
<file path=[Content_Types].xml><?xml version="1.0" encoding="utf-8"?>
<Types xmlns="http://schemas.openxmlformats.org/package/2006/content-types"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17.xml" ContentType="application/vnd.openxmlformats-officedocument.drawing+xml"/>
  <Override PartName="/xl/charts/chart78.xml" ContentType="application/vnd.openxmlformats-officedocument.drawingml.chart+xml"/>
  <Default Extension="xml" ContentType="application/xml"/>
  <Override PartName="/xl/drawings/drawing2.xml" ContentType="application/vnd.openxmlformats-officedocument.drawing+xml"/>
  <Override PartName="/xl/charts/chart49.xml" ContentType="application/vnd.openxmlformats-officedocument.drawingml.chart+xml"/>
  <Override PartName="/xl/charts/chart67.xml" ContentType="application/vnd.openxmlformats-officedocument.drawingml.chart+xml"/>
  <Override PartName="/xl/worksheets/sheet3.xml" ContentType="application/vnd.openxmlformats-officedocument.spreadsheetml.worksheet+xml"/>
  <Override PartName="/xl/charts/chart27.xml" ContentType="application/vnd.openxmlformats-officedocument.drawingml.chart+xml"/>
  <Override PartName="/xl/charts/chart38.xml" ContentType="application/vnd.openxmlformats-officedocument.drawingml.chart+xml"/>
  <Override PartName="/xl/drawings/drawing13.xml" ContentType="application/vnd.openxmlformats-officedocument.drawing+xml"/>
  <Override PartName="/xl/charts/chart56.xml" ContentType="application/vnd.openxmlformats-officedocument.drawingml.chart+xml"/>
  <Override PartName="/xl/charts/chart74.xml" ContentType="application/vnd.openxmlformats-officedocument.drawingml.char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63.xml" ContentType="application/vnd.openxmlformats-officedocument.drawingml.chart+xml"/>
  <Override PartName="/xl/charts/chart81.xml" ContentType="application/vnd.openxmlformats-officedocument.drawingml.char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52.xml" ContentType="application/vnd.openxmlformats-officedocument.drawingml.chart+xml"/>
  <Override PartName="/xl/charts/chart70.xml" ContentType="application/vnd.openxmlformats-officedocument.drawingml.chart+xml"/>
  <Override PartName="/xl/worksheets/sheet18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59.xml" ContentType="application/vnd.openxmlformats-officedocument.drawingml.chart+xml"/>
  <Override PartName="/xl/charts/chart79.xml" ContentType="application/vnd.openxmlformats-officedocument.drawingml.chart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xl/drawings/drawing16.xml" ContentType="application/vnd.openxmlformats-officedocument.drawing+xml"/>
  <Override PartName="/xl/charts/chart77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drawings/drawing14.xml" ContentType="application/vnd.openxmlformats-officedocument.drawing+xml"/>
  <Override PartName="/xl/charts/chart66.xml" ContentType="application/vnd.openxmlformats-officedocument.drawingml.chart+xml"/>
  <Override PartName="/xl/charts/chart75.xml" ContentType="application/vnd.openxmlformats-officedocument.drawingml.chart+xml"/>
  <Override PartName="/xl/charts/chart84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drawings/drawing12.xml" ContentType="application/vnd.openxmlformats-officedocument.drawing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charts/chart73.xml" ContentType="application/vnd.openxmlformats-officedocument.drawingml.chart+xml"/>
  <Override PartName="/xl/charts/chart82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drawings/drawing10.xml" ContentType="application/vnd.openxmlformats-officedocument.drawing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charts/chart71.xml" ContentType="application/vnd.openxmlformats-officedocument.drawingml.chart+xml"/>
  <Override PartName="/xl/charts/chart80.xml" ContentType="application/vnd.openxmlformats-officedocument.drawingml.chart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69.xml" ContentType="application/vnd.openxmlformats-officedocument.drawingml.chart+xml"/>
  <Default Extension="rels" ContentType="application/vnd.openxmlformats-package.relationships+xml"/>
  <Override PartName="/xl/worksheets/sheet5.xml" ContentType="application/vnd.openxmlformats-officedocument.spreadsheetml.worksheet+xml"/>
  <Override PartName="/xl/charts/chart29.xml" ContentType="application/vnd.openxmlformats-officedocument.drawingml.chart+xml"/>
  <Override PartName="/xl/charts/chart58.xml" ContentType="application/vnd.openxmlformats-officedocument.drawingml.chart+xml"/>
  <Override PartName="/xl/drawings/drawing15.xml" ContentType="application/vnd.openxmlformats-officedocument.drawing+xml"/>
  <Override PartName="/xl/charts/chart76.xml" ContentType="application/vnd.openxmlformats-officedocument.drawingml.chart+xml"/>
  <Override PartName="/xl/charts/chart18.xml" ContentType="application/vnd.openxmlformats-officedocument.drawingml.chart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charts/chart65.xml" ContentType="application/vnd.openxmlformats-officedocument.drawingml.chart+xml"/>
  <Override PartName="/xl/charts/chart83.xml" ContentType="application/vnd.openxmlformats-officedocument.drawingml.chart+xml"/>
  <Override PartName="/xl/worksheets/sheet1.xml" ContentType="application/vnd.openxmlformats-officedocument.spreadsheetml.worksheet+xml"/>
  <Override PartName="/xl/charts/chart25.xml" ContentType="application/vnd.openxmlformats-officedocument.drawingml.chart+xml"/>
  <Override PartName="/xl/drawings/drawing11.xml" ContentType="application/vnd.openxmlformats-officedocument.drawing+xml"/>
  <Override PartName="/xl/charts/chart54.xml" ContentType="application/vnd.openxmlformats-officedocument.drawingml.chart+xml"/>
  <Override PartName="/xl/charts/chart72.xml" ContentType="application/vnd.openxmlformats-officedocument.drawingml.chart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6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8195" windowHeight="9345" tabRatio="679" activeTab="1"/>
  </bookViews>
  <sheets>
    <sheet name="Total-Original" sheetId="11" r:id="rId1"/>
    <sheet name="Total-Smoothed" sheetId="12" r:id="rId2"/>
    <sheet name="Distance" sheetId="16" r:id="rId3"/>
    <sheet name="sub01" sheetId="1" r:id="rId4"/>
    <sheet name="sub02" sheetId="3" r:id="rId5"/>
    <sheet name="sub03" sheetId="10" r:id="rId6"/>
    <sheet name="sub04" sheetId="4" r:id="rId7"/>
    <sheet name="sub05" sheetId="5" r:id="rId8"/>
    <sheet name="sub06" sheetId="6" r:id="rId9"/>
    <sheet name="sub07" sheetId="7" r:id="rId10"/>
    <sheet name="sub08" sheetId="8" r:id="rId11"/>
    <sheet name="sub09" sheetId="9" r:id="rId12"/>
    <sheet name="sub10" sheetId="2" r:id="rId13"/>
    <sheet name="sub11" sheetId="13" r:id="rId14"/>
    <sheet name="sub12" sheetId="14" r:id="rId15"/>
    <sheet name="sub13" sheetId="15" r:id="rId16"/>
    <sheet name="sub14" sheetId="17" r:id="rId17"/>
    <sheet name="sub15" sheetId="19" r:id="rId18"/>
    <sheet name="Sheet2" sheetId="18" r:id="rId19"/>
  </sheets>
  <externalReferences>
    <externalReference r:id="rId20"/>
    <externalReference r:id="rId21"/>
  </externalReferences>
  <calcPr calcId="125725"/>
</workbook>
</file>

<file path=xl/calcChain.xml><?xml version="1.0" encoding="utf-8"?>
<calcChain xmlns="http://schemas.openxmlformats.org/spreadsheetml/2006/main">
  <c r="W108" i="19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7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5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4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3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2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9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7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6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5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4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0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3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E61" i="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61"/>
  <c r="V132" l="1"/>
  <c r="D140" i="19"/>
  <c r="V141"/>
  <c r="D142"/>
  <c r="V142"/>
  <c r="D143"/>
  <c r="D144"/>
  <c r="E132" i="9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11" i="2"/>
  <c r="E112"/>
  <c r="E113"/>
  <c r="E114"/>
  <c r="E115"/>
  <c r="E116"/>
  <c r="E117"/>
  <c r="E118"/>
  <c r="E119"/>
  <c r="E120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58"/>
  <c r="E111" i="13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55"/>
  <c r="E156"/>
  <c r="E157"/>
  <c r="E158"/>
  <c r="E111" i="14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11" i="15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7"/>
  <c r="E158"/>
  <c r="E111" i="17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11" i="19"/>
  <c r="E112"/>
  <c r="E113"/>
  <c r="E114"/>
  <c r="E115"/>
  <c r="E116"/>
  <c r="E117"/>
  <c r="E118"/>
  <c r="E119"/>
  <c r="E120"/>
  <c r="E121"/>
  <c r="E122"/>
  <c r="E123"/>
  <c r="E124"/>
  <c r="E125"/>
  <c r="E154"/>
  <c r="E155"/>
  <c r="E156"/>
  <c r="E157"/>
  <c r="E145"/>
  <c r="E146"/>
  <c r="L113"/>
  <c r="N113"/>
  <c r="P113"/>
  <c r="R113"/>
  <c r="T113"/>
  <c r="V113"/>
  <c r="D114"/>
  <c r="F114"/>
  <c r="H114"/>
  <c r="J114"/>
  <c r="L114"/>
  <c r="N114"/>
  <c r="E147"/>
  <c r="E148"/>
  <c r="E149"/>
  <c r="E150"/>
  <c r="E151"/>
  <c r="E152"/>
  <c r="E153"/>
  <c r="E158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V127"/>
  <c r="D128"/>
  <c r="V128"/>
  <c r="D129"/>
  <c r="V129"/>
  <c r="D130"/>
  <c r="V130"/>
  <c r="D131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V140"/>
  <c r="D141"/>
  <c r="V143"/>
  <c r="E113" i="8"/>
  <c r="E114"/>
  <c r="E115"/>
  <c r="E116"/>
  <c r="E117"/>
  <c r="E118"/>
  <c r="E119"/>
  <c r="E120"/>
  <c r="E121"/>
  <c r="E122"/>
  <c r="E123"/>
  <c r="E124"/>
  <c r="G111" i="17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G111" i="19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D111" i="17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D111" i="19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M140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G111" i="15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D160" i="17"/>
  <c r="D123" i="1"/>
  <c r="D121"/>
  <c r="D119"/>
  <c r="D117"/>
  <c r="D115"/>
  <c r="D113"/>
  <c r="D111" i="15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S139"/>
  <c r="U139"/>
  <c r="W139"/>
  <c r="G140"/>
  <c r="I140"/>
  <c r="K140"/>
  <c r="M140" i="17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J137" i="15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D156"/>
  <c r="L140" i="17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G111" i="14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F163" i="15"/>
  <c r="D111" i="14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M140" i="15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E156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V139" i="14"/>
  <c r="D140"/>
  <c r="F140"/>
  <c r="H140"/>
  <c r="J140"/>
  <c r="D141"/>
  <c r="V141"/>
  <c r="D142"/>
  <c r="D143"/>
  <c r="V143"/>
  <c r="D144"/>
  <c r="D145"/>
  <c r="D146"/>
  <c r="V146"/>
  <c r="D147"/>
  <c r="D148"/>
  <c r="D149"/>
  <c r="D150"/>
  <c r="D151"/>
  <c r="V151"/>
  <c r="D152"/>
  <c r="V152"/>
  <c r="D153"/>
  <c r="V153"/>
  <c r="D154"/>
  <c r="V154"/>
  <c r="D155"/>
  <c r="V155"/>
  <c r="D156"/>
  <c r="V156"/>
  <c r="D157"/>
  <c r="V157"/>
  <c r="D158"/>
  <c r="L140" i="15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E125" i="8"/>
  <c r="E126"/>
  <c r="E147"/>
  <c r="E148"/>
  <c r="E149"/>
  <c r="E121" i="2"/>
  <c r="E122"/>
  <c r="G111" i="13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D111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M140" i="14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E148"/>
  <c r="G148"/>
  <c r="I148"/>
  <c r="K148"/>
  <c r="M148"/>
  <c r="O148"/>
  <c r="Q148"/>
  <c r="S148"/>
  <c r="U148"/>
  <c r="W148"/>
  <c r="E149"/>
  <c r="G149"/>
  <c r="I149"/>
  <c r="K149"/>
  <c r="M149"/>
  <c r="O149"/>
  <c r="Q149"/>
  <c r="S149"/>
  <c r="U149"/>
  <c r="W149"/>
  <c r="E150"/>
  <c r="G150"/>
  <c r="I150"/>
  <c r="K150"/>
  <c r="M150"/>
  <c r="O150"/>
  <c r="Q150"/>
  <c r="S150"/>
  <c r="U150"/>
  <c r="W150"/>
  <c r="E151"/>
  <c r="G151"/>
  <c r="I151"/>
  <c r="K151"/>
  <c r="M151"/>
  <c r="O151"/>
  <c r="Q151"/>
  <c r="S151"/>
  <c r="U151"/>
  <c r="W151"/>
  <c r="E152"/>
  <c r="G152"/>
  <c r="I152"/>
  <c r="K152"/>
  <c r="M152"/>
  <c r="O152"/>
  <c r="Q152"/>
  <c r="S152"/>
  <c r="U152"/>
  <c r="W152"/>
  <c r="E153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E155"/>
  <c r="G155"/>
  <c r="I155"/>
  <c r="K155"/>
  <c r="M155"/>
  <c r="O155"/>
  <c r="Q155"/>
  <c r="S155"/>
  <c r="U155"/>
  <c r="W155"/>
  <c r="E156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H137" i="13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V140"/>
  <c r="D141"/>
  <c r="V141"/>
  <c r="D142"/>
  <c r="V142"/>
  <c r="D143"/>
  <c r="V143"/>
  <c r="D144"/>
  <c r="V144"/>
  <c r="D145"/>
  <c r="V145"/>
  <c r="D146"/>
  <c r="V146"/>
  <c r="D147"/>
  <c r="V147"/>
  <c r="D148"/>
  <c r="V148"/>
  <c r="D149"/>
  <c r="V149"/>
  <c r="D150"/>
  <c r="V150"/>
  <c r="D151"/>
  <c r="V151"/>
  <c r="D152"/>
  <c r="V152"/>
  <c r="D153"/>
  <c r="V153"/>
  <c r="D154"/>
  <c r="L140" i="14"/>
  <c r="N140"/>
  <c r="P140"/>
  <c r="R140"/>
  <c r="T140"/>
  <c r="V140"/>
  <c r="F141"/>
  <c r="H141"/>
  <c r="J141"/>
  <c r="L141"/>
  <c r="N141"/>
  <c r="P141"/>
  <c r="R141"/>
  <c r="T141"/>
  <c r="F142"/>
  <c r="H142"/>
  <c r="J142"/>
  <c r="L142"/>
  <c r="N142"/>
  <c r="P142"/>
  <c r="R142"/>
  <c r="T142"/>
  <c r="V142"/>
  <c r="F143"/>
  <c r="H143"/>
  <c r="J143"/>
  <c r="L143"/>
  <c r="N143"/>
  <c r="P143"/>
  <c r="R143"/>
  <c r="T143"/>
  <c r="F144"/>
  <c r="H144"/>
  <c r="J144"/>
  <c r="L144"/>
  <c r="N144"/>
  <c r="P144"/>
  <c r="R144"/>
  <c r="T144"/>
  <c r="V144"/>
  <c r="F145"/>
  <c r="H145"/>
  <c r="J145"/>
  <c r="L145"/>
  <c r="N145"/>
  <c r="P145"/>
  <c r="R145"/>
  <c r="T145"/>
  <c r="V145"/>
  <c r="F146"/>
  <c r="H146"/>
  <c r="J146"/>
  <c r="L146"/>
  <c r="N146"/>
  <c r="P146"/>
  <c r="R146"/>
  <c r="T146"/>
  <c r="F147"/>
  <c r="H147"/>
  <c r="J147"/>
  <c r="L147"/>
  <c r="N147"/>
  <c r="P147"/>
  <c r="R147"/>
  <c r="T147"/>
  <c r="V147"/>
  <c r="F148"/>
  <c r="H148"/>
  <c r="J148"/>
  <c r="L148"/>
  <c r="N148"/>
  <c r="P148"/>
  <c r="R148"/>
  <c r="T148"/>
  <c r="V148"/>
  <c r="F149"/>
  <c r="H149"/>
  <c r="J149"/>
  <c r="L149"/>
  <c r="N149"/>
  <c r="P149"/>
  <c r="R149"/>
  <c r="T149"/>
  <c r="V149"/>
  <c r="F150"/>
  <c r="H150"/>
  <c r="J150"/>
  <c r="L150"/>
  <c r="N150"/>
  <c r="P150"/>
  <c r="R150"/>
  <c r="T150"/>
  <c r="V150"/>
  <c r="F151"/>
  <c r="H151"/>
  <c r="J151"/>
  <c r="L151"/>
  <c r="N151"/>
  <c r="P151"/>
  <c r="R151"/>
  <c r="T151"/>
  <c r="F152"/>
  <c r="H152"/>
  <c r="J152"/>
  <c r="L152"/>
  <c r="N152"/>
  <c r="P152"/>
  <c r="R152"/>
  <c r="T152"/>
  <c r="F153"/>
  <c r="H153"/>
  <c r="J153"/>
  <c r="L153"/>
  <c r="N153"/>
  <c r="P153"/>
  <c r="R153"/>
  <c r="T153"/>
  <c r="F154"/>
  <c r="H154"/>
  <c r="J154"/>
  <c r="L154"/>
  <c r="N154"/>
  <c r="P154"/>
  <c r="R154"/>
  <c r="T154"/>
  <c r="F155"/>
  <c r="H155"/>
  <c r="J155"/>
  <c r="L155"/>
  <c r="N155"/>
  <c r="P155"/>
  <c r="R155"/>
  <c r="T155"/>
  <c r="F156"/>
  <c r="H156"/>
  <c r="J156"/>
  <c r="L156"/>
  <c r="N156"/>
  <c r="P156"/>
  <c r="R156"/>
  <c r="T156"/>
  <c r="F157"/>
  <c r="H157"/>
  <c r="J157"/>
  <c r="L157"/>
  <c r="N157"/>
  <c r="P157"/>
  <c r="R157"/>
  <c r="T157"/>
  <c r="F158"/>
  <c r="H158"/>
  <c r="J158"/>
  <c r="L158"/>
  <c r="N158"/>
  <c r="P158"/>
  <c r="R158"/>
  <c r="T158"/>
  <c r="V158"/>
  <c r="E111" i="8"/>
  <c r="E112"/>
  <c r="E146"/>
  <c r="E150"/>
  <c r="E151"/>
  <c r="E152"/>
  <c r="E153"/>
  <c r="E156"/>
  <c r="E111" i="9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48" i="2"/>
  <c r="E149"/>
  <c r="E150"/>
  <c r="E151"/>
  <c r="E152"/>
  <c r="E153"/>
  <c r="E154"/>
  <c r="M140" i="13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E148"/>
  <c r="G148"/>
  <c r="I148"/>
  <c r="K148"/>
  <c r="M148"/>
  <c r="O148"/>
  <c r="Q148"/>
  <c r="S148"/>
  <c r="U148"/>
  <c r="W148"/>
  <c r="E149"/>
  <c r="G149"/>
  <c r="I149"/>
  <c r="K149"/>
  <c r="M149"/>
  <c r="O149"/>
  <c r="Q149"/>
  <c r="S149"/>
  <c r="U149"/>
  <c r="W149"/>
  <c r="E150"/>
  <c r="G150"/>
  <c r="I150"/>
  <c r="K150"/>
  <c r="M150"/>
  <c r="O150"/>
  <c r="Q150"/>
  <c r="S150"/>
  <c r="U150"/>
  <c r="W150"/>
  <c r="E151"/>
  <c r="G151"/>
  <c r="I151"/>
  <c r="K151"/>
  <c r="M151"/>
  <c r="O151"/>
  <c r="Q151"/>
  <c r="S151"/>
  <c r="U151"/>
  <c r="W151"/>
  <c r="E152"/>
  <c r="G152"/>
  <c r="I152"/>
  <c r="K152"/>
  <c r="M152"/>
  <c r="O152"/>
  <c r="Q152"/>
  <c r="S152"/>
  <c r="U152"/>
  <c r="W152"/>
  <c r="E153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F145"/>
  <c r="H145"/>
  <c r="J145"/>
  <c r="L145"/>
  <c r="N145"/>
  <c r="P145"/>
  <c r="R145"/>
  <c r="T145"/>
  <c r="F146"/>
  <c r="H146"/>
  <c r="J146"/>
  <c r="L146"/>
  <c r="N146"/>
  <c r="P146"/>
  <c r="R146"/>
  <c r="T146"/>
  <c r="F147"/>
  <c r="H147"/>
  <c r="J147"/>
  <c r="L147"/>
  <c r="N147"/>
  <c r="P147"/>
  <c r="R147"/>
  <c r="T147"/>
  <c r="F148"/>
  <c r="H148"/>
  <c r="J148"/>
  <c r="L148"/>
  <c r="N148"/>
  <c r="P148"/>
  <c r="R148"/>
  <c r="T148"/>
  <c r="F149"/>
  <c r="H149"/>
  <c r="J149"/>
  <c r="L149"/>
  <c r="N149"/>
  <c r="P149"/>
  <c r="R149"/>
  <c r="T149"/>
  <c r="F150"/>
  <c r="H150"/>
  <c r="J150"/>
  <c r="L150"/>
  <c r="N150"/>
  <c r="P150"/>
  <c r="R150"/>
  <c r="T150"/>
  <c r="F151"/>
  <c r="H151"/>
  <c r="J151"/>
  <c r="L151"/>
  <c r="N151"/>
  <c r="P151"/>
  <c r="R151"/>
  <c r="T151"/>
  <c r="F152"/>
  <c r="H152"/>
  <c r="J152"/>
  <c r="L152"/>
  <c r="N152"/>
  <c r="P152"/>
  <c r="R152"/>
  <c r="T152"/>
  <c r="F153"/>
  <c r="H153"/>
  <c r="J153"/>
  <c r="L153"/>
  <c r="N153"/>
  <c r="P153"/>
  <c r="R153"/>
  <c r="T153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D138" i="1"/>
  <c r="D130"/>
  <c r="G111" i="2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D111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T163" s="1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D155"/>
  <c r="D156"/>
  <c r="V156"/>
  <c r="D157"/>
  <c r="V135" i="1"/>
  <c r="G111" i="9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D163" i="2"/>
  <c r="D111" i="9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M140" i="2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E155"/>
  <c r="G155"/>
  <c r="I155"/>
  <c r="K155"/>
  <c r="M155"/>
  <c r="O155"/>
  <c r="Q155"/>
  <c r="S155"/>
  <c r="U155"/>
  <c r="W155"/>
  <c r="E156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D124" i="9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L140" i="2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F155"/>
  <c r="H155"/>
  <c r="J155"/>
  <c r="L155"/>
  <c r="N155"/>
  <c r="P155"/>
  <c r="R155"/>
  <c r="T155"/>
  <c r="V155"/>
  <c r="F156"/>
  <c r="H156"/>
  <c r="J156"/>
  <c r="L156"/>
  <c r="N156"/>
  <c r="P156"/>
  <c r="R156"/>
  <c r="T156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G111" i="8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D111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V127"/>
  <c r="D128"/>
  <c r="V128"/>
  <c r="D129"/>
  <c r="V129"/>
  <c r="D130"/>
  <c r="V130"/>
  <c r="Q127" i="9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M140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D131" i="8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D140"/>
  <c r="V140"/>
  <c r="D141"/>
  <c r="V141"/>
  <c r="D142"/>
  <c r="V142"/>
  <c r="D143"/>
  <c r="V143"/>
  <c r="D144"/>
  <c r="D145"/>
  <c r="D154"/>
  <c r="D155"/>
  <c r="D157"/>
  <c r="D158"/>
  <c r="P127" i="9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L140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D139" i="1"/>
  <c r="D137"/>
  <c r="D135"/>
  <c r="D133"/>
  <c r="D131"/>
  <c r="D129"/>
  <c r="D127"/>
  <c r="D125"/>
  <c r="V139"/>
  <c r="V138"/>
  <c r="V137"/>
  <c r="V136"/>
  <c r="V134"/>
  <c r="D134"/>
  <c r="V133"/>
  <c r="V131"/>
  <c r="V130"/>
  <c r="V129"/>
  <c r="F127" i="8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V144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F154"/>
  <c r="H154"/>
  <c r="J154"/>
  <c r="L154"/>
  <c r="N154"/>
  <c r="P154"/>
  <c r="R154"/>
  <c r="T154"/>
  <c r="V154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E119" i="5"/>
  <c r="E120"/>
  <c r="E111" i="7"/>
  <c r="E112"/>
  <c r="E113"/>
  <c r="E114"/>
  <c r="E115"/>
  <c r="E116"/>
  <c r="E130"/>
  <c r="E131"/>
  <c r="E132"/>
  <c r="E133"/>
  <c r="E134"/>
  <c r="E135"/>
  <c r="E136"/>
  <c r="E137"/>
  <c r="E138"/>
  <c r="E139"/>
  <c r="E140"/>
  <c r="E141"/>
  <c r="E142"/>
  <c r="E143"/>
  <c r="E144"/>
  <c r="E145"/>
  <c r="E147"/>
  <c r="E148"/>
  <c r="E150"/>
  <c r="E151"/>
  <c r="E152"/>
  <c r="E153"/>
  <c r="E154"/>
  <c r="E155"/>
  <c r="E156"/>
  <c r="E157"/>
  <c r="E158"/>
  <c r="E127" i="8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M140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E155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E146" i="7"/>
  <c r="E111" i="5"/>
  <c r="E112"/>
  <c r="E113"/>
  <c r="E114"/>
  <c r="E115"/>
  <c r="E116"/>
  <c r="E117"/>
  <c r="E118"/>
  <c r="D140" i="1"/>
  <c r="D136"/>
  <c r="D132"/>
  <c r="D128"/>
  <c r="D126"/>
  <c r="D124"/>
  <c r="D122"/>
  <c r="D120"/>
  <c r="D118"/>
  <c r="D116"/>
  <c r="D114"/>
  <c r="D112"/>
  <c r="G111" i="7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E149"/>
  <c r="D111" i="6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D140"/>
  <c r="D145"/>
  <c r="V145"/>
  <c r="D146"/>
  <c r="D147"/>
  <c r="V147"/>
  <c r="D148"/>
  <c r="V148"/>
  <c r="D149"/>
  <c r="D150"/>
  <c r="D151"/>
  <c r="D152"/>
  <c r="D153"/>
  <c r="D154"/>
  <c r="D158"/>
  <c r="D111" i="7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D126"/>
  <c r="D127"/>
  <c r="D128"/>
  <c r="D129"/>
  <c r="E158" i="5"/>
  <c r="E111" i="6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F111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F111" i="7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V125"/>
  <c r="F126"/>
  <c r="H126"/>
  <c r="J126"/>
  <c r="L126"/>
  <c r="N126"/>
  <c r="P126"/>
  <c r="R126"/>
  <c r="T126"/>
  <c r="V126"/>
  <c r="F127"/>
  <c r="H127"/>
  <c r="J127"/>
  <c r="L127"/>
  <c r="N127"/>
  <c r="P127"/>
  <c r="R127"/>
  <c r="T127"/>
  <c r="V127"/>
  <c r="F128"/>
  <c r="H128"/>
  <c r="J128"/>
  <c r="L128"/>
  <c r="N128"/>
  <c r="P128"/>
  <c r="R128"/>
  <c r="T128"/>
  <c r="V128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L140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M132" i="6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E141"/>
  <c r="E142"/>
  <c r="E143"/>
  <c r="E144"/>
  <c r="E155"/>
  <c r="E156"/>
  <c r="E157"/>
  <c r="G116" i="7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M140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P157"/>
  <c r="R157"/>
  <c r="T157"/>
  <c r="V157"/>
  <c r="D158"/>
  <c r="F158"/>
  <c r="H158"/>
  <c r="J158"/>
  <c r="L158"/>
  <c r="N158"/>
  <c r="P158"/>
  <c r="R158"/>
  <c r="T158"/>
  <c r="V158"/>
  <c r="G160" i="6"/>
  <c r="G111" i="5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L163" i="6"/>
  <c r="V160"/>
  <c r="E147" i="1"/>
  <c r="D132" i="3"/>
  <c r="D111" i="10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D140"/>
  <c r="V140"/>
  <c r="D141"/>
  <c r="V141"/>
  <c r="D142"/>
  <c r="V142"/>
  <c r="D143"/>
  <c r="V143"/>
  <c r="D144"/>
  <c r="V144"/>
  <c r="D145"/>
  <c r="V145"/>
  <c r="D146"/>
  <c r="V146"/>
  <c r="D147"/>
  <c r="V147"/>
  <c r="D157"/>
  <c r="D158"/>
  <c r="D111" i="4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D140"/>
  <c r="V140"/>
  <c r="D141"/>
  <c r="V141"/>
  <c r="D142"/>
  <c r="V142"/>
  <c r="D143"/>
  <c r="V143"/>
  <c r="D144"/>
  <c r="V144"/>
  <c r="D145"/>
  <c r="V145"/>
  <c r="D146"/>
  <c r="D158"/>
  <c r="D111" i="5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D132"/>
  <c r="V132"/>
  <c r="D133"/>
  <c r="V133"/>
  <c r="M140" i="6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E148"/>
  <c r="G148"/>
  <c r="I148"/>
  <c r="K148"/>
  <c r="M148"/>
  <c r="O148"/>
  <c r="Q148"/>
  <c r="S148"/>
  <c r="U148"/>
  <c r="W148"/>
  <c r="E149"/>
  <c r="G149"/>
  <c r="I149"/>
  <c r="K149"/>
  <c r="M149"/>
  <c r="O149"/>
  <c r="Q149"/>
  <c r="S149"/>
  <c r="U149"/>
  <c r="W149"/>
  <c r="E150"/>
  <c r="G150"/>
  <c r="I150"/>
  <c r="K150"/>
  <c r="M150"/>
  <c r="O150"/>
  <c r="Q150"/>
  <c r="S150"/>
  <c r="U150"/>
  <c r="W150"/>
  <c r="E151"/>
  <c r="G151"/>
  <c r="I151"/>
  <c r="K151"/>
  <c r="M151"/>
  <c r="O151"/>
  <c r="Q151"/>
  <c r="S151"/>
  <c r="U151"/>
  <c r="W151"/>
  <c r="E152"/>
  <c r="G152"/>
  <c r="I152"/>
  <c r="K152"/>
  <c r="M152"/>
  <c r="O152"/>
  <c r="Q152"/>
  <c r="S152"/>
  <c r="U152"/>
  <c r="W152"/>
  <c r="E153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D134" i="5"/>
  <c r="V134"/>
  <c r="D135"/>
  <c r="V135"/>
  <c r="D136"/>
  <c r="V136"/>
  <c r="D137"/>
  <c r="V137"/>
  <c r="D138"/>
  <c r="V138"/>
  <c r="D139"/>
  <c r="V139"/>
  <c r="D140"/>
  <c r="V140"/>
  <c r="D141"/>
  <c r="V141"/>
  <c r="D142"/>
  <c r="V142"/>
  <c r="D143"/>
  <c r="V143"/>
  <c r="D144"/>
  <c r="V144"/>
  <c r="D145"/>
  <c r="V145"/>
  <c r="D146"/>
  <c r="V146"/>
  <c r="D147"/>
  <c r="V147"/>
  <c r="D148"/>
  <c r="V148"/>
  <c r="D149"/>
  <c r="V149"/>
  <c r="D150"/>
  <c r="V150"/>
  <c r="D151"/>
  <c r="V151"/>
  <c r="D152"/>
  <c r="V152"/>
  <c r="D153"/>
  <c r="V153"/>
  <c r="D154"/>
  <c r="V154"/>
  <c r="D155"/>
  <c r="V155"/>
  <c r="D156"/>
  <c r="D157"/>
  <c r="L140" i="6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F145"/>
  <c r="H145"/>
  <c r="J145"/>
  <c r="L145"/>
  <c r="N145"/>
  <c r="P145"/>
  <c r="R145"/>
  <c r="T145"/>
  <c r="F146"/>
  <c r="H146"/>
  <c r="J146"/>
  <c r="L146"/>
  <c r="N146"/>
  <c r="P146"/>
  <c r="R146"/>
  <c r="T146"/>
  <c r="V146"/>
  <c r="F147"/>
  <c r="H147"/>
  <c r="J147"/>
  <c r="L147"/>
  <c r="N147"/>
  <c r="P147"/>
  <c r="R147"/>
  <c r="T147"/>
  <c r="F148"/>
  <c r="H148"/>
  <c r="J148"/>
  <c r="L148"/>
  <c r="N148"/>
  <c r="P148"/>
  <c r="R148"/>
  <c r="T148"/>
  <c r="F149"/>
  <c r="H149"/>
  <c r="J149"/>
  <c r="L149"/>
  <c r="N149"/>
  <c r="P149"/>
  <c r="R149"/>
  <c r="T149"/>
  <c r="V149"/>
  <c r="F150"/>
  <c r="H150"/>
  <c r="J150"/>
  <c r="L150"/>
  <c r="N150"/>
  <c r="P150"/>
  <c r="R150"/>
  <c r="T150"/>
  <c r="V150"/>
  <c r="F151"/>
  <c r="H151"/>
  <c r="J151"/>
  <c r="L151"/>
  <c r="N151"/>
  <c r="P151"/>
  <c r="R151"/>
  <c r="T151"/>
  <c r="V151"/>
  <c r="F152"/>
  <c r="H152"/>
  <c r="J152"/>
  <c r="L152"/>
  <c r="N152"/>
  <c r="P152"/>
  <c r="R152"/>
  <c r="T152"/>
  <c r="V152"/>
  <c r="F153"/>
  <c r="H153"/>
  <c r="J153"/>
  <c r="L153"/>
  <c r="N153"/>
  <c r="P153"/>
  <c r="R153"/>
  <c r="T153"/>
  <c r="V153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E111" i="4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E151" i="1"/>
  <c r="E149"/>
  <c r="F111" i="4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E147"/>
  <c r="E148"/>
  <c r="E149"/>
  <c r="E150"/>
  <c r="E151"/>
  <c r="E152"/>
  <c r="E153"/>
  <c r="E154"/>
  <c r="E155"/>
  <c r="E156"/>
  <c r="E157"/>
  <c r="W120" i="5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M140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E148"/>
  <c r="G148"/>
  <c r="I148"/>
  <c r="K148"/>
  <c r="M148"/>
  <c r="O148"/>
  <c r="Q148"/>
  <c r="S148"/>
  <c r="U148"/>
  <c r="W148"/>
  <c r="E149"/>
  <c r="G149"/>
  <c r="I149"/>
  <c r="K149"/>
  <c r="M149"/>
  <c r="O149"/>
  <c r="Q149"/>
  <c r="S149"/>
  <c r="U149"/>
  <c r="W149"/>
  <c r="E150"/>
  <c r="G150"/>
  <c r="I150"/>
  <c r="K150"/>
  <c r="M150"/>
  <c r="O150"/>
  <c r="Q150"/>
  <c r="S150"/>
  <c r="U150"/>
  <c r="W150"/>
  <c r="E151"/>
  <c r="G151"/>
  <c r="I151"/>
  <c r="K151"/>
  <c r="M151"/>
  <c r="O151"/>
  <c r="Q151"/>
  <c r="S151"/>
  <c r="U151"/>
  <c r="W151"/>
  <c r="E152"/>
  <c r="G152"/>
  <c r="I152"/>
  <c r="K152"/>
  <c r="M152"/>
  <c r="O152"/>
  <c r="Q152"/>
  <c r="S152"/>
  <c r="U152"/>
  <c r="W152"/>
  <c r="E153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E155"/>
  <c r="G155"/>
  <c r="I155"/>
  <c r="K155"/>
  <c r="M155"/>
  <c r="O155"/>
  <c r="Q155"/>
  <c r="S155"/>
  <c r="U155"/>
  <c r="W155"/>
  <c r="E156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F145"/>
  <c r="H145"/>
  <c r="J145"/>
  <c r="L145"/>
  <c r="N145"/>
  <c r="P145"/>
  <c r="R145"/>
  <c r="T145"/>
  <c r="F146"/>
  <c r="H146"/>
  <c r="J146"/>
  <c r="L146"/>
  <c r="N146"/>
  <c r="P146"/>
  <c r="R146"/>
  <c r="T146"/>
  <c r="F147"/>
  <c r="H147"/>
  <c r="J147"/>
  <c r="L147"/>
  <c r="N147"/>
  <c r="P147"/>
  <c r="R147"/>
  <c r="T147"/>
  <c r="F148"/>
  <c r="H148"/>
  <c r="J148"/>
  <c r="L148"/>
  <c r="N148"/>
  <c r="P148"/>
  <c r="R148"/>
  <c r="T148"/>
  <c r="F149"/>
  <c r="H149"/>
  <c r="J149"/>
  <c r="L149"/>
  <c r="N149"/>
  <c r="P149"/>
  <c r="R149"/>
  <c r="T149"/>
  <c r="F150"/>
  <c r="H150"/>
  <c r="J150"/>
  <c r="L150"/>
  <c r="N150"/>
  <c r="P150"/>
  <c r="R150"/>
  <c r="T150"/>
  <c r="F151"/>
  <c r="H151"/>
  <c r="J151"/>
  <c r="L151"/>
  <c r="N151"/>
  <c r="P151"/>
  <c r="R151"/>
  <c r="T151"/>
  <c r="F152"/>
  <c r="H152"/>
  <c r="J152"/>
  <c r="L152"/>
  <c r="N152"/>
  <c r="P152"/>
  <c r="R152"/>
  <c r="T152"/>
  <c r="F153"/>
  <c r="H153"/>
  <c r="J153"/>
  <c r="L153"/>
  <c r="N153"/>
  <c r="P153"/>
  <c r="R153"/>
  <c r="T153"/>
  <c r="F154"/>
  <c r="H154"/>
  <c r="J154"/>
  <c r="L154"/>
  <c r="N154"/>
  <c r="P154"/>
  <c r="R154"/>
  <c r="T154"/>
  <c r="F155"/>
  <c r="H155"/>
  <c r="J155"/>
  <c r="L155"/>
  <c r="N155"/>
  <c r="P155"/>
  <c r="R155"/>
  <c r="T155"/>
  <c r="F156"/>
  <c r="H156"/>
  <c r="J156"/>
  <c r="L156"/>
  <c r="N156"/>
  <c r="P156"/>
  <c r="R156"/>
  <c r="T156"/>
  <c r="V156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E133" i="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7"/>
  <c r="E158"/>
  <c r="E111" i="10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D111" i="3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F111" i="10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E148"/>
  <c r="E149"/>
  <c r="E150"/>
  <c r="E151"/>
  <c r="E152"/>
  <c r="E153"/>
  <c r="E154"/>
  <c r="E155"/>
  <c r="E156"/>
  <c r="M140" i="4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F145"/>
  <c r="H145"/>
  <c r="J145"/>
  <c r="L145"/>
  <c r="N145"/>
  <c r="P145"/>
  <c r="R145"/>
  <c r="T145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D158" i="1"/>
  <c r="E111" i="3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F111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E153"/>
  <c r="E154"/>
  <c r="E155"/>
  <c r="E156"/>
  <c r="M140" i="10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D136" i="3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L140" i="1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F145"/>
  <c r="H145"/>
  <c r="J145"/>
  <c r="L145"/>
  <c r="N145"/>
  <c r="P145"/>
  <c r="R145"/>
  <c r="T145"/>
  <c r="F146"/>
  <c r="H146"/>
  <c r="J146"/>
  <c r="L146"/>
  <c r="N146"/>
  <c r="P146"/>
  <c r="R146"/>
  <c r="T146"/>
  <c r="F147"/>
  <c r="H147"/>
  <c r="J147"/>
  <c r="L147"/>
  <c r="N147"/>
  <c r="P147"/>
  <c r="R147"/>
  <c r="T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R160" i="3"/>
  <c r="M140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L140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F111" i="1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E148"/>
  <c r="E150"/>
  <c r="D111"/>
  <c r="H111"/>
  <c r="L111"/>
  <c r="P111"/>
  <c r="T111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1"/>
  <c r="N111"/>
  <c r="R111"/>
  <c r="F112"/>
  <c r="E111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E141"/>
  <c r="E142"/>
  <c r="E143"/>
  <c r="E144"/>
  <c r="E145"/>
  <c r="E146"/>
  <c r="E152"/>
  <c r="E153"/>
  <c r="E154"/>
  <c r="E155"/>
  <c r="E156"/>
  <c r="E157"/>
  <c r="M140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L140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W54" i="19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31" i="11" s="1"/>
  <c r="V51" i="19"/>
  <c r="U31" i="11" s="1"/>
  <c r="U51" i="19"/>
  <c r="T31" i="11" s="1"/>
  <c r="T51" i="19"/>
  <c r="S31" i="11" s="1"/>
  <c r="S51" i="19"/>
  <c r="R31" i="11" s="1"/>
  <c r="R51" i="19"/>
  <c r="Q31" i="11" s="1"/>
  <c r="Q51" i="19"/>
  <c r="P31" i="11" s="1"/>
  <c r="P51" i="19"/>
  <c r="O31" i="11" s="1"/>
  <c r="O51" i="19"/>
  <c r="N31" i="11" s="1"/>
  <c r="N51" i="19"/>
  <c r="M31" i="11" s="1"/>
  <c r="M51" i="19"/>
  <c r="L31" i="11" s="1"/>
  <c r="L51" i="19"/>
  <c r="K31" i="11" s="1"/>
  <c r="K51" i="19"/>
  <c r="J31" i="11" s="1"/>
  <c r="J51" i="19"/>
  <c r="I31" i="11" s="1"/>
  <c r="I51" i="19"/>
  <c r="H31" i="11" s="1"/>
  <c r="H51" i="19"/>
  <c r="G31" i="11" s="1"/>
  <c r="G51" i="19"/>
  <c r="F31" i="11" s="1"/>
  <c r="F51" i="19"/>
  <c r="E31" i="11" s="1"/>
  <c r="E51" i="19"/>
  <c r="D31" i="11" s="1"/>
  <c r="D51" i="19"/>
  <c r="C31" i="11" s="1"/>
  <c r="W50" i="19"/>
  <c r="V16" i="11" s="1"/>
  <c r="V50" i="19"/>
  <c r="U16" i="11" s="1"/>
  <c r="U50" i="19"/>
  <c r="T16" i="11" s="1"/>
  <c r="T50" i="19"/>
  <c r="S16" i="11" s="1"/>
  <c r="S50" i="19"/>
  <c r="R16" i="11" s="1"/>
  <c r="R50" i="19"/>
  <c r="Q16" i="11" s="1"/>
  <c r="Q50" i="19"/>
  <c r="P16" i="11" s="1"/>
  <c r="P50" i="19"/>
  <c r="O16" i="11" s="1"/>
  <c r="O50" i="19"/>
  <c r="N16" i="11" s="1"/>
  <c r="N50" i="19"/>
  <c r="M16" i="11" s="1"/>
  <c r="M50" i="19"/>
  <c r="L16" i="11" s="1"/>
  <c r="L50" i="19"/>
  <c r="K16" i="11" s="1"/>
  <c r="K50" i="19"/>
  <c r="J16" i="11" s="1"/>
  <c r="J50" i="19"/>
  <c r="I16" i="11" s="1"/>
  <c r="I50" i="19"/>
  <c r="H16" i="11" s="1"/>
  <c r="H50" i="19"/>
  <c r="G16" i="11" s="1"/>
  <c r="G50" i="19"/>
  <c r="F16" i="11" s="1"/>
  <c r="F50" i="19"/>
  <c r="E16" i="11" s="1"/>
  <c r="E50" i="19"/>
  <c r="D16" i="11" s="1"/>
  <c r="D50" i="19"/>
  <c r="C16" i="11" s="1"/>
  <c r="AA48" i="19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17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30" i="11" s="1"/>
  <c r="V51" i="17"/>
  <c r="U30" i="11" s="1"/>
  <c r="U51" i="17"/>
  <c r="T30" i="11" s="1"/>
  <c r="T51" i="17"/>
  <c r="S30" i="11" s="1"/>
  <c r="S51" i="17"/>
  <c r="R30" i="11" s="1"/>
  <c r="R51" i="17"/>
  <c r="Q30" i="11" s="1"/>
  <c r="Q51" i="17"/>
  <c r="P30" i="11" s="1"/>
  <c r="P51" i="17"/>
  <c r="O30" i="11" s="1"/>
  <c r="O51" i="17"/>
  <c r="N30" i="11" s="1"/>
  <c r="N51" i="17"/>
  <c r="M30" i="11" s="1"/>
  <c r="M51" i="17"/>
  <c r="L30" i="11" s="1"/>
  <c r="L51" i="17"/>
  <c r="K30" i="11" s="1"/>
  <c r="K51" i="17"/>
  <c r="J30" i="11" s="1"/>
  <c r="J51" i="17"/>
  <c r="I30" i="11" s="1"/>
  <c r="I51" i="17"/>
  <c r="H30" i="11" s="1"/>
  <c r="H51" i="17"/>
  <c r="G30" i="11" s="1"/>
  <c r="G51" i="17"/>
  <c r="F30" i="11" s="1"/>
  <c r="F51" i="17"/>
  <c r="E30" i="11" s="1"/>
  <c r="E51" i="17"/>
  <c r="D30" i="11" s="1"/>
  <c r="D51" i="17"/>
  <c r="W50"/>
  <c r="V15" i="11" s="1"/>
  <c r="V50" i="17"/>
  <c r="U15" i="11" s="1"/>
  <c r="U50" i="17"/>
  <c r="T15" i="11" s="1"/>
  <c r="T50" i="17"/>
  <c r="S15" i="11" s="1"/>
  <c r="S50" i="17"/>
  <c r="R15" i="11" s="1"/>
  <c r="R50" i="17"/>
  <c r="Q15" i="11" s="1"/>
  <c r="Q50" i="17"/>
  <c r="P15" i="11" s="1"/>
  <c r="P50" i="17"/>
  <c r="O15" i="11" s="1"/>
  <c r="O50" i="17"/>
  <c r="N15" i="11" s="1"/>
  <c r="N50" i="17"/>
  <c r="M15" i="11" s="1"/>
  <c r="M50" i="17"/>
  <c r="L15" i="11" s="1"/>
  <c r="L50" i="17"/>
  <c r="K15" i="11" s="1"/>
  <c r="K50" i="17"/>
  <c r="J15" i="11" s="1"/>
  <c r="J50" i="17"/>
  <c r="I15" i="11" s="1"/>
  <c r="I50" i="17"/>
  <c r="H15" i="11" s="1"/>
  <c r="H50" i="17"/>
  <c r="G15" i="11" s="1"/>
  <c r="G50" i="17"/>
  <c r="F15" i="11" s="1"/>
  <c r="F50" i="17"/>
  <c r="E15" i="11" s="1"/>
  <c r="E50" i="17"/>
  <c r="D15" i="11" s="1"/>
  <c r="D50" i="17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C30" i="11"/>
  <c r="C15"/>
  <c r="Z1" i="4"/>
  <c r="AA1"/>
  <c r="Z2"/>
  <c r="AA2"/>
  <c r="Z3"/>
  <c r="AA3"/>
  <c r="Z4"/>
  <c r="AA4"/>
  <c r="Z5"/>
  <c r="AA5"/>
  <c r="Z6"/>
  <c r="AA6"/>
  <c r="Z7"/>
  <c r="AA7"/>
  <c r="Z8"/>
  <c r="AA8"/>
  <c r="Z9"/>
  <c r="AA9"/>
  <c r="Z10"/>
  <c r="AA10"/>
  <c r="Z11"/>
  <c r="AA11"/>
  <c r="Z12"/>
  <c r="AA12"/>
  <c r="Z13"/>
  <c r="AA13"/>
  <c r="Z14"/>
  <c r="AA14"/>
  <c r="Z15"/>
  <c r="AA15"/>
  <c r="Z16"/>
  <c r="AA16"/>
  <c r="Z17"/>
  <c r="AA17"/>
  <c r="Z18"/>
  <c r="AA18"/>
  <c r="Z19"/>
  <c r="AA19"/>
  <c r="Z20"/>
  <c r="AA20"/>
  <c r="Z21"/>
  <c r="AA21"/>
  <c r="Z22"/>
  <c r="AA22"/>
  <c r="Z23"/>
  <c r="AA23"/>
  <c r="Z24"/>
  <c r="AA24"/>
  <c r="Z25"/>
  <c r="AA25"/>
  <c r="Z26"/>
  <c r="AA26"/>
  <c r="Z27"/>
  <c r="AA27"/>
  <c r="Z28"/>
  <c r="AA28"/>
  <c r="Z29"/>
  <c r="AA29"/>
  <c r="Z30"/>
  <c r="AA30"/>
  <c r="Z31"/>
  <c r="AA31"/>
  <c r="Z32"/>
  <c r="AA32"/>
  <c r="Z33"/>
  <c r="AA33"/>
  <c r="Z34"/>
  <c r="AA34"/>
  <c r="Z35"/>
  <c r="AA35"/>
  <c r="Z36"/>
  <c r="AA36"/>
  <c r="Z37"/>
  <c r="AA37"/>
  <c r="Z38"/>
  <c r="AA38"/>
  <c r="Z39"/>
  <c r="AA39"/>
  <c r="Z40"/>
  <c r="AA40"/>
  <c r="Z41"/>
  <c r="AA41"/>
  <c r="Z42"/>
  <c r="AA42"/>
  <c r="Z43"/>
  <c r="AA43"/>
  <c r="Z44"/>
  <c r="AA44"/>
  <c r="Z45"/>
  <c r="AA45"/>
  <c r="Z46"/>
  <c r="AA46"/>
  <c r="Z47"/>
  <c r="AA47"/>
  <c r="Z48"/>
  <c r="AA48"/>
  <c r="D58" i="17" l="1"/>
  <c r="D59"/>
  <c r="T160"/>
  <c r="S15" i="12" s="1"/>
  <c r="L160" i="17"/>
  <c r="K15" i="12" s="1"/>
  <c r="V163" i="15"/>
  <c r="N163"/>
  <c r="S160" i="4"/>
  <c r="R5" i="12" s="1"/>
  <c r="S160" i="10"/>
  <c r="R4" i="12" s="1"/>
  <c r="H163" i="4"/>
  <c r="E160" i="9"/>
  <c r="D10" i="12" s="1"/>
  <c r="K160" i="4"/>
  <c r="J5" i="12" s="1"/>
  <c r="W163" i="6"/>
  <c r="D160"/>
  <c r="J160" i="13"/>
  <c r="I12" i="12" s="1"/>
  <c r="R160" i="13"/>
  <c r="Q12" i="12" s="1"/>
  <c r="E163" i="13"/>
  <c r="R163" i="15"/>
  <c r="J163"/>
  <c r="P160" i="17"/>
  <c r="O15" i="12" s="1"/>
  <c r="H160" i="17"/>
  <c r="G15" i="12" s="1"/>
  <c r="H160" i="14"/>
  <c r="G13" i="12" s="1"/>
  <c r="Q163" i="14"/>
  <c r="T160" i="15"/>
  <c r="S14" i="12" s="1"/>
  <c r="P163" i="15"/>
  <c r="L160"/>
  <c r="K14" i="12" s="1"/>
  <c r="H163" i="15"/>
  <c r="D160"/>
  <c r="O163"/>
  <c r="P160" i="14"/>
  <c r="O13" i="12" s="1"/>
  <c r="Q160" i="17"/>
  <c r="P15" i="12" s="1"/>
  <c r="E163" i="14"/>
  <c r="R160"/>
  <c r="Q13" i="12" s="1"/>
  <c r="N163" i="14"/>
  <c r="Q163" i="13"/>
  <c r="W163" i="15"/>
  <c r="G163"/>
  <c r="V163" i="17"/>
  <c r="R160"/>
  <c r="Q15" i="12" s="1"/>
  <c r="N163" i="17"/>
  <c r="J160"/>
  <c r="I15" i="12" s="1"/>
  <c r="F163" i="17"/>
  <c r="I160"/>
  <c r="H15" i="12" s="1"/>
  <c r="E161" i="17"/>
  <c r="D30" i="12" s="1"/>
  <c r="L163" i="2"/>
  <c r="I163" i="14"/>
  <c r="P163" i="2"/>
  <c r="H163"/>
  <c r="V160" i="13"/>
  <c r="U12" i="12" s="1"/>
  <c r="N160" i="13"/>
  <c r="M12" i="12" s="1"/>
  <c r="F160" i="13"/>
  <c r="E12" i="12" s="1"/>
  <c r="E160" i="2"/>
  <c r="D11" i="12" s="1"/>
  <c r="J163" i="10"/>
  <c r="D163" i="13"/>
  <c r="U160" i="17"/>
  <c r="T15" i="12" s="1"/>
  <c r="M160" i="17"/>
  <c r="L15" i="12" s="1"/>
  <c r="E160" i="17"/>
  <c r="D15" i="12" s="1"/>
  <c r="V163" i="4"/>
  <c r="I163" i="13"/>
  <c r="V160" i="14"/>
  <c r="U13" i="12" s="1"/>
  <c r="J163" i="14"/>
  <c r="F160"/>
  <c r="E13" i="12" s="1"/>
  <c r="U163" i="14"/>
  <c r="M163"/>
  <c r="S163" i="15"/>
  <c r="K163"/>
  <c r="E161"/>
  <c r="D29" i="12" s="1"/>
  <c r="V160" i="2"/>
  <c r="U11" i="12" s="1"/>
  <c r="R163" i="2"/>
  <c r="N160"/>
  <c r="M11" i="12" s="1"/>
  <c r="J163" i="2"/>
  <c r="F160"/>
  <c r="E11" i="12" s="1"/>
  <c r="U163" i="13"/>
  <c r="M163"/>
  <c r="F163" i="14"/>
  <c r="V163"/>
  <c r="R163"/>
  <c r="N160"/>
  <c r="M13" i="12" s="1"/>
  <c r="J160" i="14"/>
  <c r="I13" i="12" s="1"/>
  <c r="O160" i="6"/>
  <c r="N7" i="12" s="1"/>
  <c r="V163" i="13"/>
  <c r="R163"/>
  <c r="N163"/>
  <c r="J163"/>
  <c r="F163"/>
  <c r="U163" i="10"/>
  <c r="Q160"/>
  <c r="P4" i="12" s="1"/>
  <c r="P163" i="4"/>
  <c r="V163" i="10"/>
  <c r="R163" i="6"/>
  <c r="T163" i="4"/>
  <c r="T160" i="6"/>
  <c r="S7" i="12" s="1"/>
  <c r="P163" i="6"/>
  <c r="H160"/>
  <c r="G7" i="12" s="1"/>
  <c r="S163" i="6"/>
  <c r="K160"/>
  <c r="J7" i="12" s="1"/>
  <c r="W163" i="13"/>
  <c r="S163"/>
  <c r="O163"/>
  <c r="K163"/>
  <c r="G163"/>
  <c r="W163" i="14"/>
  <c r="S163"/>
  <c r="O163"/>
  <c r="K163"/>
  <c r="G163"/>
  <c r="U163" i="15"/>
  <c r="Q163"/>
  <c r="M163"/>
  <c r="I163"/>
  <c r="V160" i="17"/>
  <c r="U15" i="12" s="1"/>
  <c r="R163" i="17"/>
  <c r="N160"/>
  <c r="M15" i="12" s="1"/>
  <c r="J163" i="17"/>
  <c r="F160"/>
  <c r="E15" i="12" s="1"/>
  <c r="W160" i="17"/>
  <c r="V15" i="12" s="1"/>
  <c r="S160" i="17"/>
  <c r="R15" i="12" s="1"/>
  <c r="O160" i="17"/>
  <c r="N15" i="12" s="1"/>
  <c r="K160" i="17"/>
  <c r="J15" i="12" s="1"/>
  <c r="G160" i="17"/>
  <c r="F15" i="12" s="1"/>
  <c r="E167" i="17"/>
  <c r="E163" i="15"/>
  <c r="E161" i="9"/>
  <c r="D25" i="12" s="1"/>
  <c r="I160" i="10"/>
  <c r="H4" i="12" s="1"/>
  <c r="L163" i="4"/>
  <c r="Q163" i="2"/>
  <c r="E167" i="9"/>
  <c r="T163" i="13"/>
  <c r="T160" i="14"/>
  <c r="S13" i="12" s="1"/>
  <c r="L160" i="14"/>
  <c r="K13" i="12" s="1"/>
  <c r="D160" i="14"/>
  <c r="T163" i="15"/>
  <c r="P160"/>
  <c r="O14" i="12" s="1"/>
  <c r="L163" i="15"/>
  <c r="H160"/>
  <c r="G14" i="12" s="1"/>
  <c r="D163" i="15"/>
  <c r="D163" i="1"/>
  <c r="M160" i="10"/>
  <c r="L4" i="12" s="1"/>
  <c r="E160" i="10"/>
  <c r="D4" i="12" s="1"/>
  <c r="T160" i="4"/>
  <c r="S5" i="12" s="1"/>
  <c r="P160" i="4"/>
  <c r="O5" i="12" s="1"/>
  <c r="L160" i="4"/>
  <c r="K5" i="12" s="1"/>
  <c r="H160" i="4"/>
  <c r="G5" i="12" s="1"/>
  <c r="V160" i="10"/>
  <c r="U4" i="12" s="1"/>
  <c r="L163" i="13"/>
  <c r="W160"/>
  <c r="V12" i="12" s="1"/>
  <c r="S160" i="13"/>
  <c r="R12" i="12" s="1"/>
  <c r="O160" i="13"/>
  <c r="N12" i="12" s="1"/>
  <c r="K160" i="13"/>
  <c r="J12" i="12" s="1"/>
  <c r="G160" i="13"/>
  <c r="F12" i="12" s="1"/>
  <c r="U160" i="13"/>
  <c r="T12" i="12" s="1"/>
  <c r="Q160" i="13"/>
  <c r="P12" i="12" s="1"/>
  <c r="M160" i="13"/>
  <c r="L12" i="12" s="1"/>
  <c r="I160" i="13"/>
  <c r="H12" i="12" s="1"/>
  <c r="D164" i="14"/>
  <c r="T163"/>
  <c r="P163"/>
  <c r="L163"/>
  <c r="H163"/>
  <c r="D163"/>
  <c r="W160" i="15"/>
  <c r="V14" i="12" s="1"/>
  <c r="S160" i="15"/>
  <c r="R14" i="12" s="1"/>
  <c r="O160" i="15"/>
  <c r="N14" i="12" s="1"/>
  <c r="K160" i="15"/>
  <c r="J14" i="12" s="1"/>
  <c r="G160" i="15"/>
  <c r="F14" i="12" s="1"/>
  <c r="U160" i="15"/>
  <c r="T14" i="12" s="1"/>
  <c r="Q160" i="15"/>
  <c r="P14" i="12" s="1"/>
  <c r="M160" i="15"/>
  <c r="L14" i="12" s="1"/>
  <c r="I160" i="15"/>
  <c r="H14" i="12" s="1"/>
  <c r="J163" i="6"/>
  <c r="I163" i="2"/>
  <c r="E163" i="9"/>
  <c r="U160" i="14"/>
  <c r="T13" i="12" s="1"/>
  <c r="Q160" i="14"/>
  <c r="P13" i="12" s="1"/>
  <c r="M160" i="14"/>
  <c r="L13" i="12" s="1"/>
  <c r="I160" i="14"/>
  <c r="H13" i="12" s="1"/>
  <c r="W160" i="14"/>
  <c r="V13" i="12" s="1"/>
  <c r="S160" i="14"/>
  <c r="R13" i="12" s="1"/>
  <c r="O160" i="14"/>
  <c r="N13" i="12" s="1"/>
  <c r="K160" i="14"/>
  <c r="J13" i="12" s="1"/>
  <c r="G160" i="14"/>
  <c r="F13" i="12" s="1"/>
  <c r="V160" i="15"/>
  <c r="U14" i="12" s="1"/>
  <c r="R160" i="15"/>
  <c r="Q14" i="12" s="1"/>
  <c r="N160" i="15"/>
  <c r="M14" i="12" s="1"/>
  <c r="J160" i="15"/>
  <c r="I14" i="12" s="1"/>
  <c r="F160" i="15"/>
  <c r="E14" i="12" s="1"/>
  <c r="T163" i="17"/>
  <c r="P163"/>
  <c r="L163"/>
  <c r="H163"/>
  <c r="D163"/>
  <c r="W163"/>
  <c r="S163"/>
  <c r="O163"/>
  <c r="K163"/>
  <c r="G163"/>
  <c r="U163"/>
  <c r="Q163"/>
  <c r="M163"/>
  <c r="I163"/>
  <c r="E164"/>
  <c r="E163"/>
  <c r="E160" i="15"/>
  <c r="E165" s="1"/>
  <c r="E162" s="1"/>
  <c r="E160" i="14"/>
  <c r="D13" i="12" s="1"/>
  <c r="E160" i="13"/>
  <c r="D12" i="12" s="1"/>
  <c r="E163" i="2"/>
  <c r="E164" i="9"/>
  <c r="V163" i="8"/>
  <c r="U163" i="2"/>
  <c r="M163"/>
  <c r="V163"/>
  <c r="R160"/>
  <c r="Q11" i="12" s="1"/>
  <c r="N163" i="2"/>
  <c r="J160"/>
  <c r="I11" i="12" s="1"/>
  <c r="F163" i="2"/>
  <c r="W163"/>
  <c r="S163"/>
  <c r="O163"/>
  <c r="K163"/>
  <c r="G163"/>
  <c r="P163" i="13"/>
  <c r="H163"/>
  <c r="D167" i="14"/>
  <c r="J160" i="1"/>
  <c r="I2" i="12" s="1"/>
  <c r="U160" i="10"/>
  <c r="T4" i="12" s="1"/>
  <c r="Q163" i="10"/>
  <c r="M163"/>
  <c r="I163"/>
  <c r="E163"/>
  <c r="Q160" i="6"/>
  <c r="P7" i="12" s="1"/>
  <c r="D161" i="14"/>
  <c r="V161" i="19"/>
  <c r="U31" i="12" s="1"/>
  <c r="Q163" i="3"/>
  <c r="W160" i="4"/>
  <c r="V5" i="12" s="1"/>
  <c r="O160" i="4"/>
  <c r="N5" i="12" s="1"/>
  <c r="G160" i="4"/>
  <c r="F5" i="12" s="1"/>
  <c r="T163" i="6"/>
  <c r="P160"/>
  <c r="O7" i="12" s="1"/>
  <c r="L160" i="6"/>
  <c r="K7" i="12" s="1"/>
  <c r="H163" i="6"/>
  <c r="W160"/>
  <c r="V7" i="12" s="1"/>
  <c r="S160" i="6"/>
  <c r="R7" i="12" s="1"/>
  <c r="O163" i="6"/>
  <c r="K163"/>
  <c r="G163"/>
  <c r="D163"/>
  <c r="E164" i="7"/>
  <c r="D161" i="19"/>
  <c r="C31" i="12" s="1"/>
  <c r="E163" i="19"/>
  <c r="T164"/>
  <c r="T161"/>
  <c r="S31" i="12" s="1"/>
  <c r="P164" i="19"/>
  <c r="P161"/>
  <c r="O31" i="12" s="1"/>
  <c r="L164" i="19"/>
  <c r="L161"/>
  <c r="K31" i="12" s="1"/>
  <c r="H164" i="19"/>
  <c r="H161"/>
  <c r="G31" i="12" s="1"/>
  <c r="U164" i="19"/>
  <c r="U161"/>
  <c r="T31" i="12" s="1"/>
  <c r="Q164" i="19"/>
  <c r="Q161"/>
  <c r="P31" i="12" s="1"/>
  <c r="M164" i="19"/>
  <c r="M161"/>
  <c r="L31" i="12" s="1"/>
  <c r="I164" i="19"/>
  <c r="I161"/>
  <c r="H31" i="12" s="1"/>
  <c r="E164" i="19"/>
  <c r="E161"/>
  <c r="D31" i="12" s="1"/>
  <c r="T167" i="19"/>
  <c r="T163"/>
  <c r="T160"/>
  <c r="P167"/>
  <c r="P163"/>
  <c r="P160"/>
  <c r="L167"/>
  <c r="L163"/>
  <c r="L160"/>
  <c r="H167"/>
  <c r="H163"/>
  <c r="H160"/>
  <c r="D167"/>
  <c r="D163"/>
  <c r="D160"/>
  <c r="D165" s="1"/>
  <c r="D162" s="1"/>
  <c r="U167"/>
  <c r="U163"/>
  <c r="U160"/>
  <c r="Q167"/>
  <c r="Q163"/>
  <c r="Q160"/>
  <c r="M167"/>
  <c r="M163"/>
  <c r="M160"/>
  <c r="I167"/>
  <c r="I163"/>
  <c r="I160"/>
  <c r="H161" i="17"/>
  <c r="G30" i="12" s="1"/>
  <c r="D161" i="17"/>
  <c r="D165" s="1"/>
  <c r="D162" s="1"/>
  <c r="T161"/>
  <c r="S30" i="12" s="1"/>
  <c r="P161" i="17"/>
  <c r="O30" i="12" s="1"/>
  <c r="L161" i="17"/>
  <c r="K30" i="12" s="1"/>
  <c r="K167" i="17"/>
  <c r="G167"/>
  <c r="U161"/>
  <c r="T30" i="12" s="1"/>
  <c r="Q161" i="17"/>
  <c r="P30" i="12" s="1"/>
  <c r="M161" i="17"/>
  <c r="L30" i="12" s="1"/>
  <c r="V164" i="19"/>
  <c r="D164"/>
  <c r="E160"/>
  <c r="E167"/>
  <c r="R164"/>
  <c r="R161"/>
  <c r="Q31" i="12" s="1"/>
  <c r="N164" i="19"/>
  <c r="N161"/>
  <c r="M31" i="12" s="1"/>
  <c r="J164" i="19"/>
  <c r="J161"/>
  <c r="I31" i="12" s="1"/>
  <c r="F164" i="19"/>
  <c r="F161"/>
  <c r="E31" i="12" s="1"/>
  <c r="W164" i="19"/>
  <c r="W161"/>
  <c r="V31" i="12" s="1"/>
  <c r="S164" i="19"/>
  <c r="S161"/>
  <c r="R31" i="12" s="1"/>
  <c r="O164" i="19"/>
  <c r="O161"/>
  <c r="N31" i="12" s="1"/>
  <c r="K164" i="19"/>
  <c r="K161"/>
  <c r="J31" i="12" s="1"/>
  <c r="G164" i="19"/>
  <c r="G161"/>
  <c r="F31" i="12" s="1"/>
  <c r="V167" i="19"/>
  <c r="V163"/>
  <c r="V160"/>
  <c r="R167"/>
  <c r="R163"/>
  <c r="R160"/>
  <c r="N167"/>
  <c r="N163"/>
  <c r="N160"/>
  <c r="J167"/>
  <c r="J163"/>
  <c r="J160"/>
  <c r="F167"/>
  <c r="F163"/>
  <c r="F160"/>
  <c r="W167"/>
  <c r="W163"/>
  <c r="W160"/>
  <c r="S167"/>
  <c r="S163"/>
  <c r="S160"/>
  <c r="O167"/>
  <c r="O163"/>
  <c r="O160"/>
  <c r="K167"/>
  <c r="K163"/>
  <c r="K160"/>
  <c r="G167"/>
  <c r="G163"/>
  <c r="G160"/>
  <c r="D163" i="5"/>
  <c r="J167" i="17"/>
  <c r="F167"/>
  <c r="V167"/>
  <c r="R167"/>
  <c r="N167"/>
  <c r="I161"/>
  <c r="H30" i="12" s="1"/>
  <c r="W167" i="17"/>
  <c r="S167"/>
  <c r="O167"/>
  <c r="L165"/>
  <c r="L162" s="1"/>
  <c r="J160" i="3"/>
  <c r="I3" i="12" s="1"/>
  <c r="H161" i="15"/>
  <c r="G29" i="12" s="1"/>
  <c r="D161" i="15"/>
  <c r="C29" i="12" s="1"/>
  <c r="T161" i="15"/>
  <c r="S29" i="12" s="1"/>
  <c r="P161" i="15"/>
  <c r="O29" i="12" s="1"/>
  <c r="L161" i="15"/>
  <c r="K29" i="12" s="1"/>
  <c r="K167" i="15"/>
  <c r="G167"/>
  <c r="U161"/>
  <c r="T29" i="12" s="1"/>
  <c r="Q161" i="15"/>
  <c r="P29" i="12" s="1"/>
  <c r="M161" i="15"/>
  <c r="L29" i="12" s="1"/>
  <c r="V164" i="17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U167"/>
  <c r="Q167"/>
  <c r="M167"/>
  <c r="I167"/>
  <c r="T163" i="1"/>
  <c r="P160" i="10"/>
  <c r="O4" i="12" s="1"/>
  <c r="J167" i="15"/>
  <c r="F167"/>
  <c r="V167"/>
  <c r="R167"/>
  <c r="N167"/>
  <c r="I161"/>
  <c r="H29" i="12" s="1"/>
  <c r="W167" i="15"/>
  <c r="S167"/>
  <c r="O167"/>
  <c r="V161" i="17"/>
  <c r="U30" i="12" s="1"/>
  <c r="R161" i="17"/>
  <c r="Q30" i="12" s="1"/>
  <c r="N161" i="17"/>
  <c r="M30" i="12" s="1"/>
  <c r="J161" i="17"/>
  <c r="I30" i="12" s="1"/>
  <c r="F161" i="17"/>
  <c r="E30" i="12" s="1"/>
  <c r="W161" i="17"/>
  <c r="V30" i="12" s="1"/>
  <c r="S161" i="17"/>
  <c r="R30" i="12" s="1"/>
  <c r="O161" i="17"/>
  <c r="N30" i="12" s="1"/>
  <c r="K161" i="17"/>
  <c r="J30" i="12" s="1"/>
  <c r="G161" i="17"/>
  <c r="F30" i="12" s="1"/>
  <c r="I160" i="6"/>
  <c r="H7" i="12" s="1"/>
  <c r="H167" i="14"/>
  <c r="V164"/>
  <c r="R164"/>
  <c r="N164"/>
  <c r="J164"/>
  <c r="F164"/>
  <c r="T167"/>
  <c r="P167"/>
  <c r="L167"/>
  <c r="I161"/>
  <c r="H28" i="12" s="1"/>
  <c r="E161" i="14"/>
  <c r="D28" i="12" s="1"/>
  <c r="U161" i="14"/>
  <c r="T28" i="12" s="1"/>
  <c r="Q161" i="14"/>
  <c r="P28" i="12" s="1"/>
  <c r="M161" i="14"/>
  <c r="L28" i="12" s="1"/>
  <c r="T160" i="13"/>
  <c r="S12" i="12" s="1"/>
  <c r="P160" i="13"/>
  <c r="O12" i="12" s="1"/>
  <c r="L160" i="13"/>
  <c r="K12" i="12" s="1"/>
  <c r="H160" i="13"/>
  <c r="G12" i="12" s="1"/>
  <c r="D160" i="13"/>
  <c r="V164" i="15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E164"/>
  <c r="U167"/>
  <c r="Q167"/>
  <c r="M167"/>
  <c r="I167"/>
  <c r="E167"/>
  <c r="D160" i="1"/>
  <c r="C2" i="12" s="1"/>
  <c r="D163" i="8"/>
  <c r="T160" i="2"/>
  <c r="S11" i="12" s="1"/>
  <c r="P160" i="2"/>
  <c r="O11" i="12" s="1"/>
  <c r="L160" i="2"/>
  <c r="K11" i="12" s="1"/>
  <c r="H160" i="2"/>
  <c r="G11" i="12" s="1"/>
  <c r="D160" i="2"/>
  <c r="U160"/>
  <c r="T11" i="12" s="1"/>
  <c r="Q160" i="2"/>
  <c r="P11" i="12" s="1"/>
  <c r="M160" i="2"/>
  <c r="L11" i="12" s="1"/>
  <c r="I160" i="2"/>
  <c r="H11" i="12" s="1"/>
  <c r="W160" i="2"/>
  <c r="V11" i="12" s="1"/>
  <c r="S160" i="2"/>
  <c r="R11" i="12" s="1"/>
  <c r="O160" i="2"/>
  <c r="N11" i="12" s="1"/>
  <c r="K160" i="2"/>
  <c r="J11" i="12" s="1"/>
  <c r="G160" i="2"/>
  <c r="F11" i="12" s="1"/>
  <c r="H161" i="14"/>
  <c r="G28" i="12" s="1"/>
  <c r="V167" i="14"/>
  <c r="R167"/>
  <c r="N167"/>
  <c r="K167"/>
  <c r="G167"/>
  <c r="W167"/>
  <c r="S167"/>
  <c r="O167"/>
  <c r="V161" i="15"/>
  <c r="U29" i="12" s="1"/>
  <c r="R161" i="15"/>
  <c r="Q29" i="12" s="1"/>
  <c r="N161" i="15"/>
  <c r="M29" i="12" s="1"/>
  <c r="J161" i="15"/>
  <c r="I29" i="12" s="1"/>
  <c r="F161" i="15"/>
  <c r="E29" i="12" s="1"/>
  <c r="W161" i="15"/>
  <c r="V29" i="12" s="1"/>
  <c r="S161" i="15"/>
  <c r="R29" i="12" s="1"/>
  <c r="O161" i="15"/>
  <c r="N29" i="12" s="1"/>
  <c r="K161" i="15"/>
  <c r="J29" i="12" s="1"/>
  <c r="G161" i="15"/>
  <c r="F29" i="12" s="1"/>
  <c r="V167" i="13"/>
  <c r="J167"/>
  <c r="F167"/>
  <c r="R167"/>
  <c r="N167"/>
  <c r="K167"/>
  <c r="G167"/>
  <c r="W167"/>
  <c r="S167"/>
  <c r="O167"/>
  <c r="V161" i="14"/>
  <c r="U28" i="12" s="1"/>
  <c r="T161" i="14"/>
  <c r="S28" i="12" s="1"/>
  <c r="R161" i="14"/>
  <c r="Q28" i="12" s="1"/>
  <c r="P161" i="14"/>
  <c r="O28" i="12" s="1"/>
  <c r="N161" i="14"/>
  <c r="M28" i="12" s="1"/>
  <c r="L161" i="14"/>
  <c r="K28" i="12" s="1"/>
  <c r="J161" i="14"/>
  <c r="I28" i="12" s="1"/>
  <c r="F161" i="14"/>
  <c r="E28" i="12" s="1"/>
  <c r="J167" i="14"/>
  <c r="F167"/>
  <c r="W164"/>
  <c r="U164"/>
  <c r="S164"/>
  <c r="Q164"/>
  <c r="O164"/>
  <c r="M164"/>
  <c r="K164"/>
  <c r="I164"/>
  <c r="G164"/>
  <c r="E164"/>
  <c r="U167"/>
  <c r="Q167"/>
  <c r="M167"/>
  <c r="I167"/>
  <c r="E167"/>
  <c r="D161" i="13"/>
  <c r="H161"/>
  <c r="G27" i="12" s="1"/>
  <c r="T161" i="13"/>
  <c r="S27" i="12" s="1"/>
  <c r="P161" i="13"/>
  <c r="O27" i="12" s="1"/>
  <c r="L161" i="13"/>
  <c r="K27" i="12" s="1"/>
  <c r="I161" i="13"/>
  <c r="H27" i="12" s="1"/>
  <c r="E161" i="13"/>
  <c r="D27" i="12" s="1"/>
  <c r="U161" i="13"/>
  <c r="T27" i="12" s="1"/>
  <c r="Q161" i="13"/>
  <c r="P27" i="12" s="1"/>
  <c r="M161" i="13"/>
  <c r="L27" i="12" s="1"/>
  <c r="T164" i="14"/>
  <c r="P164"/>
  <c r="L164"/>
  <c r="H164"/>
  <c r="W161"/>
  <c r="V28" i="12" s="1"/>
  <c r="S161" i="14"/>
  <c r="R28" i="12" s="1"/>
  <c r="O161" i="14"/>
  <c r="N28" i="12" s="1"/>
  <c r="K161" i="14"/>
  <c r="J28" i="12" s="1"/>
  <c r="G161" i="14"/>
  <c r="F28" i="12" s="1"/>
  <c r="V164" i="13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E164"/>
  <c r="U167"/>
  <c r="Q167"/>
  <c r="M167"/>
  <c r="I167"/>
  <c r="E167"/>
  <c r="V167" i="2"/>
  <c r="R167"/>
  <c r="N167"/>
  <c r="V161" i="13"/>
  <c r="U27" i="12" s="1"/>
  <c r="R161" i="13"/>
  <c r="Q27" i="12" s="1"/>
  <c r="N161" i="13"/>
  <c r="M27" i="12" s="1"/>
  <c r="J161" i="13"/>
  <c r="I27" i="12" s="1"/>
  <c r="F161" i="13"/>
  <c r="E27" i="12" s="1"/>
  <c r="W161" i="13"/>
  <c r="V27" i="12" s="1"/>
  <c r="S161" i="13"/>
  <c r="R27" i="12" s="1"/>
  <c r="O161" i="13"/>
  <c r="N27" i="12" s="1"/>
  <c r="K161" i="13"/>
  <c r="J27" i="12" s="1"/>
  <c r="G161" i="13"/>
  <c r="F27" i="12" s="1"/>
  <c r="J167" i="2"/>
  <c r="F167"/>
  <c r="P163" i="1"/>
  <c r="H163"/>
  <c r="R160" i="10"/>
  <c r="Q4" i="12" s="1"/>
  <c r="N163" i="10"/>
  <c r="F163"/>
  <c r="U163" i="4"/>
  <c r="Q160"/>
  <c r="P5" i="12" s="1"/>
  <c r="M163" i="4"/>
  <c r="I160"/>
  <c r="H5" i="12" s="1"/>
  <c r="E163" i="4"/>
  <c r="V160"/>
  <c r="U5" i="12" s="1"/>
  <c r="J164" i="2"/>
  <c r="F164"/>
  <c r="V164"/>
  <c r="R164"/>
  <c r="N164"/>
  <c r="E167"/>
  <c r="K164"/>
  <c r="G164"/>
  <c r="U167"/>
  <c r="Q167"/>
  <c r="M167"/>
  <c r="V163" i="3"/>
  <c r="N163"/>
  <c r="F163"/>
  <c r="J160" i="4"/>
  <c r="I5" i="12" s="1"/>
  <c r="N163" i="6"/>
  <c r="F163"/>
  <c r="U160"/>
  <c r="T7" i="12" s="1"/>
  <c r="M160" i="6"/>
  <c r="L7" i="12" s="1"/>
  <c r="E160" i="6"/>
  <c r="D7" i="12" s="1"/>
  <c r="V163" i="6"/>
  <c r="E161" i="7"/>
  <c r="D23" i="12" s="1"/>
  <c r="D160" i="8"/>
  <c r="V160"/>
  <c r="U9" i="12" s="1"/>
  <c r="H161" i="2"/>
  <c r="G26" i="12" s="1"/>
  <c r="D161" i="2"/>
  <c r="T161"/>
  <c r="S26" i="12" s="1"/>
  <c r="P161" i="2"/>
  <c r="O26" i="12" s="1"/>
  <c r="L161" i="2"/>
  <c r="K26" i="12" s="1"/>
  <c r="K167" i="2"/>
  <c r="G167"/>
  <c r="U161"/>
  <c r="T26" i="12" s="1"/>
  <c r="Q161" i="2"/>
  <c r="P26" i="12" s="1"/>
  <c r="M161" i="2"/>
  <c r="L26" i="12" s="1"/>
  <c r="I161" i="2"/>
  <c r="H26" i="12" s="1"/>
  <c r="W167" i="2"/>
  <c r="S167"/>
  <c r="O167"/>
  <c r="E161"/>
  <c r="D26" i="12" s="1"/>
  <c r="N167" i="9"/>
  <c r="J167"/>
  <c r="F167"/>
  <c r="V167"/>
  <c r="R167"/>
  <c r="O167"/>
  <c r="K167"/>
  <c r="G167"/>
  <c r="U163"/>
  <c r="Q163"/>
  <c r="T164" i="2"/>
  <c r="P164"/>
  <c r="L164"/>
  <c r="H164"/>
  <c r="D164"/>
  <c r="T167"/>
  <c r="P167"/>
  <c r="L167"/>
  <c r="H167"/>
  <c r="D167"/>
  <c r="W164"/>
  <c r="U164"/>
  <c r="S164"/>
  <c r="Q164"/>
  <c r="O164"/>
  <c r="M164"/>
  <c r="I164"/>
  <c r="E164"/>
  <c r="I167"/>
  <c r="L163" i="9"/>
  <c r="H163"/>
  <c r="D163"/>
  <c r="T163"/>
  <c r="P163"/>
  <c r="M163"/>
  <c r="I163"/>
  <c r="W167"/>
  <c r="S167"/>
  <c r="V161" i="2"/>
  <c r="U26" i="12" s="1"/>
  <c r="R161" i="2"/>
  <c r="Q26" i="12" s="1"/>
  <c r="N161" i="2"/>
  <c r="M26" i="12" s="1"/>
  <c r="J161" i="2"/>
  <c r="I26" i="12" s="1"/>
  <c r="F161" i="2"/>
  <c r="E26" i="12" s="1"/>
  <c r="W161" i="2"/>
  <c r="V26" i="12" s="1"/>
  <c r="S161" i="2"/>
  <c r="R26" i="12" s="1"/>
  <c r="O161" i="2"/>
  <c r="N26" i="12" s="1"/>
  <c r="K161" i="2"/>
  <c r="J26" i="12" s="1"/>
  <c r="G161" i="2"/>
  <c r="F26" i="12" s="1"/>
  <c r="V164" i="9"/>
  <c r="V161"/>
  <c r="U25" i="12" s="1"/>
  <c r="R164" i="9"/>
  <c r="R161"/>
  <c r="Q25" i="12" s="1"/>
  <c r="N164" i="9"/>
  <c r="N161"/>
  <c r="M25" i="12" s="1"/>
  <c r="J164" i="9"/>
  <c r="J161"/>
  <c r="I25" i="12" s="1"/>
  <c r="F164" i="9"/>
  <c r="F161"/>
  <c r="E25" i="12" s="1"/>
  <c r="U164" i="9"/>
  <c r="U161"/>
  <c r="T25" i="12" s="1"/>
  <c r="Q164" i="9"/>
  <c r="Q161"/>
  <c r="P25" i="12" s="1"/>
  <c r="M164" i="9"/>
  <c r="M161"/>
  <c r="L25" i="12" s="1"/>
  <c r="I164" i="9"/>
  <c r="I161"/>
  <c r="H25" i="12" s="1"/>
  <c r="U163" i="8"/>
  <c r="Q163"/>
  <c r="M163"/>
  <c r="I163"/>
  <c r="E163"/>
  <c r="T163"/>
  <c r="P163"/>
  <c r="L163"/>
  <c r="H163"/>
  <c r="V163" i="9"/>
  <c r="T160"/>
  <c r="T167"/>
  <c r="R163"/>
  <c r="P160"/>
  <c r="P167"/>
  <c r="N163"/>
  <c r="L160"/>
  <c r="L167"/>
  <c r="J163"/>
  <c r="H160"/>
  <c r="H167"/>
  <c r="F163"/>
  <c r="D160"/>
  <c r="D167"/>
  <c r="W163"/>
  <c r="U160"/>
  <c r="U167"/>
  <c r="S163"/>
  <c r="Q160"/>
  <c r="Q167"/>
  <c r="O163"/>
  <c r="M160"/>
  <c r="M167"/>
  <c r="K163"/>
  <c r="I160"/>
  <c r="I167"/>
  <c r="G163"/>
  <c r="T164"/>
  <c r="T161"/>
  <c r="S25" i="12" s="1"/>
  <c r="P164" i="9"/>
  <c r="P161"/>
  <c r="O25" i="12" s="1"/>
  <c r="L164" i="9"/>
  <c r="L161"/>
  <c r="K25" i="12" s="1"/>
  <c r="H164" i="9"/>
  <c r="H161"/>
  <c r="G25" i="12" s="1"/>
  <c r="D164" i="9"/>
  <c r="D161"/>
  <c r="C25" i="12" s="1"/>
  <c r="W164" i="9"/>
  <c r="W161"/>
  <c r="V25" i="12" s="1"/>
  <c r="S164" i="9"/>
  <c r="S161"/>
  <c r="R25" i="12" s="1"/>
  <c r="O164" i="9"/>
  <c r="O161"/>
  <c r="N25" i="12" s="1"/>
  <c r="K164" i="9"/>
  <c r="K161"/>
  <c r="J25" i="12" s="1"/>
  <c r="G164" i="9"/>
  <c r="G161"/>
  <c r="F25" i="12" s="1"/>
  <c r="W167" i="8"/>
  <c r="S167"/>
  <c r="O167"/>
  <c r="K167"/>
  <c r="G167"/>
  <c r="D161"/>
  <c r="V167"/>
  <c r="R167"/>
  <c r="N167"/>
  <c r="J167"/>
  <c r="F167"/>
  <c r="V160" i="9"/>
  <c r="R160"/>
  <c r="N160"/>
  <c r="J160"/>
  <c r="F160"/>
  <c r="W160"/>
  <c r="S160"/>
  <c r="O160"/>
  <c r="K160"/>
  <c r="G160"/>
  <c r="W164" i="8"/>
  <c r="W161"/>
  <c r="V24" i="12" s="1"/>
  <c r="S164" i="8"/>
  <c r="S161"/>
  <c r="R24" i="12" s="1"/>
  <c r="O164" i="8"/>
  <c r="O161"/>
  <c r="N24" i="12" s="1"/>
  <c r="K164" i="8"/>
  <c r="K161"/>
  <c r="J24" i="12" s="1"/>
  <c r="G164" i="8"/>
  <c r="G161"/>
  <c r="F24" i="12" s="1"/>
  <c r="R164" i="8"/>
  <c r="R161"/>
  <c r="Q24" i="12" s="1"/>
  <c r="N164" i="8"/>
  <c r="N161"/>
  <c r="M24" i="12" s="1"/>
  <c r="J164" i="8"/>
  <c r="J161"/>
  <c r="I24" i="12" s="1"/>
  <c r="F164" i="8"/>
  <c r="F161"/>
  <c r="E24" i="12" s="1"/>
  <c r="V164" i="8"/>
  <c r="D164"/>
  <c r="T160"/>
  <c r="T167"/>
  <c r="R163"/>
  <c r="P160"/>
  <c r="P167"/>
  <c r="N163"/>
  <c r="L160"/>
  <c r="L167"/>
  <c r="J163"/>
  <c r="H160"/>
  <c r="H167"/>
  <c r="F163"/>
  <c r="D167"/>
  <c r="W163"/>
  <c r="U160"/>
  <c r="U167"/>
  <c r="S163"/>
  <c r="Q160"/>
  <c r="Q167"/>
  <c r="O163"/>
  <c r="M160"/>
  <c r="M167"/>
  <c r="K163"/>
  <c r="I160"/>
  <c r="I167"/>
  <c r="G163"/>
  <c r="E160"/>
  <c r="E167"/>
  <c r="U164"/>
  <c r="U161"/>
  <c r="T24" i="12" s="1"/>
  <c r="Q164" i="8"/>
  <c r="Q161"/>
  <c r="P24" i="12" s="1"/>
  <c r="M164" i="8"/>
  <c r="M161"/>
  <c r="L24" i="12" s="1"/>
  <c r="I164" i="8"/>
  <c r="I161"/>
  <c r="H24" i="12" s="1"/>
  <c r="E164" i="8"/>
  <c r="E161"/>
  <c r="D24" i="12" s="1"/>
  <c r="T164" i="8"/>
  <c r="T161"/>
  <c r="S24" i="12" s="1"/>
  <c r="P164" i="8"/>
  <c r="P161"/>
  <c r="O24" i="12" s="1"/>
  <c r="L164" i="8"/>
  <c r="L161"/>
  <c r="K24" i="12" s="1"/>
  <c r="H164" i="8"/>
  <c r="H161"/>
  <c r="G24" i="12" s="1"/>
  <c r="V161" i="8"/>
  <c r="U24" i="12" s="1"/>
  <c r="R160" i="8"/>
  <c r="N160"/>
  <c r="J160"/>
  <c r="F160"/>
  <c r="W160"/>
  <c r="S160"/>
  <c r="O160"/>
  <c r="K160"/>
  <c r="G160"/>
  <c r="S160" i="5"/>
  <c r="R6" i="12" s="1"/>
  <c r="O160" i="1"/>
  <c r="N2" i="12" s="1"/>
  <c r="L163" i="1"/>
  <c r="D163" i="3"/>
  <c r="W167" i="7"/>
  <c r="S167"/>
  <c r="O167"/>
  <c r="K167"/>
  <c r="G167"/>
  <c r="E167"/>
  <c r="U167"/>
  <c r="Q167"/>
  <c r="M167"/>
  <c r="I167"/>
  <c r="D167"/>
  <c r="V167"/>
  <c r="R160" i="6"/>
  <c r="Q7" i="12" s="1"/>
  <c r="N160" i="6"/>
  <c r="M7" i="12" s="1"/>
  <c r="J160" i="6"/>
  <c r="I7" i="12" s="1"/>
  <c r="F160" i="6"/>
  <c r="E7" i="12" s="1"/>
  <c r="U163" i="6"/>
  <c r="Q163"/>
  <c r="M163"/>
  <c r="I163"/>
  <c r="E163"/>
  <c r="I163" i="3"/>
  <c r="R163" i="10"/>
  <c r="N160"/>
  <c r="M4" i="12" s="1"/>
  <c r="J160" i="10"/>
  <c r="I4" i="12" s="1"/>
  <c r="F160" i="10"/>
  <c r="E4" i="12" s="1"/>
  <c r="E164" i="3"/>
  <c r="W167" i="5"/>
  <c r="S167"/>
  <c r="O167"/>
  <c r="K167"/>
  <c r="G167"/>
  <c r="R160" i="4"/>
  <c r="Q5" i="12" s="1"/>
  <c r="D161" i="5"/>
  <c r="C21" i="12" s="1"/>
  <c r="V160" i="5"/>
  <c r="U6" i="12" s="1"/>
  <c r="K160" i="5"/>
  <c r="J6" i="12" s="1"/>
  <c r="W163" i="7"/>
  <c r="S163"/>
  <c r="O163"/>
  <c r="K163"/>
  <c r="G163"/>
  <c r="V163"/>
  <c r="U164"/>
  <c r="U161"/>
  <c r="T23" i="12" s="1"/>
  <c r="Q164" i="7"/>
  <c r="Q161"/>
  <c r="P23" i="12" s="1"/>
  <c r="M164" i="7"/>
  <c r="M161"/>
  <c r="L23" i="12" s="1"/>
  <c r="I164" i="7"/>
  <c r="I161"/>
  <c r="H23" i="12" s="1"/>
  <c r="T164" i="7"/>
  <c r="T161"/>
  <c r="S23" i="12" s="1"/>
  <c r="P164" i="7"/>
  <c r="P161"/>
  <c r="O23" i="12" s="1"/>
  <c r="L164" i="7"/>
  <c r="L161"/>
  <c r="K23" i="12" s="1"/>
  <c r="H164" i="7"/>
  <c r="H161"/>
  <c r="G23" i="12" s="1"/>
  <c r="D164" i="7"/>
  <c r="D161"/>
  <c r="T167"/>
  <c r="T163"/>
  <c r="T160"/>
  <c r="P167"/>
  <c r="P163"/>
  <c r="P160"/>
  <c r="L167"/>
  <c r="L163"/>
  <c r="L160"/>
  <c r="H167"/>
  <c r="H163"/>
  <c r="H160"/>
  <c r="W164"/>
  <c r="W161"/>
  <c r="V23" i="12" s="1"/>
  <c r="S164" i="7"/>
  <c r="S161"/>
  <c r="R23" i="12" s="1"/>
  <c r="O164" i="7"/>
  <c r="O161"/>
  <c r="N23" i="12" s="1"/>
  <c r="K164" i="7"/>
  <c r="K161"/>
  <c r="J23" i="12" s="1"/>
  <c r="G164" i="7"/>
  <c r="G161"/>
  <c r="F23" i="12" s="1"/>
  <c r="V164" i="7"/>
  <c r="V161"/>
  <c r="U23" i="12" s="1"/>
  <c r="R164" i="7"/>
  <c r="R161"/>
  <c r="Q23" i="12" s="1"/>
  <c r="N164" i="7"/>
  <c r="N161"/>
  <c r="M23" i="12" s="1"/>
  <c r="J164" i="7"/>
  <c r="J161"/>
  <c r="I23" i="12" s="1"/>
  <c r="F164" i="7"/>
  <c r="F161"/>
  <c r="E23" i="12" s="1"/>
  <c r="R167" i="7"/>
  <c r="R163"/>
  <c r="R160"/>
  <c r="N167"/>
  <c r="N163"/>
  <c r="N160"/>
  <c r="J167"/>
  <c r="J163"/>
  <c r="J160"/>
  <c r="F167"/>
  <c r="F163"/>
  <c r="F160"/>
  <c r="W163" i="1"/>
  <c r="G160"/>
  <c r="F2" i="12" s="1"/>
  <c r="N163" i="1"/>
  <c r="P163" i="3"/>
  <c r="H163"/>
  <c r="E163"/>
  <c r="D167" i="6"/>
  <c r="T167"/>
  <c r="P167"/>
  <c r="L167"/>
  <c r="H167"/>
  <c r="J167"/>
  <c r="F167"/>
  <c r="V167"/>
  <c r="R167"/>
  <c r="N167"/>
  <c r="E167"/>
  <c r="I161"/>
  <c r="H22" i="12" s="1"/>
  <c r="W167" i="6"/>
  <c r="S167"/>
  <c r="O167"/>
  <c r="K164"/>
  <c r="G164"/>
  <c r="U167"/>
  <c r="Q167"/>
  <c r="M167"/>
  <c r="D167" i="5"/>
  <c r="D163" i="4"/>
  <c r="D163" i="10"/>
  <c r="W160" i="5"/>
  <c r="V6" i="12" s="1"/>
  <c r="O160" i="5"/>
  <c r="N6" i="12" s="1"/>
  <c r="G160" i="5"/>
  <c r="F6" i="12" s="1"/>
  <c r="V160" i="7"/>
  <c r="D163"/>
  <c r="W160"/>
  <c r="U163"/>
  <c r="S160"/>
  <c r="Q163"/>
  <c r="O160"/>
  <c r="M163"/>
  <c r="K160"/>
  <c r="I163"/>
  <c r="G160"/>
  <c r="E163"/>
  <c r="D160" i="10"/>
  <c r="V167" i="4"/>
  <c r="R167"/>
  <c r="N167"/>
  <c r="J167"/>
  <c r="F167"/>
  <c r="E161"/>
  <c r="D20" i="12" s="1"/>
  <c r="H160" i="10"/>
  <c r="G4" i="12" s="1"/>
  <c r="D160" i="4"/>
  <c r="D164" i="5"/>
  <c r="V167"/>
  <c r="V163"/>
  <c r="U160" i="4"/>
  <c r="T5" i="12" s="1"/>
  <c r="Q163" i="4"/>
  <c r="M160"/>
  <c r="L5" i="12" s="1"/>
  <c r="I163" i="4"/>
  <c r="E160"/>
  <c r="E165" s="1"/>
  <c r="E162" s="1"/>
  <c r="H161" i="6"/>
  <c r="G22" i="12" s="1"/>
  <c r="D161" i="6"/>
  <c r="T161"/>
  <c r="S22" i="12" s="1"/>
  <c r="P161" i="6"/>
  <c r="O22" i="12" s="1"/>
  <c r="L161" i="6"/>
  <c r="K22" i="12" s="1"/>
  <c r="I167" i="6"/>
  <c r="W164"/>
  <c r="S164"/>
  <c r="O164"/>
  <c r="D160" i="7"/>
  <c r="U160"/>
  <c r="Q160"/>
  <c r="M160"/>
  <c r="I160"/>
  <c r="E160"/>
  <c r="T163" i="3"/>
  <c r="L163"/>
  <c r="U163"/>
  <c r="M163"/>
  <c r="K160" i="10"/>
  <c r="J4" i="12" s="1"/>
  <c r="F7"/>
  <c r="U7"/>
  <c r="S160" i="1"/>
  <c r="R2" i="12" s="1"/>
  <c r="K160" i="1"/>
  <c r="J2" i="12" s="1"/>
  <c r="E163" i="1"/>
  <c r="R160"/>
  <c r="Q2" i="12" s="1"/>
  <c r="J163" i="1"/>
  <c r="F163"/>
  <c r="V163"/>
  <c r="R167" i="5"/>
  <c r="N167"/>
  <c r="J167"/>
  <c r="F167"/>
  <c r="U167"/>
  <c r="Q167"/>
  <c r="M167"/>
  <c r="I167"/>
  <c r="E167"/>
  <c r="R163" i="4"/>
  <c r="N163"/>
  <c r="J163"/>
  <c r="F163"/>
  <c r="N163" i="5"/>
  <c r="F163"/>
  <c r="V164" i="6"/>
  <c r="T164"/>
  <c r="R164"/>
  <c r="P164"/>
  <c r="N164"/>
  <c r="L164"/>
  <c r="J164"/>
  <c r="H164"/>
  <c r="F164"/>
  <c r="D164"/>
  <c r="W161"/>
  <c r="V22" i="12" s="1"/>
  <c r="U161" i="6"/>
  <c r="T22" i="12" s="1"/>
  <c r="S161" i="6"/>
  <c r="R22" i="12" s="1"/>
  <c r="Q161" i="6"/>
  <c r="P22" i="12" s="1"/>
  <c r="O161" i="6"/>
  <c r="N22" i="12" s="1"/>
  <c r="M161" i="6"/>
  <c r="L22" i="12" s="1"/>
  <c r="K161" i="6"/>
  <c r="J22" i="12" s="1"/>
  <c r="G161" i="6"/>
  <c r="F22" i="12" s="1"/>
  <c r="E161" i="6"/>
  <c r="D22" i="12" s="1"/>
  <c r="K167" i="6"/>
  <c r="G167"/>
  <c r="R163" i="1"/>
  <c r="R163" i="3"/>
  <c r="N160"/>
  <c r="M3" i="12" s="1"/>
  <c r="J163" i="3"/>
  <c r="F160"/>
  <c r="E3" i="12" s="1"/>
  <c r="W163" i="3"/>
  <c r="S163"/>
  <c r="O163"/>
  <c r="K163"/>
  <c r="G163"/>
  <c r="N160" i="4"/>
  <c r="M5" i="12" s="1"/>
  <c r="F160" i="4"/>
  <c r="E5" i="12" s="1"/>
  <c r="V161" i="5"/>
  <c r="U21" i="12" s="1"/>
  <c r="T163" i="5"/>
  <c r="P163"/>
  <c r="L163"/>
  <c r="H163"/>
  <c r="S163"/>
  <c r="O163"/>
  <c r="K163"/>
  <c r="G163"/>
  <c r="W163"/>
  <c r="R163"/>
  <c r="J163"/>
  <c r="D160"/>
  <c r="W163" i="4"/>
  <c r="S163"/>
  <c r="O163"/>
  <c r="K163"/>
  <c r="G163"/>
  <c r="V161" i="6"/>
  <c r="U22" i="12" s="1"/>
  <c r="R161" i="6"/>
  <c r="Q22" i="12" s="1"/>
  <c r="N161" i="6"/>
  <c r="M22" i="12" s="1"/>
  <c r="J161" i="6"/>
  <c r="I22" i="12" s="1"/>
  <c r="F161" i="6"/>
  <c r="E22" i="12" s="1"/>
  <c r="U164" i="6"/>
  <c r="Q164"/>
  <c r="M164"/>
  <c r="I164"/>
  <c r="E164"/>
  <c r="T164" i="5"/>
  <c r="T161"/>
  <c r="S21" i="12" s="1"/>
  <c r="P164" i="5"/>
  <c r="P161"/>
  <c r="O21" i="12" s="1"/>
  <c r="L164" i="5"/>
  <c r="L161"/>
  <c r="K21" i="12" s="1"/>
  <c r="H164" i="5"/>
  <c r="H161"/>
  <c r="G21" i="12" s="1"/>
  <c r="U164" i="5"/>
  <c r="U161"/>
  <c r="T21" i="12" s="1"/>
  <c r="Q164" i="5"/>
  <c r="Q161"/>
  <c r="P21" i="12" s="1"/>
  <c r="M164" i="5"/>
  <c r="M161"/>
  <c r="L21" i="12" s="1"/>
  <c r="I164" i="5"/>
  <c r="I161"/>
  <c r="H21" i="12" s="1"/>
  <c r="E164" i="5"/>
  <c r="E161"/>
  <c r="D21" i="12" s="1"/>
  <c r="R164" i="5"/>
  <c r="R161"/>
  <c r="Q21" i="12" s="1"/>
  <c r="N164" i="5"/>
  <c r="N161"/>
  <c r="M21" i="12" s="1"/>
  <c r="J164" i="5"/>
  <c r="J161"/>
  <c r="I21" i="12" s="1"/>
  <c r="F164" i="5"/>
  <c r="F161"/>
  <c r="E21" i="12" s="1"/>
  <c r="W164" i="5"/>
  <c r="W161"/>
  <c r="V21" i="12" s="1"/>
  <c r="S164" i="5"/>
  <c r="S161"/>
  <c r="R21" i="12" s="1"/>
  <c r="O164" i="5"/>
  <c r="O161"/>
  <c r="N21" i="12" s="1"/>
  <c r="K164" i="5"/>
  <c r="K161"/>
  <c r="J21" i="12" s="1"/>
  <c r="G164" i="5"/>
  <c r="G161"/>
  <c r="F21" i="12" s="1"/>
  <c r="D167" i="4"/>
  <c r="H167"/>
  <c r="T167"/>
  <c r="P167"/>
  <c r="L167"/>
  <c r="U161"/>
  <c r="T20" i="12" s="1"/>
  <c r="Q161" i="4"/>
  <c r="P20" i="12" s="1"/>
  <c r="M161" i="4"/>
  <c r="L20" i="12" s="1"/>
  <c r="I161" i="4"/>
  <c r="H20" i="12" s="1"/>
  <c r="K167" i="4"/>
  <c r="G167"/>
  <c r="W167"/>
  <c r="S161"/>
  <c r="R20" i="12" s="1"/>
  <c r="O167" i="4"/>
  <c r="T163" i="10"/>
  <c r="P163"/>
  <c r="L163"/>
  <c r="H163"/>
  <c r="V160" i="3"/>
  <c r="U3" i="12" s="1"/>
  <c r="W163" i="10"/>
  <c r="S163"/>
  <c r="O163"/>
  <c r="K163"/>
  <c r="G163"/>
  <c r="E161" i="3"/>
  <c r="D18" i="12" s="1"/>
  <c r="T160" i="5"/>
  <c r="T167"/>
  <c r="P160"/>
  <c r="P167"/>
  <c r="L160"/>
  <c r="L167"/>
  <c r="H160"/>
  <c r="H167"/>
  <c r="U163"/>
  <c r="Q163"/>
  <c r="M163"/>
  <c r="I163"/>
  <c r="E163"/>
  <c r="U163" i="1"/>
  <c r="W160"/>
  <c r="V2" i="12" s="1"/>
  <c r="S163" i="1"/>
  <c r="O163"/>
  <c r="K163"/>
  <c r="G163"/>
  <c r="N160"/>
  <c r="M2" i="12" s="1"/>
  <c r="T160" i="1"/>
  <c r="S2" i="12" s="1"/>
  <c r="L160" i="1"/>
  <c r="K2" i="12" s="1"/>
  <c r="P160" i="1"/>
  <c r="O2" i="12" s="1"/>
  <c r="H160" i="1"/>
  <c r="G2" i="12" s="1"/>
  <c r="V160" i="1"/>
  <c r="U2" i="12" s="1"/>
  <c r="F160" i="1"/>
  <c r="E2" i="12" s="1"/>
  <c r="D160" i="3"/>
  <c r="T160"/>
  <c r="S3" i="12" s="1"/>
  <c r="P160" i="3"/>
  <c r="O3" i="12" s="1"/>
  <c r="L160" i="3"/>
  <c r="K3" i="12" s="1"/>
  <c r="H160" i="3"/>
  <c r="G3" i="12" s="1"/>
  <c r="T160" i="10"/>
  <c r="S4" i="12" s="1"/>
  <c r="L160" i="10"/>
  <c r="K4" i="12" s="1"/>
  <c r="W160" i="3"/>
  <c r="V3" i="12" s="1"/>
  <c r="S160" i="3"/>
  <c r="R3" i="12" s="1"/>
  <c r="O160" i="3"/>
  <c r="N3" i="12" s="1"/>
  <c r="K160" i="3"/>
  <c r="J3" i="12" s="1"/>
  <c r="G160" i="3"/>
  <c r="F3" i="12" s="1"/>
  <c r="U160" i="3"/>
  <c r="T3" i="12" s="1"/>
  <c r="Q160" i="3"/>
  <c r="P3" i="12" s="1"/>
  <c r="M160" i="3"/>
  <c r="L3" i="12" s="1"/>
  <c r="I160" i="3"/>
  <c r="H3" i="12" s="1"/>
  <c r="E167" i="3"/>
  <c r="W160" i="10"/>
  <c r="V4" i="12" s="1"/>
  <c r="O160" i="10"/>
  <c r="N4" i="12" s="1"/>
  <c r="G160" i="10"/>
  <c r="F4" i="12" s="1"/>
  <c r="V164" i="4"/>
  <c r="J164"/>
  <c r="F164"/>
  <c r="R164"/>
  <c r="N164"/>
  <c r="I167"/>
  <c r="E167"/>
  <c r="U167"/>
  <c r="Q167"/>
  <c r="M167"/>
  <c r="V164" i="5"/>
  <c r="R160"/>
  <c r="N160"/>
  <c r="J160"/>
  <c r="F160"/>
  <c r="U160"/>
  <c r="Q160"/>
  <c r="M160"/>
  <c r="I160"/>
  <c r="E160"/>
  <c r="V167" i="10"/>
  <c r="T161"/>
  <c r="S19" i="12" s="1"/>
  <c r="L161" i="10"/>
  <c r="K19" i="12" s="1"/>
  <c r="K167" i="10"/>
  <c r="W167"/>
  <c r="O167"/>
  <c r="T161" i="4"/>
  <c r="S20" i="12" s="1"/>
  <c r="R161" i="4"/>
  <c r="Q20" i="12" s="1"/>
  <c r="P161" i="4"/>
  <c r="O20" i="12" s="1"/>
  <c r="N161" i="4"/>
  <c r="M20" i="12" s="1"/>
  <c r="L161" i="4"/>
  <c r="K20" i="12" s="1"/>
  <c r="J161" i="4"/>
  <c r="I20" i="12" s="1"/>
  <c r="H161" i="4"/>
  <c r="G20" i="12" s="1"/>
  <c r="F161" i="4"/>
  <c r="E20" i="12" s="1"/>
  <c r="D161" i="4"/>
  <c r="O161"/>
  <c r="N20" i="12" s="1"/>
  <c r="K161" i="4"/>
  <c r="J20" i="12" s="1"/>
  <c r="G161" i="4"/>
  <c r="F20" i="12" s="1"/>
  <c r="S167" i="4"/>
  <c r="E161" i="1"/>
  <c r="D17" i="12" s="1"/>
  <c r="E160" i="3"/>
  <c r="D3" i="12" s="1"/>
  <c r="D161" i="10"/>
  <c r="J167"/>
  <c r="F167"/>
  <c r="R167"/>
  <c r="N167"/>
  <c r="I161"/>
  <c r="H19" i="12" s="1"/>
  <c r="E161" i="10"/>
  <c r="D19" i="12" s="1"/>
  <c r="U161" i="10"/>
  <c r="T19" i="12" s="1"/>
  <c r="Q161" i="10"/>
  <c r="P19" i="12" s="1"/>
  <c r="M161" i="10"/>
  <c r="L19" i="12" s="1"/>
  <c r="T164" i="4"/>
  <c r="P164"/>
  <c r="L164"/>
  <c r="H164"/>
  <c r="D164"/>
  <c r="W164"/>
  <c r="U164"/>
  <c r="S164"/>
  <c r="Q164"/>
  <c r="O164"/>
  <c r="M164"/>
  <c r="K164"/>
  <c r="I164"/>
  <c r="G164"/>
  <c r="E164"/>
  <c r="H161" i="10"/>
  <c r="G19" i="12" s="1"/>
  <c r="P161" i="10"/>
  <c r="O19" i="12" s="1"/>
  <c r="G167" i="10"/>
  <c r="S167"/>
  <c r="V161" i="4"/>
  <c r="U20" i="12" s="1"/>
  <c r="W161" i="4"/>
  <c r="V20" i="12" s="1"/>
  <c r="J167" i="3"/>
  <c r="F167"/>
  <c r="V167"/>
  <c r="R167"/>
  <c r="N167"/>
  <c r="I161"/>
  <c r="H18" i="12" s="1"/>
  <c r="W167" i="3"/>
  <c r="S167"/>
  <c r="O167"/>
  <c r="V164" i="10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E164"/>
  <c r="U167"/>
  <c r="Q167"/>
  <c r="M167"/>
  <c r="I167"/>
  <c r="E167"/>
  <c r="H161" i="3"/>
  <c r="G18" i="12" s="1"/>
  <c r="D161" i="3"/>
  <c r="T161"/>
  <c r="S18" i="12" s="1"/>
  <c r="P161" i="3"/>
  <c r="O18" i="12" s="1"/>
  <c r="L161" i="3"/>
  <c r="K18" i="12" s="1"/>
  <c r="K167" i="3"/>
  <c r="G167"/>
  <c r="U161"/>
  <c r="T18" i="12" s="1"/>
  <c r="Q161" i="3"/>
  <c r="P18" i="12" s="1"/>
  <c r="M161" i="3"/>
  <c r="L18" i="12" s="1"/>
  <c r="V161" i="10"/>
  <c r="U19" i="12" s="1"/>
  <c r="R161" i="10"/>
  <c r="Q19" i="12" s="1"/>
  <c r="N161" i="10"/>
  <c r="M19" i="12" s="1"/>
  <c r="J161" i="10"/>
  <c r="I19" i="12" s="1"/>
  <c r="F161" i="10"/>
  <c r="E19" i="12" s="1"/>
  <c r="W161" i="10"/>
  <c r="V19" i="12" s="1"/>
  <c r="S161" i="10"/>
  <c r="R19" i="12" s="1"/>
  <c r="O161" i="10"/>
  <c r="N19" i="12" s="1"/>
  <c r="K161" i="10"/>
  <c r="J19" i="12" s="1"/>
  <c r="G161" i="10"/>
  <c r="F19" i="12" s="1"/>
  <c r="I163" i="1"/>
  <c r="Q163"/>
  <c r="M163"/>
  <c r="V164" i="3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U167"/>
  <c r="Q167"/>
  <c r="M167"/>
  <c r="I167"/>
  <c r="Q3" i="12"/>
  <c r="V161" i="3"/>
  <c r="U18" i="12" s="1"/>
  <c r="R161" i="3"/>
  <c r="Q18" i="12" s="1"/>
  <c r="N161" i="3"/>
  <c r="M18" i="12" s="1"/>
  <c r="J161" i="3"/>
  <c r="I18" i="12" s="1"/>
  <c r="F161" i="3"/>
  <c r="E18" i="12" s="1"/>
  <c r="W161" i="3"/>
  <c r="V18" i="12" s="1"/>
  <c r="S161" i="3"/>
  <c r="R18" i="12" s="1"/>
  <c r="O161" i="3"/>
  <c r="N18" i="12" s="1"/>
  <c r="K161" i="3"/>
  <c r="J18" i="12" s="1"/>
  <c r="G161" i="3"/>
  <c r="F18" i="12" s="1"/>
  <c r="U160" i="1"/>
  <c r="T2" i="12" s="1"/>
  <c r="I160" i="1"/>
  <c r="H2" i="12" s="1"/>
  <c r="E160" i="1"/>
  <c r="D2" i="12" s="1"/>
  <c r="Q160" i="1"/>
  <c r="P2" i="12" s="1"/>
  <c r="M160" i="1"/>
  <c r="L2" i="12" s="1"/>
  <c r="H161" i="1"/>
  <c r="G17" i="12" s="1"/>
  <c r="D161" i="1"/>
  <c r="T161"/>
  <c r="S17" i="12" s="1"/>
  <c r="P161" i="1"/>
  <c r="O17" i="12" s="1"/>
  <c r="L161" i="1"/>
  <c r="K17" i="12" s="1"/>
  <c r="I161" i="1"/>
  <c r="H17" i="12" s="1"/>
  <c r="W167" i="1"/>
  <c r="S167"/>
  <c r="O167"/>
  <c r="J167"/>
  <c r="F167"/>
  <c r="V167"/>
  <c r="R167"/>
  <c r="N167"/>
  <c r="K167"/>
  <c r="G167"/>
  <c r="U161"/>
  <c r="T17" i="12" s="1"/>
  <c r="Q161" i="1"/>
  <c r="P17" i="12" s="1"/>
  <c r="M161" i="1"/>
  <c r="L17" i="12" s="1"/>
  <c r="V164" i="1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E164"/>
  <c r="U167"/>
  <c r="Q167"/>
  <c r="M167"/>
  <c r="I167"/>
  <c r="E167"/>
  <c r="V161"/>
  <c r="U17" i="12" s="1"/>
  <c r="R161" i="1"/>
  <c r="Q17" i="12" s="1"/>
  <c r="N161" i="1"/>
  <c r="M17" i="12" s="1"/>
  <c r="J161" i="1"/>
  <c r="I17" i="12" s="1"/>
  <c r="F161" i="1"/>
  <c r="E17" i="12" s="1"/>
  <c r="W161" i="1"/>
  <c r="V17" i="12" s="1"/>
  <c r="S161" i="1"/>
  <c r="R17" i="12" s="1"/>
  <c r="O161" i="1"/>
  <c r="N17" i="12" s="1"/>
  <c r="K161" i="1"/>
  <c r="J17" i="12" s="1"/>
  <c r="G161" i="1"/>
  <c r="F17" i="12" s="1"/>
  <c r="D58" i="19"/>
  <c r="D59"/>
  <c r="E58"/>
  <c r="G58"/>
  <c r="I58"/>
  <c r="K58"/>
  <c r="M58"/>
  <c r="O58"/>
  <c r="Q58"/>
  <c r="S58"/>
  <c r="U58"/>
  <c r="E59"/>
  <c r="G59"/>
  <c r="I59"/>
  <c r="K59"/>
  <c r="M59"/>
  <c r="O59"/>
  <c r="Q59"/>
  <c r="S59"/>
  <c r="U59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E58" i="17"/>
  <c r="G58"/>
  <c r="I58"/>
  <c r="K58"/>
  <c r="M58"/>
  <c r="O58"/>
  <c r="Q58"/>
  <c r="S58"/>
  <c r="U58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W58" i="19"/>
  <c r="W59"/>
  <c r="AA50"/>
  <c r="AA51"/>
  <c r="AA52"/>
  <c r="E55"/>
  <c r="G55"/>
  <c r="I55"/>
  <c r="K55"/>
  <c r="M55"/>
  <c r="O55"/>
  <c r="Q55"/>
  <c r="S55"/>
  <c r="U55"/>
  <c r="W55"/>
  <c r="Z50"/>
  <c r="Z51"/>
  <c r="Z52"/>
  <c r="D55"/>
  <c r="F55"/>
  <c r="H55"/>
  <c r="J55"/>
  <c r="L55"/>
  <c r="N55"/>
  <c r="P55"/>
  <c r="R55"/>
  <c r="T55"/>
  <c r="V55"/>
  <c r="W58" i="17"/>
  <c r="Z50"/>
  <c r="Z51"/>
  <c r="Z52"/>
  <c r="D55"/>
  <c r="F55"/>
  <c r="H55"/>
  <c r="J55"/>
  <c r="L55"/>
  <c r="N55"/>
  <c r="P55"/>
  <c r="R55"/>
  <c r="T55"/>
  <c r="V55"/>
  <c r="AA50"/>
  <c r="AA51"/>
  <c r="AA52"/>
  <c r="E55"/>
  <c r="G55"/>
  <c r="I55"/>
  <c r="K55"/>
  <c r="M55"/>
  <c r="O55"/>
  <c r="Q55"/>
  <c r="S55"/>
  <c r="U55"/>
  <c r="W55"/>
  <c r="W54" i="15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9" i="11" s="1"/>
  <c r="V51" i="15"/>
  <c r="U29" i="11" s="1"/>
  <c r="U51" i="15"/>
  <c r="T29" i="11" s="1"/>
  <c r="T51" i="15"/>
  <c r="S29" i="11" s="1"/>
  <c r="S51" i="15"/>
  <c r="R29" i="11" s="1"/>
  <c r="R51" i="15"/>
  <c r="Q29" i="11" s="1"/>
  <c r="Q51" i="15"/>
  <c r="P29" i="11" s="1"/>
  <c r="P51" i="15"/>
  <c r="O29" i="11" s="1"/>
  <c r="O51" i="15"/>
  <c r="N29" i="11" s="1"/>
  <c r="N51" i="15"/>
  <c r="M29" i="11" s="1"/>
  <c r="M51" i="15"/>
  <c r="L29" i="11" s="1"/>
  <c r="L51" i="15"/>
  <c r="K29" i="11" s="1"/>
  <c r="K51" i="15"/>
  <c r="J29" i="11" s="1"/>
  <c r="J51" i="15"/>
  <c r="I29" i="11" s="1"/>
  <c r="I51" i="15"/>
  <c r="H29" i="11" s="1"/>
  <c r="H51" i="15"/>
  <c r="G29" i="11" s="1"/>
  <c r="G51" i="15"/>
  <c r="F29" i="11" s="1"/>
  <c r="F51" i="15"/>
  <c r="E29" i="11" s="1"/>
  <c r="E51" i="15"/>
  <c r="D29" i="11" s="1"/>
  <c r="D51" i="15"/>
  <c r="W50"/>
  <c r="V14" i="11" s="1"/>
  <c r="V50" i="15"/>
  <c r="U14" i="11" s="1"/>
  <c r="U50" i="15"/>
  <c r="T14" i="11" s="1"/>
  <c r="T50" i="15"/>
  <c r="S14" i="11" s="1"/>
  <c r="S50" i="15"/>
  <c r="R14" i="11" s="1"/>
  <c r="R50" i="15"/>
  <c r="Q14" i="11" s="1"/>
  <c r="Q50" i="15"/>
  <c r="P14" i="11" s="1"/>
  <c r="P50" i="15"/>
  <c r="O14" i="11" s="1"/>
  <c r="O50" i="15"/>
  <c r="N14" i="11" s="1"/>
  <c r="N50" i="15"/>
  <c r="M14" i="11" s="1"/>
  <c r="M50" i="15"/>
  <c r="L14" i="11" s="1"/>
  <c r="L50" i="15"/>
  <c r="K14" i="11" s="1"/>
  <c r="K50" i="15"/>
  <c r="J14" i="11" s="1"/>
  <c r="J50" i="15"/>
  <c r="I14" i="11" s="1"/>
  <c r="I50" i="15"/>
  <c r="H14" i="11" s="1"/>
  <c r="H50" i="15"/>
  <c r="G14" i="11" s="1"/>
  <c r="G50" i="15"/>
  <c r="F14" i="11" s="1"/>
  <c r="F50" i="15"/>
  <c r="E14" i="11" s="1"/>
  <c r="E50" i="15"/>
  <c r="D14" i="11" s="1"/>
  <c r="D50" i="15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1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8" i="11" s="1"/>
  <c r="V51" i="14"/>
  <c r="U28" i="11" s="1"/>
  <c r="U51" i="14"/>
  <c r="T28" i="11" s="1"/>
  <c r="T51" i="14"/>
  <c r="S28" i="11" s="1"/>
  <c r="S51" i="14"/>
  <c r="R28" i="11" s="1"/>
  <c r="R51" i="14"/>
  <c r="Q28" i="11" s="1"/>
  <c r="Q51" i="14"/>
  <c r="P28" i="11" s="1"/>
  <c r="P51" i="14"/>
  <c r="O28" i="11" s="1"/>
  <c r="O51" i="14"/>
  <c r="N28" i="11" s="1"/>
  <c r="N51" i="14"/>
  <c r="M28" i="11" s="1"/>
  <c r="M51" i="14"/>
  <c r="L28" i="11" s="1"/>
  <c r="L51" i="14"/>
  <c r="K28" i="11" s="1"/>
  <c r="K51" i="14"/>
  <c r="J28" i="11" s="1"/>
  <c r="J51" i="14"/>
  <c r="I28" i="11" s="1"/>
  <c r="I51" i="14"/>
  <c r="H28" i="11" s="1"/>
  <c r="H51" i="14"/>
  <c r="G28" i="11" s="1"/>
  <c r="G51" i="14"/>
  <c r="F28" i="11" s="1"/>
  <c r="F51" i="14"/>
  <c r="E28" i="11" s="1"/>
  <c r="E51" i="14"/>
  <c r="D51"/>
  <c r="C28" i="11" s="1"/>
  <c r="W50" i="14"/>
  <c r="V13" i="11" s="1"/>
  <c r="V50" i="14"/>
  <c r="U13" i="11" s="1"/>
  <c r="U50" i="14"/>
  <c r="T13" i="11" s="1"/>
  <c r="T50" i="14"/>
  <c r="S13" i="11" s="1"/>
  <c r="S50" i="14"/>
  <c r="R13" i="11" s="1"/>
  <c r="R50" i="14"/>
  <c r="Q13" i="11" s="1"/>
  <c r="Q50" i="14"/>
  <c r="P13" i="11" s="1"/>
  <c r="P50" i="14"/>
  <c r="O13" i="11" s="1"/>
  <c r="O50" i="14"/>
  <c r="N13" i="11" s="1"/>
  <c r="N50" i="14"/>
  <c r="M13" i="11" s="1"/>
  <c r="M50" i="14"/>
  <c r="L13" i="11" s="1"/>
  <c r="L50" i="14"/>
  <c r="K13" i="11" s="1"/>
  <c r="K50" i="14"/>
  <c r="J13" i="11" s="1"/>
  <c r="J50" i="14"/>
  <c r="I13" i="11" s="1"/>
  <c r="I50" i="14"/>
  <c r="H13" i="11" s="1"/>
  <c r="H50" i="14"/>
  <c r="G13" i="11" s="1"/>
  <c r="G50" i="14"/>
  <c r="F13" i="11" s="1"/>
  <c r="F50" i="14"/>
  <c r="E13" i="11" s="1"/>
  <c r="E50" i="14"/>
  <c r="D13" i="11" s="1"/>
  <c r="D50" i="14"/>
  <c r="C13" i="11" s="1"/>
  <c r="AA48" i="14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W54" i="13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7" i="11" s="1"/>
  <c r="V51" i="13"/>
  <c r="U27" i="11" s="1"/>
  <c r="U51" i="13"/>
  <c r="T27" i="11" s="1"/>
  <c r="T51" i="13"/>
  <c r="S27" i="11" s="1"/>
  <c r="S51" i="13"/>
  <c r="R27" i="11" s="1"/>
  <c r="R51" i="13"/>
  <c r="Q27" i="11" s="1"/>
  <c r="Q51" i="13"/>
  <c r="P27" i="11" s="1"/>
  <c r="P51" i="13"/>
  <c r="O27" i="11" s="1"/>
  <c r="O51" i="13"/>
  <c r="N27" i="11" s="1"/>
  <c r="N51" i="13"/>
  <c r="M27" i="11" s="1"/>
  <c r="M51" i="13"/>
  <c r="L27" i="11" s="1"/>
  <c r="L51" i="13"/>
  <c r="K27" i="11" s="1"/>
  <c r="K51" i="13"/>
  <c r="J27" i="11" s="1"/>
  <c r="J51" i="13"/>
  <c r="I27" i="11" s="1"/>
  <c r="I51" i="13"/>
  <c r="H27" i="11" s="1"/>
  <c r="H51" i="13"/>
  <c r="G27" i="11" s="1"/>
  <c r="G51" i="13"/>
  <c r="F27" i="11" s="1"/>
  <c r="F51" i="13"/>
  <c r="E27" i="11" s="1"/>
  <c r="E51" i="13"/>
  <c r="D27" i="11" s="1"/>
  <c r="D51" i="13"/>
  <c r="W50"/>
  <c r="V12" i="11" s="1"/>
  <c r="V50" i="13"/>
  <c r="U12" i="11" s="1"/>
  <c r="U50" i="13"/>
  <c r="T12" i="11" s="1"/>
  <c r="T50" i="13"/>
  <c r="S12" i="11" s="1"/>
  <c r="S50" i="13"/>
  <c r="R12" i="11" s="1"/>
  <c r="R50" i="13"/>
  <c r="Q12" i="11" s="1"/>
  <c r="Q50" i="13"/>
  <c r="P12" i="11" s="1"/>
  <c r="P50" i="13"/>
  <c r="O12" i="11" s="1"/>
  <c r="O50" i="13"/>
  <c r="N12" i="11" s="1"/>
  <c r="N50" i="13"/>
  <c r="M12" i="11" s="1"/>
  <c r="M50" i="13"/>
  <c r="L12" i="11" s="1"/>
  <c r="L50" i="13"/>
  <c r="K12" i="11" s="1"/>
  <c r="K50" i="13"/>
  <c r="J12" i="11" s="1"/>
  <c r="J50" i="13"/>
  <c r="I12" i="11" s="1"/>
  <c r="I50" i="13"/>
  <c r="H12" i="11" s="1"/>
  <c r="H50" i="13"/>
  <c r="G12" i="11" s="1"/>
  <c r="G50" i="13"/>
  <c r="F12" i="11" s="1"/>
  <c r="F50" i="13"/>
  <c r="E12" i="11" s="1"/>
  <c r="E50" i="13"/>
  <c r="D12" i="11" s="1"/>
  <c r="D50" i="13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0" i="11" s="1"/>
  <c r="V51" i="4"/>
  <c r="U20" i="11" s="1"/>
  <c r="U51" i="4"/>
  <c r="T20" i="11" s="1"/>
  <c r="T51" i="4"/>
  <c r="S20" i="11" s="1"/>
  <c r="S51" i="4"/>
  <c r="R20" i="11" s="1"/>
  <c r="R51" i="4"/>
  <c r="Q20" i="11" s="1"/>
  <c r="Q51" i="4"/>
  <c r="P20" i="11" s="1"/>
  <c r="P51" i="4"/>
  <c r="O20" i="11" s="1"/>
  <c r="O51" i="4"/>
  <c r="N20" i="11" s="1"/>
  <c r="N51" i="4"/>
  <c r="M20" i="11" s="1"/>
  <c r="M51" i="4"/>
  <c r="L20" i="11" s="1"/>
  <c r="L51" i="4"/>
  <c r="K20" i="11" s="1"/>
  <c r="K51" i="4"/>
  <c r="J20" i="11" s="1"/>
  <c r="J51" i="4"/>
  <c r="I20" i="11" s="1"/>
  <c r="I51" i="4"/>
  <c r="H20" i="11" s="1"/>
  <c r="H51" i="4"/>
  <c r="G20" i="11" s="1"/>
  <c r="G51" i="4"/>
  <c r="F20" i="11" s="1"/>
  <c r="F51" i="4"/>
  <c r="E20" i="11" s="1"/>
  <c r="E51" i="4"/>
  <c r="D20" i="11" s="1"/>
  <c r="D51" i="4"/>
  <c r="W50"/>
  <c r="V5" i="11" s="1"/>
  <c r="V50" i="4"/>
  <c r="U5" i="11" s="1"/>
  <c r="U50" i="4"/>
  <c r="T5" i="11" s="1"/>
  <c r="T50" i="4"/>
  <c r="S5" i="11" s="1"/>
  <c r="S50" i="4"/>
  <c r="R5" i="11" s="1"/>
  <c r="R50" i="4"/>
  <c r="Q5" i="11" s="1"/>
  <c r="Q50" i="4"/>
  <c r="P5" i="11" s="1"/>
  <c r="P50" i="4"/>
  <c r="O5" i="11" s="1"/>
  <c r="O50" i="4"/>
  <c r="N5" i="11" s="1"/>
  <c r="N50" i="4"/>
  <c r="M5" i="11" s="1"/>
  <c r="M50" i="4"/>
  <c r="L5" i="11" s="1"/>
  <c r="L50" i="4"/>
  <c r="K5" i="11" s="1"/>
  <c r="K50" i="4"/>
  <c r="J5" i="11" s="1"/>
  <c r="J50" i="4"/>
  <c r="I5" i="11" s="1"/>
  <c r="I50" i="4"/>
  <c r="H5" i="11" s="1"/>
  <c r="H50" i="4"/>
  <c r="G5" i="11" s="1"/>
  <c r="G50" i="4"/>
  <c r="F5" i="11" s="1"/>
  <c r="F50" i="4"/>
  <c r="E5" i="11" s="1"/>
  <c r="E50" i="4"/>
  <c r="D5" i="11" s="1"/>
  <c r="D50" i="4"/>
  <c r="AA54"/>
  <c r="Z54"/>
  <c r="AA53"/>
  <c r="Z53"/>
  <c r="W54" i="2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6" i="11" s="1"/>
  <c r="V51" i="2"/>
  <c r="U26" i="11" s="1"/>
  <c r="U51" i="2"/>
  <c r="T26" i="11" s="1"/>
  <c r="T51" i="2"/>
  <c r="S26" i="11" s="1"/>
  <c r="S51" i="2"/>
  <c r="R26" i="11" s="1"/>
  <c r="R51" i="2"/>
  <c r="Q26" i="11" s="1"/>
  <c r="Q51" i="2"/>
  <c r="P26" i="11" s="1"/>
  <c r="P51" i="2"/>
  <c r="O26" i="11" s="1"/>
  <c r="O51" i="2"/>
  <c r="N26" i="11" s="1"/>
  <c r="N51" i="2"/>
  <c r="M26" i="11" s="1"/>
  <c r="M51" i="2"/>
  <c r="L26" i="11" s="1"/>
  <c r="L51" i="2"/>
  <c r="K26" i="11" s="1"/>
  <c r="K51" i="2"/>
  <c r="J26" i="11" s="1"/>
  <c r="J51" i="2"/>
  <c r="I26" i="11" s="1"/>
  <c r="I51" i="2"/>
  <c r="H26" i="11" s="1"/>
  <c r="H51" i="2"/>
  <c r="G26" i="11" s="1"/>
  <c r="G51" i="2"/>
  <c r="F26" i="11" s="1"/>
  <c r="F51" i="2"/>
  <c r="E26" i="11" s="1"/>
  <c r="E51" i="2"/>
  <c r="D26" i="11" s="1"/>
  <c r="D51" i="2"/>
  <c r="C26" i="11" s="1"/>
  <c r="W50" i="2"/>
  <c r="V11" i="11" s="1"/>
  <c r="V50" i="2"/>
  <c r="U11" i="11" s="1"/>
  <c r="U50" i="2"/>
  <c r="T11" i="11" s="1"/>
  <c r="T50" i="2"/>
  <c r="S11" i="11" s="1"/>
  <c r="S50" i="2"/>
  <c r="R11" i="11" s="1"/>
  <c r="R50" i="2"/>
  <c r="Q11" i="11" s="1"/>
  <c r="Q50" i="2"/>
  <c r="P11" i="11" s="1"/>
  <c r="P50" i="2"/>
  <c r="O11" i="11" s="1"/>
  <c r="O50" i="2"/>
  <c r="N11" i="11" s="1"/>
  <c r="N50" i="2"/>
  <c r="M11" i="11" s="1"/>
  <c r="M50" i="2"/>
  <c r="L11" i="11" s="1"/>
  <c r="L50" i="2"/>
  <c r="K11" i="11" s="1"/>
  <c r="K50" i="2"/>
  <c r="J11" i="11" s="1"/>
  <c r="J50" i="2"/>
  <c r="I11" i="11" s="1"/>
  <c r="I50" i="2"/>
  <c r="H11" i="11" s="1"/>
  <c r="H50" i="2"/>
  <c r="G11" i="11" s="1"/>
  <c r="G50" i="2"/>
  <c r="F11" i="11" s="1"/>
  <c r="F50" i="2"/>
  <c r="E11" i="11" s="1"/>
  <c r="E50" i="2"/>
  <c r="D11" i="11" s="1"/>
  <c r="D50" i="2"/>
  <c r="C11" i="11" s="1"/>
  <c r="AA48" i="2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9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5" i="11" s="1"/>
  <c r="V51" i="9"/>
  <c r="U25" i="11" s="1"/>
  <c r="U51" i="9"/>
  <c r="T25" i="11" s="1"/>
  <c r="T51" i="9"/>
  <c r="S25" i="11" s="1"/>
  <c r="S51" i="9"/>
  <c r="R25" i="11" s="1"/>
  <c r="R51" i="9"/>
  <c r="Q25" i="11" s="1"/>
  <c r="Q51" i="9"/>
  <c r="P25" i="11" s="1"/>
  <c r="P51" i="9"/>
  <c r="O25" i="11" s="1"/>
  <c r="O51" i="9"/>
  <c r="N25" i="11" s="1"/>
  <c r="N51" i="9"/>
  <c r="M25" i="11" s="1"/>
  <c r="M51" i="9"/>
  <c r="L25" i="11" s="1"/>
  <c r="L51" i="9"/>
  <c r="K25" i="11" s="1"/>
  <c r="K51" i="9"/>
  <c r="J25" i="11" s="1"/>
  <c r="J51" i="9"/>
  <c r="I25" i="11" s="1"/>
  <c r="I51" i="9"/>
  <c r="H25" i="11" s="1"/>
  <c r="H51" i="9"/>
  <c r="G25" i="11" s="1"/>
  <c r="G51" i="9"/>
  <c r="F25" i="11" s="1"/>
  <c r="F51" i="9"/>
  <c r="E25" i="11" s="1"/>
  <c r="E51" i="9"/>
  <c r="D51"/>
  <c r="C25" i="11" s="1"/>
  <c r="W50" i="9"/>
  <c r="V10" i="11" s="1"/>
  <c r="V50" i="9"/>
  <c r="U10" i="11" s="1"/>
  <c r="U50" i="9"/>
  <c r="T10" i="11" s="1"/>
  <c r="T50" i="9"/>
  <c r="S10" i="11" s="1"/>
  <c r="S50" i="9"/>
  <c r="R10" i="11" s="1"/>
  <c r="R50" i="9"/>
  <c r="Q10" i="11" s="1"/>
  <c r="Q50" i="9"/>
  <c r="P10" i="11" s="1"/>
  <c r="P50" i="9"/>
  <c r="O10" i="11" s="1"/>
  <c r="O50" i="9"/>
  <c r="N10" i="11" s="1"/>
  <c r="N50" i="9"/>
  <c r="M10" i="11" s="1"/>
  <c r="M50" i="9"/>
  <c r="L10" i="11" s="1"/>
  <c r="L50" i="9"/>
  <c r="K10" i="11" s="1"/>
  <c r="K50" i="9"/>
  <c r="J10" i="11" s="1"/>
  <c r="J50" i="9"/>
  <c r="I10" i="11" s="1"/>
  <c r="I50" i="9"/>
  <c r="H10" i="11" s="1"/>
  <c r="H50" i="9"/>
  <c r="G10" i="11" s="1"/>
  <c r="G50" i="9"/>
  <c r="F10" i="11" s="1"/>
  <c r="F50" i="9"/>
  <c r="E10" i="11" s="1"/>
  <c r="E50" i="9"/>
  <c r="D50"/>
  <c r="C10" i="11" s="1"/>
  <c r="AA48" i="9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8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4" i="11" s="1"/>
  <c r="V51" i="8"/>
  <c r="U24" i="11" s="1"/>
  <c r="U51" i="8"/>
  <c r="T24" i="11" s="1"/>
  <c r="T51" i="8"/>
  <c r="S24" i="11" s="1"/>
  <c r="S51" i="8"/>
  <c r="R24" i="11" s="1"/>
  <c r="R51" i="8"/>
  <c r="Q24" i="11" s="1"/>
  <c r="Q51" i="8"/>
  <c r="P24" i="11" s="1"/>
  <c r="P51" i="8"/>
  <c r="O24" i="11" s="1"/>
  <c r="O51" i="8"/>
  <c r="N24" i="11" s="1"/>
  <c r="N51" i="8"/>
  <c r="M24" i="11" s="1"/>
  <c r="M51" i="8"/>
  <c r="L24" i="11" s="1"/>
  <c r="L51" i="8"/>
  <c r="K24" i="11" s="1"/>
  <c r="K51" i="8"/>
  <c r="J24" i="11" s="1"/>
  <c r="J51" i="8"/>
  <c r="I24" i="11" s="1"/>
  <c r="I51" i="8"/>
  <c r="H24" i="11" s="1"/>
  <c r="H51" i="8"/>
  <c r="G24" i="11" s="1"/>
  <c r="G51" i="8"/>
  <c r="F24" i="11" s="1"/>
  <c r="F51" i="8"/>
  <c r="E24" i="11" s="1"/>
  <c r="E51" i="8"/>
  <c r="D24" i="11" s="1"/>
  <c r="D51" i="8"/>
  <c r="C24" i="11" s="1"/>
  <c r="W50" i="8"/>
  <c r="V9" i="11" s="1"/>
  <c r="V50" i="8"/>
  <c r="U9" i="11" s="1"/>
  <c r="U50" i="8"/>
  <c r="T9" i="11" s="1"/>
  <c r="T50" i="8"/>
  <c r="S9" i="11" s="1"/>
  <c r="S50" i="8"/>
  <c r="R9" i="11" s="1"/>
  <c r="R50" i="8"/>
  <c r="Q9" i="11" s="1"/>
  <c r="Q50" i="8"/>
  <c r="P9" i="11" s="1"/>
  <c r="P50" i="8"/>
  <c r="O9" i="11" s="1"/>
  <c r="O50" i="8"/>
  <c r="N9" i="11" s="1"/>
  <c r="N50" i="8"/>
  <c r="M9" i="11" s="1"/>
  <c r="M50" i="8"/>
  <c r="L9" i="11" s="1"/>
  <c r="L50" i="8"/>
  <c r="K9" i="11" s="1"/>
  <c r="K50" i="8"/>
  <c r="J9" i="11" s="1"/>
  <c r="J50" i="8"/>
  <c r="I9" i="11" s="1"/>
  <c r="I50" i="8"/>
  <c r="H9" i="11" s="1"/>
  <c r="H50" i="8"/>
  <c r="G9" i="11" s="1"/>
  <c r="G50" i="8"/>
  <c r="F9" i="11" s="1"/>
  <c r="F50" i="8"/>
  <c r="E9" i="11" s="1"/>
  <c r="E50" i="8"/>
  <c r="D9" i="11" s="1"/>
  <c r="D50" i="8"/>
  <c r="C9" i="11" s="1"/>
  <c r="AA48" i="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7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3" i="11" s="1"/>
  <c r="V51" i="7"/>
  <c r="U23" i="11" s="1"/>
  <c r="U51" i="7"/>
  <c r="T23" i="11" s="1"/>
  <c r="T51" i="7"/>
  <c r="S23" i="11" s="1"/>
  <c r="S51" i="7"/>
  <c r="R23" i="11" s="1"/>
  <c r="R51" i="7"/>
  <c r="Q23" i="11" s="1"/>
  <c r="Q51" i="7"/>
  <c r="P23" i="11" s="1"/>
  <c r="P51" i="7"/>
  <c r="O23" i="11" s="1"/>
  <c r="O51" i="7"/>
  <c r="N23" i="11" s="1"/>
  <c r="N51" i="7"/>
  <c r="M23" i="11" s="1"/>
  <c r="M51" i="7"/>
  <c r="L23" i="11" s="1"/>
  <c r="L51" i="7"/>
  <c r="K23" i="11" s="1"/>
  <c r="K51" i="7"/>
  <c r="J23" i="11" s="1"/>
  <c r="J51" i="7"/>
  <c r="I23" i="11" s="1"/>
  <c r="I51" i="7"/>
  <c r="H23" i="11" s="1"/>
  <c r="H51" i="7"/>
  <c r="G23" i="11" s="1"/>
  <c r="G51" i="7"/>
  <c r="F23" i="11" s="1"/>
  <c r="F51" i="7"/>
  <c r="E23" i="11" s="1"/>
  <c r="E51" i="7"/>
  <c r="D23" i="11" s="1"/>
  <c r="D51" i="7"/>
  <c r="W50"/>
  <c r="V8" i="11" s="1"/>
  <c r="V50" i="7"/>
  <c r="U8" i="11" s="1"/>
  <c r="U50" i="7"/>
  <c r="T8" i="11" s="1"/>
  <c r="T50" i="7"/>
  <c r="S8" i="11" s="1"/>
  <c r="S50" i="7"/>
  <c r="R8" i="11" s="1"/>
  <c r="R50" i="7"/>
  <c r="Q8" i="11" s="1"/>
  <c r="Q50" i="7"/>
  <c r="P8" i="11" s="1"/>
  <c r="P50" i="7"/>
  <c r="O8" i="11" s="1"/>
  <c r="O50" i="7"/>
  <c r="N8" i="11" s="1"/>
  <c r="N50" i="7"/>
  <c r="M8" i="11" s="1"/>
  <c r="M50" i="7"/>
  <c r="L8" i="11" s="1"/>
  <c r="L50" i="7"/>
  <c r="K8" i="11" s="1"/>
  <c r="K50" i="7"/>
  <c r="J8" i="11" s="1"/>
  <c r="J50" i="7"/>
  <c r="I8" i="11" s="1"/>
  <c r="I50" i="7"/>
  <c r="H8" i="11" s="1"/>
  <c r="H50" i="7"/>
  <c r="G8" i="11" s="1"/>
  <c r="G50" i="7"/>
  <c r="F8" i="11" s="1"/>
  <c r="F50" i="7"/>
  <c r="E8" i="11" s="1"/>
  <c r="E50" i="7"/>
  <c r="D8" i="11" s="1"/>
  <c r="D50" i="7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6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2" i="11" s="1"/>
  <c r="V51" i="6"/>
  <c r="U22" i="11" s="1"/>
  <c r="U51" i="6"/>
  <c r="T22" i="11" s="1"/>
  <c r="T51" i="6"/>
  <c r="S22" i="11" s="1"/>
  <c r="S51" i="6"/>
  <c r="R22" i="11" s="1"/>
  <c r="R51" i="6"/>
  <c r="Q22" i="11" s="1"/>
  <c r="Q51" i="6"/>
  <c r="P22" i="11" s="1"/>
  <c r="P51" i="6"/>
  <c r="O22" i="11" s="1"/>
  <c r="O51" i="6"/>
  <c r="N22" i="11" s="1"/>
  <c r="N51" i="6"/>
  <c r="M22" i="11" s="1"/>
  <c r="M51" i="6"/>
  <c r="L22" i="11" s="1"/>
  <c r="L51" i="6"/>
  <c r="K22" i="11" s="1"/>
  <c r="K51" i="6"/>
  <c r="J22" i="11" s="1"/>
  <c r="J51" i="6"/>
  <c r="I22" i="11" s="1"/>
  <c r="I51" i="6"/>
  <c r="H22" i="11" s="1"/>
  <c r="H51" i="6"/>
  <c r="G22" i="11" s="1"/>
  <c r="G51" i="6"/>
  <c r="F22" i="11" s="1"/>
  <c r="F51" i="6"/>
  <c r="E22" i="11" s="1"/>
  <c r="E51" i="6"/>
  <c r="D22" i="11" s="1"/>
  <c r="D51" i="6"/>
  <c r="C22" i="11" s="1"/>
  <c r="W50" i="6"/>
  <c r="V7" i="11" s="1"/>
  <c r="V50" i="6"/>
  <c r="U7" i="11" s="1"/>
  <c r="U50" i="6"/>
  <c r="T7" i="11" s="1"/>
  <c r="T50" i="6"/>
  <c r="S7" i="11" s="1"/>
  <c r="S50" i="6"/>
  <c r="R7" i="11" s="1"/>
  <c r="R50" i="6"/>
  <c r="Q7" i="11" s="1"/>
  <c r="Q50" i="6"/>
  <c r="P7" i="11" s="1"/>
  <c r="P50" i="6"/>
  <c r="O7" i="11" s="1"/>
  <c r="O50" i="6"/>
  <c r="N7" i="11" s="1"/>
  <c r="N50" i="6"/>
  <c r="M7" i="11" s="1"/>
  <c r="M50" i="6"/>
  <c r="L7" i="11" s="1"/>
  <c r="L50" i="6"/>
  <c r="K7" i="11" s="1"/>
  <c r="K50" i="6"/>
  <c r="J7" i="11" s="1"/>
  <c r="J50" i="6"/>
  <c r="I7" i="11" s="1"/>
  <c r="I50" i="6"/>
  <c r="H7" i="11" s="1"/>
  <c r="H50" i="6"/>
  <c r="G7" i="11" s="1"/>
  <c r="G50" i="6"/>
  <c r="F7" i="11" s="1"/>
  <c r="F50" i="6"/>
  <c r="E7" i="11" s="1"/>
  <c r="E50" i="6"/>
  <c r="D7" i="11" s="1"/>
  <c r="D50" i="6"/>
  <c r="C7" i="11" s="1"/>
  <c r="AA48" i="6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5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1" i="11" s="1"/>
  <c r="V51" i="5"/>
  <c r="U21" i="11" s="1"/>
  <c r="U51" i="5"/>
  <c r="T21" i="11" s="1"/>
  <c r="T51" i="5"/>
  <c r="S21" i="11" s="1"/>
  <c r="S51" i="5"/>
  <c r="R21" i="11" s="1"/>
  <c r="R51" i="5"/>
  <c r="Q21" i="11" s="1"/>
  <c r="Q51" i="5"/>
  <c r="P21" i="11" s="1"/>
  <c r="P51" i="5"/>
  <c r="O21" i="11" s="1"/>
  <c r="O51" i="5"/>
  <c r="N21" i="11" s="1"/>
  <c r="N51" i="5"/>
  <c r="M21" i="11" s="1"/>
  <c r="M51" i="5"/>
  <c r="L21" i="11" s="1"/>
  <c r="L51" i="5"/>
  <c r="K21" i="11" s="1"/>
  <c r="K51" i="5"/>
  <c r="J21" i="11" s="1"/>
  <c r="J51" i="5"/>
  <c r="I21" i="11" s="1"/>
  <c r="I51" i="5"/>
  <c r="H21" i="11" s="1"/>
  <c r="H51" i="5"/>
  <c r="G21" i="11" s="1"/>
  <c r="G51" i="5"/>
  <c r="F21" i="11" s="1"/>
  <c r="F51" i="5"/>
  <c r="E21" i="11" s="1"/>
  <c r="E51" i="5"/>
  <c r="D21" i="11" s="1"/>
  <c r="D51" i="5"/>
  <c r="C21" i="11" s="1"/>
  <c r="W50" i="5"/>
  <c r="V6" i="11" s="1"/>
  <c r="V50" i="5"/>
  <c r="U6" i="11" s="1"/>
  <c r="U50" i="5"/>
  <c r="T6" i="11" s="1"/>
  <c r="T50" i="5"/>
  <c r="S6" i="11" s="1"/>
  <c r="S50" i="5"/>
  <c r="R6" i="11" s="1"/>
  <c r="R50" i="5"/>
  <c r="Q6" i="11" s="1"/>
  <c r="Q50" i="5"/>
  <c r="P6" i="11" s="1"/>
  <c r="P50" i="5"/>
  <c r="O6" i="11" s="1"/>
  <c r="O50" i="5"/>
  <c r="N6" i="11" s="1"/>
  <c r="N50" i="5"/>
  <c r="M6" i="11" s="1"/>
  <c r="M50" i="5"/>
  <c r="L6" i="11" s="1"/>
  <c r="L50" i="5"/>
  <c r="K6" i="11" s="1"/>
  <c r="K50" i="5"/>
  <c r="J6" i="11" s="1"/>
  <c r="J50" i="5"/>
  <c r="I6" i="11" s="1"/>
  <c r="I50" i="5"/>
  <c r="H6" i="11" s="1"/>
  <c r="H50" i="5"/>
  <c r="G6" i="11" s="1"/>
  <c r="G50" i="5"/>
  <c r="F6" i="11" s="1"/>
  <c r="F50" i="5"/>
  <c r="E6" i="11" s="1"/>
  <c r="E50" i="5"/>
  <c r="D50"/>
  <c r="C6" i="11" s="1"/>
  <c r="AA48" i="5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10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19" i="11" s="1"/>
  <c r="V51" i="10"/>
  <c r="U19" i="11" s="1"/>
  <c r="U51" i="10"/>
  <c r="T19" i="11" s="1"/>
  <c r="T51" i="10"/>
  <c r="S19" i="11" s="1"/>
  <c r="S51" i="10"/>
  <c r="R19" i="11" s="1"/>
  <c r="R51" i="10"/>
  <c r="Q19" i="11" s="1"/>
  <c r="Q51" i="10"/>
  <c r="P19" i="11" s="1"/>
  <c r="P51" i="10"/>
  <c r="O19" i="11" s="1"/>
  <c r="O51" i="10"/>
  <c r="N19" i="11" s="1"/>
  <c r="N51" i="10"/>
  <c r="M19" i="11" s="1"/>
  <c r="M51" i="10"/>
  <c r="L19" i="11" s="1"/>
  <c r="L51" i="10"/>
  <c r="K19" i="11" s="1"/>
  <c r="K51" i="10"/>
  <c r="J19" i="11" s="1"/>
  <c r="J51" i="10"/>
  <c r="I19" i="11" s="1"/>
  <c r="I51" i="10"/>
  <c r="H19" i="11" s="1"/>
  <c r="H51" i="10"/>
  <c r="G19" i="11" s="1"/>
  <c r="G51" i="10"/>
  <c r="F19" i="11" s="1"/>
  <c r="F51" i="10"/>
  <c r="E19" i="11" s="1"/>
  <c r="E51" i="10"/>
  <c r="D19" i="11" s="1"/>
  <c r="D51" i="10"/>
  <c r="C19" i="11" s="1"/>
  <c r="W50" i="10"/>
  <c r="V4" i="11" s="1"/>
  <c r="V50" i="10"/>
  <c r="U4" i="11" s="1"/>
  <c r="U50" i="10"/>
  <c r="T4" i="11" s="1"/>
  <c r="T50" i="10"/>
  <c r="S4" i="11" s="1"/>
  <c r="S50" i="10"/>
  <c r="R4" i="11" s="1"/>
  <c r="R50" i="10"/>
  <c r="Q4" i="11" s="1"/>
  <c r="Q50" i="10"/>
  <c r="P4" i="11" s="1"/>
  <c r="P50" i="10"/>
  <c r="O4" i="11" s="1"/>
  <c r="O50" i="10"/>
  <c r="N4" i="11" s="1"/>
  <c r="N50" i="10"/>
  <c r="M4" i="11" s="1"/>
  <c r="M50" i="10"/>
  <c r="L4" i="11" s="1"/>
  <c r="L50" i="10"/>
  <c r="K4" i="11" s="1"/>
  <c r="K50" i="10"/>
  <c r="J4" i="11" s="1"/>
  <c r="J50" i="10"/>
  <c r="I4" i="11" s="1"/>
  <c r="I50" i="10"/>
  <c r="H4" i="11" s="1"/>
  <c r="H50" i="10"/>
  <c r="G4" i="11" s="1"/>
  <c r="G50" i="10"/>
  <c r="F4" i="11" s="1"/>
  <c r="F50" i="10"/>
  <c r="E4" i="11" s="1"/>
  <c r="E50" i="10"/>
  <c r="D50"/>
  <c r="C4" i="11" s="1"/>
  <c r="AA48" i="10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W54" i="3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18" i="11" s="1"/>
  <c r="V51" i="3"/>
  <c r="U18" i="11" s="1"/>
  <c r="U51" i="3"/>
  <c r="T18" i="11" s="1"/>
  <c r="T51" i="3"/>
  <c r="S18" i="11" s="1"/>
  <c r="S51" i="3"/>
  <c r="R18" i="11" s="1"/>
  <c r="R51" i="3"/>
  <c r="Q18" i="11" s="1"/>
  <c r="Q51" i="3"/>
  <c r="P18" i="11" s="1"/>
  <c r="P51" i="3"/>
  <c r="O18" i="11" s="1"/>
  <c r="O51" i="3"/>
  <c r="N18" i="11" s="1"/>
  <c r="N51" i="3"/>
  <c r="M18" i="11" s="1"/>
  <c r="M51" i="3"/>
  <c r="L18" i="11" s="1"/>
  <c r="L51" i="3"/>
  <c r="K18" i="11" s="1"/>
  <c r="K51" i="3"/>
  <c r="J18" i="11" s="1"/>
  <c r="J51" i="3"/>
  <c r="I18" i="11" s="1"/>
  <c r="I51" i="3"/>
  <c r="H18" i="11" s="1"/>
  <c r="H51" i="3"/>
  <c r="G18" i="11" s="1"/>
  <c r="G51" i="3"/>
  <c r="F18" i="11" s="1"/>
  <c r="F51" i="3"/>
  <c r="E18" i="11" s="1"/>
  <c r="E51" i="3"/>
  <c r="D18" i="11" s="1"/>
  <c r="D51" i="3"/>
  <c r="W50"/>
  <c r="V3" i="11" s="1"/>
  <c r="V50" i="3"/>
  <c r="U3" i="11" s="1"/>
  <c r="U50" i="3"/>
  <c r="T3" i="11" s="1"/>
  <c r="T50" i="3"/>
  <c r="S3" i="11" s="1"/>
  <c r="S50" i="3"/>
  <c r="R3" i="11" s="1"/>
  <c r="R50" i="3"/>
  <c r="Q3" i="11" s="1"/>
  <c r="Q50" i="3"/>
  <c r="P3" i="11" s="1"/>
  <c r="P50" i="3"/>
  <c r="O3" i="11" s="1"/>
  <c r="O50" i="3"/>
  <c r="N3" i="11" s="1"/>
  <c r="N50" i="3"/>
  <c r="M3" i="11" s="1"/>
  <c r="M50" i="3"/>
  <c r="L3" i="11" s="1"/>
  <c r="L50" i="3"/>
  <c r="K3" i="11" s="1"/>
  <c r="K50" i="3"/>
  <c r="J3" i="11" s="1"/>
  <c r="J50" i="3"/>
  <c r="I3" i="11" s="1"/>
  <c r="I50" i="3"/>
  <c r="H3" i="11" s="1"/>
  <c r="H50" i="3"/>
  <c r="G3" i="11" s="1"/>
  <c r="G50" i="3"/>
  <c r="F3" i="11" s="1"/>
  <c r="F50" i="3"/>
  <c r="E3" i="11" s="1"/>
  <c r="E50" i="3"/>
  <c r="D3" i="11" s="1"/>
  <c r="D50" i="3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Z1" i="1"/>
  <c r="E50"/>
  <c r="D2" i="11" s="1"/>
  <c r="F50" i="1"/>
  <c r="E2" i="11" s="1"/>
  <c r="G50" i="1"/>
  <c r="F2" i="11" s="1"/>
  <c r="H50" i="1"/>
  <c r="G2" i="11" s="1"/>
  <c r="I50" i="1"/>
  <c r="H2" i="11" s="1"/>
  <c r="J50" i="1"/>
  <c r="I2" i="11" s="1"/>
  <c r="K50" i="1"/>
  <c r="J2" i="11" s="1"/>
  <c r="L50" i="1"/>
  <c r="K2" i="11" s="1"/>
  <c r="M50" i="1"/>
  <c r="L2" i="11" s="1"/>
  <c r="N50" i="1"/>
  <c r="M2" i="11" s="1"/>
  <c r="O50" i="1"/>
  <c r="N2" i="11" s="1"/>
  <c r="P50" i="1"/>
  <c r="O2" i="11" s="1"/>
  <c r="Q50" i="1"/>
  <c r="P2" i="11" s="1"/>
  <c r="R50" i="1"/>
  <c r="Q2" i="11" s="1"/>
  <c r="S50" i="1"/>
  <c r="R2" i="11" s="1"/>
  <c r="T50" i="1"/>
  <c r="S2" i="11" s="1"/>
  <c r="U50" i="1"/>
  <c r="T2" i="11" s="1"/>
  <c r="V50" i="1"/>
  <c r="U2" i="11" s="1"/>
  <c r="W50" i="1"/>
  <c r="V2" i="11" s="1"/>
  <c r="E51" i="1"/>
  <c r="D17" i="11" s="1"/>
  <c r="F51" i="1"/>
  <c r="E17" i="11" s="1"/>
  <c r="G51" i="1"/>
  <c r="F17" i="11" s="1"/>
  <c r="H51" i="1"/>
  <c r="G17" i="11" s="1"/>
  <c r="I51" i="1"/>
  <c r="H17" i="11" s="1"/>
  <c r="J51" i="1"/>
  <c r="I17" i="11" s="1"/>
  <c r="K51" i="1"/>
  <c r="J17" i="11" s="1"/>
  <c r="L51" i="1"/>
  <c r="K17" i="11" s="1"/>
  <c r="M51" i="1"/>
  <c r="L17" i="11" s="1"/>
  <c r="N51" i="1"/>
  <c r="M17" i="11" s="1"/>
  <c r="O51" i="1"/>
  <c r="N17" i="11" s="1"/>
  <c r="P51" i="1"/>
  <c r="O17" i="11" s="1"/>
  <c r="Q51" i="1"/>
  <c r="P17" i="11" s="1"/>
  <c r="R51" i="1"/>
  <c r="Q17" i="11" s="1"/>
  <c r="S51" i="1"/>
  <c r="R17" i="11" s="1"/>
  <c r="T51" i="1"/>
  <c r="S17" i="11" s="1"/>
  <c r="U51" i="1"/>
  <c r="T17" i="11" s="1"/>
  <c r="V51" i="1"/>
  <c r="U17" i="11" s="1"/>
  <c r="W51" i="1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D52"/>
  <c r="D50"/>
  <c r="Z2"/>
  <c r="AA2"/>
  <c r="Z3"/>
  <c r="AA3"/>
  <c r="Z4"/>
  <c r="AA4"/>
  <c r="Z5"/>
  <c r="AA5"/>
  <c r="Z6"/>
  <c r="AA6"/>
  <c r="Z7"/>
  <c r="AA7"/>
  <c r="Z8"/>
  <c r="AA8"/>
  <c r="Z9"/>
  <c r="AA9"/>
  <c r="Z10"/>
  <c r="AA10"/>
  <c r="Z11"/>
  <c r="AA11"/>
  <c r="Z12"/>
  <c r="AA12"/>
  <c r="Z13"/>
  <c r="AA13"/>
  <c r="Z14"/>
  <c r="AA14"/>
  <c r="Z15"/>
  <c r="AA15"/>
  <c r="Z16"/>
  <c r="AA16"/>
  <c r="Z17"/>
  <c r="AA17"/>
  <c r="Z18"/>
  <c r="AA18"/>
  <c r="Z19"/>
  <c r="AA19"/>
  <c r="Z20"/>
  <c r="AA20"/>
  <c r="Z21"/>
  <c r="AA21"/>
  <c r="Z22"/>
  <c r="AA22"/>
  <c r="Z23"/>
  <c r="AA23"/>
  <c r="Z24"/>
  <c r="AA24"/>
  <c r="Z25"/>
  <c r="AA25"/>
  <c r="Z26"/>
  <c r="AA26"/>
  <c r="Z27"/>
  <c r="AA27"/>
  <c r="Z28"/>
  <c r="AA28"/>
  <c r="Z29"/>
  <c r="AA29"/>
  <c r="Z30"/>
  <c r="AA30"/>
  <c r="Z31"/>
  <c r="AA31"/>
  <c r="Z32"/>
  <c r="AA32"/>
  <c r="Z33"/>
  <c r="AA33"/>
  <c r="Z34"/>
  <c r="AA34"/>
  <c r="Z35"/>
  <c r="AA35"/>
  <c r="Z36"/>
  <c r="AA36"/>
  <c r="Z37"/>
  <c r="AA37"/>
  <c r="Z38"/>
  <c r="AA38"/>
  <c r="Z39"/>
  <c r="AA39"/>
  <c r="Z40"/>
  <c r="AA40"/>
  <c r="Z41"/>
  <c r="AA41"/>
  <c r="Z42"/>
  <c r="AA42"/>
  <c r="Z43"/>
  <c r="AA43"/>
  <c r="Z44"/>
  <c r="AA44"/>
  <c r="Z45"/>
  <c r="AA45"/>
  <c r="Z46"/>
  <c r="AA46"/>
  <c r="Z47"/>
  <c r="AA47"/>
  <c r="Z48"/>
  <c r="AA48"/>
  <c r="AA1"/>
  <c r="AA51"/>
  <c r="Z53"/>
  <c r="D54"/>
  <c r="D53"/>
  <c r="D51"/>
  <c r="Z51"/>
  <c r="D149" i="12"/>
  <c r="D144"/>
  <c r="Z54" i="9" l="1"/>
  <c r="AB2" i="12"/>
  <c r="AB25"/>
  <c r="AB29"/>
  <c r="AB31"/>
  <c r="AB21"/>
  <c r="AA23"/>
  <c r="H165" i="17"/>
  <c r="H162" s="1"/>
  <c r="T165"/>
  <c r="T162" s="1"/>
  <c r="T165" i="15"/>
  <c r="T162" s="1"/>
  <c r="M165" i="17"/>
  <c r="M162" s="1"/>
  <c r="Z25" i="12"/>
  <c r="AA25"/>
  <c r="Z29"/>
  <c r="AA29"/>
  <c r="AA21"/>
  <c r="Z21"/>
  <c r="AA11" i="11"/>
  <c r="V56" i="19"/>
  <c r="T165" i="6"/>
  <c r="T162" s="1"/>
  <c r="D165"/>
  <c r="D162" s="1"/>
  <c r="C30" i="12"/>
  <c r="D165" i="2"/>
  <c r="D162" s="1"/>
  <c r="L165" i="15"/>
  <c r="L162" s="1"/>
  <c r="L165" i="14"/>
  <c r="L162" s="1"/>
  <c r="P165"/>
  <c r="P162" s="1"/>
  <c r="H165"/>
  <c r="H162" s="1"/>
  <c r="D165" i="15"/>
  <c r="D162" s="1"/>
  <c r="U165" i="17"/>
  <c r="U162" s="1"/>
  <c r="P165"/>
  <c r="P162" s="1"/>
  <c r="I165" i="6"/>
  <c r="I162" s="1"/>
  <c r="D165" i="14"/>
  <c r="D162" s="1"/>
  <c r="I165" i="17"/>
  <c r="I162" s="1"/>
  <c r="I165" i="14"/>
  <c r="I162" s="1"/>
  <c r="Z31" i="12"/>
  <c r="D165" i="1"/>
  <c r="D162" s="1"/>
  <c r="U165" i="14"/>
  <c r="U162" s="1"/>
  <c r="D14" i="12"/>
  <c r="D14" i="16" s="1"/>
  <c r="E165" i="17"/>
  <c r="E162" s="1"/>
  <c r="Q165"/>
  <c r="Q162" s="1"/>
  <c r="E165" i="9"/>
  <c r="E162" s="1"/>
  <c r="H165" i="15"/>
  <c r="H162" s="1"/>
  <c r="AA11" i="12"/>
  <c r="M165" i="14"/>
  <c r="M162" s="1"/>
  <c r="Q165" i="15"/>
  <c r="Q162" s="1"/>
  <c r="U165" i="13"/>
  <c r="U162" s="1"/>
  <c r="E165" i="10"/>
  <c r="E162" s="1"/>
  <c r="T165" i="14"/>
  <c r="T162" s="1"/>
  <c r="AA18" i="12"/>
  <c r="Z2"/>
  <c r="AA19"/>
  <c r="AA20"/>
  <c r="AA22"/>
  <c r="AA5"/>
  <c r="AA3"/>
  <c r="AA7"/>
  <c r="AA4"/>
  <c r="AA24"/>
  <c r="AA12"/>
  <c r="AA13"/>
  <c r="AA14"/>
  <c r="AA30"/>
  <c r="AA31"/>
  <c r="AA17"/>
  <c r="AA2"/>
  <c r="AA26"/>
  <c r="AA27"/>
  <c r="AA28"/>
  <c r="AA15"/>
  <c r="G2" i="16"/>
  <c r="J44" i="12"/>
  <c r="J40"/>
  <c r="R44"/>
  <c r="R40"/>
  <c r="E44"/>
  <c r="E40"/>
  <c r="M44"/>
  <c r="M40"/>
  <c r="U44"/>
  <c r="U40"/>
  <c r="I2" i="16"/>
  <c r="L44" i="12"/>
  <c r="L40"/>
  <c r="T44"/>
  <c r="T40"/>
  <c r="K44"/>
  <c r="K40"/>
  <c r="S44"/>
  <c r="S40"/>
  <c r="G44"/>
  <c r="G40"/>
  <c r="D44"/>
  <c r="D40"/>
  <c r="C2" i="16"/>
  <c r="F44" i="12"/>
  <c r="F40"/>
  <c r="N44"/>
  <c r="N40"/>
  <c r="V44"/>
  <c r="V40"/>
  <c r="I44"/>
  <c r="I40"/>
  <c r="Q44"/>
  <c r="Q40"/>
  <c r="E2" i="16"/>
  <c r="P44" i="12"/>
  <c r="P40"/>
  <c r="H44"/>
  <c r="H40"/>
  <c r="O44"/>
  <c r="O40"/>
  <c r="G165" i="19"/>
  <c r="G162" s="1"/>
  <c r="F16" i="12"/>
  <c r="O165" i="19"/>
  <c r="O162" s="1"/>
  <c r="N16" i="12"/>
  <c r="W165" i="19"/>
  <c r="W162" s="1"/>
  <c r="V16" i="12"/>
  <c r="J165" i="19"/>
  <c r="J162" s="1"/>
  <c r="I16" i="12"/>
  <c r="R165" i="19"/>
  <c r="R162" s="1"/>
  <c r="Q16" i="12"/>
  <c r="I165" i="19"/>
  <c r="I162" s="1"/>
  <c r="H16" i="12"/>
  <c r="Q165" i="19"/>
  <c r="Q162" s="1"/>
  <c r="P16" i="12"/>
  <c r="L165" i="19"/>
  <c r="L162" s="1"/>
  <c r="K16" i="12"/>
  <c r="T165" i="19"/>
  <c r="T162" s="1"/>
  <c r="S16" i="12"/>
  <c r="D165" i="8"/>
  <c r="D162" s="1"/>
  <c r="I165" i="15"/>
  <c r="I162" s="1"/>
  <c r="S165" i="17"/>
  <c r="S162" s="1"/>
  <c r="N165"/>
  <c r="N162" s="1"/>
  <c r="K165" i="19"/>
  <c r="K162" s="1"/>
  <c r="J16" i="12"/>
  <c r="S165" i="19"/>
  <c r="S162" s="1"/>
  <c r="R16" i="12"/>
  <c r="F165" i="19"/>
  <c r="F162" s="1"/>
  <c r="E16" i="12"/>
  <c r="N165" i="19"/>
  <c r="N162" s="1"/>
  <c r="M16" i="12"/>
  <c r="V165" i="19"/>
  <c r="V162" s="1"/>
  <c r="U16" i="12"/>
  <c r="E165" i="19"/>
  <c r="E162" s="1"/>
  <c r="D16" i="12"/>
  <c r="M165" i="19"/>
  <c r="M162" s="1"/>
  <c r="L16" i="12"/>
  <c r="U165" i="19"/>
  <c r="U162" s="1"/>
  <c r="T16" i="12"/>
  <c r="H165" i="19"/>
  <c r="H162" s="1"/>
  <c r="G16" i="12"/>
  <c r="P165" i="19"/>
  <c r="P162" s="1"/>
  <c r="O16" i="12"/>
  <c r="K165" i="17"/>
  <c r="K162" s="1"/>
  <c r="F165"/>
  <c r="F162" s="1"/>
  <c r="V165"/>
  <c r="V162" s="1"/>
  <c r="I165" i="13"/>
  <c r="I162" s="1"/>
  <c r="M165"/>
  <c r="M162" s="1"/>
  <c r="D165"/>
  <c r="D162" s="1"/>
  <c r="E165" i="14"/>
  <c r="E162" s="1"/>
  <c r="Q165"/>
  <c r="Q162" s="1"/>
  <c r="M165" i="2"/>
  <c r="M162" s="1"/>
  <c r="U165"/>
  <c r="U162" s="1"/>
  <c r="H165"/>
  <c r="H162" s="1"/>
  <c r="P165"/>
  <c r="P162" s="1"/>
  <c r="H165" i="13"/>
  <c r="H162" s="1"/>
  <c r="P165"/>
  <c r="P162" s="1"/>
  <c r="M165" i="15"/>
  <c r="M162" s="1"/>
  <c r="U165"/>
  <c r="U162" s="1"/>
  <c r="P165"/>
  <c r="P162" s="1"/>
  <c r="G165" i="17"/>
  <c r="G162" s="1"/>
  <c r="O165"/>
  <c r="O162" s="1"/>
  <c r="W165"/>
  <c r="W162" s="1"/>
  <c r="J165"/>
  <c r="J162" s="1"/>
  <c r="R165"/>
  <c r="R162" s="1"/>
  <c r="I165" i="10"/>
  <c r="I162" s="1"/>
  <c r="M165"/>
  <c r="M162" s="1"/>
  <c r="D165"/>
  <c r="D162" s="1"/>
  <c r="D5" i="12"/>
  <c r="D5" i="16" s="1"/>
  <c r="E165" i="2"/>
  <c r="E162" s="1"/>
  <c r="I165"/>
  <c r="I162" s="1"/>
  <c r="Q165"/>
  <c r="Q162" s="1"/>
  <c r="L165"/>
  <c r="L162" s="1"/>
  <c r="T165"/>
  <c r="T162" s="1"/>
  <c r="E165" i="13"/>
  <c r="E162" s="1"/>
  <c r="Q165"/>
  <c r="Q162" s="1"/>
  <c r="L165"/>
  <c r="L162" s="1"/>
  <c r="T165"/>
  <c r="T162" s="1"/>
  <c r="G165" i="15"/>
  <c r="G162" s="1"/>
  <c r="K165"/>
  <c r="K162" s="1"/>
  <c r="O165"/>
  <c r="O162" s="1"/>
  <c r="S165"/>
  <c r="S162" s="1"/>
  <c r="W165"/>
  <c r="W162" s="1"/>
  <c r="F165"/>
  <c r="F162" s="1"/>
  <c r="J165"/>
  <c r="J162" s="1"/>
  <c r="N165"/>
  <c r="N162" s="1"/>
  <c r="R165"/>
  <c r="R162" s="1"/>
  <c r="V165"/>
  <c r="V162" s="1"/>
  <c r="H165" i="10"/>
  <c r="H162" s="1"/>
  <c r="J165" i="4"/>
  <c r="J162" s="1"/>
  <c r="G165" i="14"/>
  <c r="G162" s="1"/>
  <c r="K165"/>
  <c r="K162" s="1"/>
  <c r="O165"/>
  <c r="O162" s="1"/>
  <c r="S165"/>
  <c r="S162" s="1"/>
  <c r="W165"/>
  <c r="W162" s="1"/>
  <c r="F165"/>
  <c r="F162" s="1"/>
  <c r="J165"/>
  <c r="J162" s="1"/>
  <c r="N165"/>
  <c r="N162" s="1"/>
  <c r="R165"/>
  <c r="R162" s="1"/>
  <c r="V165"/>
  <c r="V162" s="1"/>
  <c r="U165" i="10"/>
  <c r="U162" s="1"/>
  <c r="G165" i="13"/>
  <c r="G162" s="1"/>
  <c r="K165"/>
  <c r="K162" s="1"/>
  <c r="O165"/>
  <c r="O162" s="1"/>
  <c r="S165"/>
  <c r="S162" s="1"/>
  <c r="W165"/>
  <c r="W162" s="1"/>
  <c r="F165"/>
  <c r="F162" s="1"/>
  <c r="J165"/>
  <c r="J162" s="1"/>
  <c r="N165"/>
  <c r="N162" s="1"/>
  <c r="R165"/>
  <c r="R162" s="1"/>
  <c r="V165"/>
  <c r="V162" s="1"/>
  <c r="R165" i="4"/>
  <c r="R162" s="1"/>
  <c r="U165"/>
  <c r="U162" s="1"/>
  <c r="D165"/>
  <c r="D162" s="1"/>
  <c r="K165" i="2"/>
  <c r="K162" s="1"/>
  <c r="F165"/>
  <c r="F162" s="1"/>
  <c r="V165"/>
  <c r="V162" s="1"/>
  <c r="Q165" i="10"/>
  <c r="Q162" s="1"/>
  <c r="S165" i="2"/>
  <c r="S162" s="1"/>
  <c r="N165"/>
  <c r="N162" s="1"/>
  <c r="G165"/>
  <c r="G162" s="1"/>
  <c r="D165" i="5"/>
  <c r="D162" s="1"/>
  <c r="H165" i="6"/>
  <c r="H162" s="1"/>
  <c r="L165"/>
  <c r="L162" s="1"/>
  <c r="D165" i="7"/>
  <c r="D162" s="1"/>
  <c r="O165" i="2"/>
  <c r="O162" s="1"/>
  <c r="W165"/>
  <c r="W162" s="1"/>
  <c r="J165"/>
  <c r="J162" s="1"/>
  <c r="R165"/>
  <c r="R162" s="1"/>
  <c r="K165" i="9"/>
  <c r="K162" s="1"/>
  <c r="J10" i="12"/>
  <c r="S165" i="9"/>
  <c r="S162" s="1"/>
  <c r="R10" i="12"/>
  <c r="F165" i="9"/>
  <c r="F162" s="1"/>
  <c r="E10" i="12"/>
  <c r="E10" i="16" s="1"/>
  <c r="N165" i="9"/>
  <c r="N162" s="1"/>
  <c r="M10" i="12"/>
  <c r="M10" i="16" s="1"/>
  <c r="V165" i="9"/>
  <c r="V162" s="1"/>
  <c r="U10" i="12"/>
  <c r="U10" i="16" s="1"/>
  <c r="I165" i="9"/>
  <c r="I162" s="1"/>
  <c r="H10" i="12"/>
  <c r="Q165" i="9"/>
  <c r="Q162" s="1"/>
  <c r="P10" i="12"/>
  <c r="L165" i="9"/>
  <c r="L162" s="1"/>
  <c r="K10" i="12"/>
  <c r="K10" i="16" s="1"/>
  <c r="T165" i="9"/>
  <c r="T162" s="1"/>
  <c r="S10" i="12"/>
  <c r="S10" i="16" s="1"/>
  <c r="D165" i="9"/>
  <c r="D162" s="1"/>
  <c r="G165"/>
  <c r="G162" s="1"/>
  <c r="F10" i="12"/>
  <c r="O165" i="9"/>
  <c r="O162" s="1"/>
  <c r="N10" i="12"/>
  <c r="W165" i="9"/>
  <c r="W162" s="1"/>
  <c r="V10" i="12"/>
  <c r="J165" i="9"/>
  <c r="J162" s="1"/>
  <c r="I10" i="12"/>
  <c r="R165" i="9"/>
  <c r="R162" s="1"/>
  <c r="Q10" i="12"/>
  <c r="Q10" i="16" s="1"/>
  <c r="M165" i="9"/>
  <c r="M162" s="1"/>
  <c r="L10" i="12"/>
  <c r="L10" i="16" s="1"/>
  <c r="U165" i="9"/>
  <c r="U162" s="1"/>
  <c r="T10" i="12"/>
  <c r="T10" i="16" s="1"/>
  <c r="H165" i="9"/>
  <c r="H162" s="1"/>
  <c r="G10" i="12"/>
  <c r="P165" i="9"/>
  <c r="P162" s="1"/>
  <c r="O10" i="12"/>
  <c r="O10" i="16" s="1"/>
  <c r="M165" i="3"/>
  <c r="M162" s="1"/>
  <c r="P165" i="6"/>
  <c r="P162" s="1"/>
  <c r="G165" i="8"/>
  <c r="G162" s="1"/>
  <c r="F9" i="12"/>
  <c r="O165" i="8"/>
  <c r="O162" s="1"/>
  <c r="N9" i="12"/>
  <c r="N9" i="16" s="1"/>
  <c r="W165" i="8"/>
  <c r="W162" s="1"/>
  <c r="V9" i="12"/>
  <c r="J165" i="8"/>
  <c r="J162" s="1"/>
  <c r="I9" i="12"/>
  <c r="I9" i="16" s="1"/>
  <c r="R165" i="8"/>
  <c r="R162" s="1"/>
  <c r="Q9" i="12"/>
  <c r="Q9" i="16" s="1"/>
  <c r="I165" i="8"/>
  <c r="I162" s="1"/>
  <c r="H9" i="12"/>
  <c r="Q165" i="8"/>
  <c r="Q162" s="1"/>
  <c r="P9" i="12"/>
  <c r="P9" i="16" s="1"/>
  <c r="L165" i="8"/>
  <c r="L162" s="1"/>
  <c r="K9" i="12"/>
  <c r="K9" i="16" s="1"/>
  <c r="T165" i="8"/>
  <c r="T162" s="1"/>
  <c r="S9" i="12"/>
  <c r="S9" i="16" s="1"/>
  <c r="K165" i="8"/>
  <c r="K162" s="1"/>
  <c r="J9" i="12"/>
  <c r="S165" i="8"/>
  <c r="S162" s="1"/>
  <c r="R9" i="12"/>
  <c r="F165" i="8"/>
  <c r="F162" s="1"/>
  <c r="E9" i="12"/>
  <c r="E9" i="16" s="1"/>
  <c r="N165" i="8"/>
  <c r="N162" s="1"/>
  <c r="M9" i="12"/>
  <c r="M9" i="16" s="1"/>
  <c r="E165" i="8"/>
  <c r="E162" s="1"/>
  <c r="D9" i="12"/>
  <c r="D9" i="16" s="1"/>
  <c r="M165" i="8"/>
  <c r="M162" s="1"/>
  <c r="L9" i="12"/>
  <c r="L9" i="16" s="1"/>
  <c r="U165" i="8"/>
  <c r="U162" s="1"/>
  <c r="T9" i="12"/>
  <c r="T9" i="16" s="1"/>
  <c r="H165" i="8"/>
  <c r="H162" s="1"/>
  <c r="G9" i="12"/>
  <c r="P165" i="8"/>
  <c r="P162" s="1"/>
  <c r="O9" i="12"/>
  <c r="I165" i="3"/>
  <c r="I162" s="1"/>
  <c r="T165"/>
  <c r="T162" s="1"/>
  <c r="S165" i="4"/>
  <c r="S162" s="1"/>
  <c r="V165" i="8"/>
  <c r="V162" s="1"/>
  <c r="I165" i="7"/>
  <c r="I162" s="1"/>
  <c r="H8" i="12"/>
  <c r="Q165" i="7"/>
  <c r="Q162" s="1"/>
  <c r="P8" i="12"/>
  <c r="G165" i="7"/>
  <c r="G162" s="1"/>
  <c r="F8" i="12"/>
  <c r="K165" i="7"/>
  <c r="K162" s="1"/>
  <c r="J8" i="12"/>
  <c r="O165" i="7"/>
  <c r="O162" s="1"/>
  <c r="N8" i="12"/>
  <c r="S165" i="7"/>
  <c r="S162" s="1"/>
  <c r="R8" i="12"/>
  <c r="W165" i="7"/>
  <c r="W162" s="1"/>
  <c r="V8" i="12"/>
  <c r="V43" s="1"/>
  <c r="V165" i="7"/>
  <c r="V162" s="1"/>
  <c r="U8" i="12"/>
  <c r="J165" i="7"/>
  <c r="J162" s="1"/>
  <c r="I8" i="12"/>
  <c r="R165" i="7"/>
  <c r="R162" s="1"/>
  <c r="Q8" i="12"/>
  <c r="Q8" i="16" s="1"/>
  <c r="L165" i="7"/>
  <c r="L162" s="1"/>
  <c r="K8" i="12"/>
  <c r="K8" i="16" s="1"/>
  <c r="T165" i="7"/>
  <c r="T162" s="1"/>
  <c r="S8" i="12"/>
  <c r="S8" i="16" s="1"/>
  <c r="M165" i="4"/>
  <c r="M162" s="1"/>
  <c r="D165" i="3"/>
  <c r="D162" s="1"/>
  <c r="V165" i="5"/>
  <c r="V162" s="1"/>
  <c r="E165" i="7"/>
  <c r="E162" s="1"/>
  <c r="D8" i="12"/>
  <c r="D8" i="16" s="1"/>
  <c r="M165" i="7"/>
  <c r="M162" s="1"/>
  <c r="L8" i="12"/>
  <c r="L8" i="16" s="1"/>
  <c r="U165" i="7"/>
  <c r="U162" s="1"/>
  <c r="T8" i="12"/>
  <c r="T8" i="16" s="1"/>
  <c r="F165" i="7"/>
  <c r="F162" s="1"/>
  <c r="E8" i="12"/>
  <c r="E8" i="16" s="1"/>
  <c r="N165" i="7"/>
  <c r="N162" s="1"/>
  <c r="M8" i="12"/>
  <c r="M8" i="16" s="1"/>
  <c r="H165" i="7"/>
  <c r="H162" s="1"/>
  <c r="G8" i="12"/>
  <c r="P165" i="7"/>
  <c r="P162" s="1"/>
  <c r="O8" i="12"/>
  <c r="E165" i="1"/>
  <c r="E162" s="1"/>
  <c r="M165"/>
  <c r="M162" s="1"/>
  <c r="E165" i="3"/>
  <c r="E162" s="1"/>
  <c r="Q165"/>
  <c r="Q162" s="1"/>
  <c r="T165" i="10"/>
  <c r="T162" s="1"/>
  <c r="G165" i="4"/>
  <c r="G162" s="1"/>
  <c r="I165"/>
  <c r="I162" s="1"/>
  <c r="Q165"/>
  <c r="Q162" s="1"/>
  <c r="L165" i="3"/>
  <c r="L162" s="1"/>
  <c r="E165" i="6"/>
  <c r="E162" s="1"/>
  <c r="M165"/>
  <c r="M162" s="1"/>
  <c r="Q165"/>
  <c r="Q162" s="1"/>
  <c r="U165"/>
  <c r="U162" s="1"/>
  <c r="F165"/>
  <c r="F162" s="1"/>
  <c r="J165"/>
  <c r="J162" s="1"/>
  <c r="N165"/>
  <c r="N162" s="1"/>
  <c r="R165"/>
  <c r="R162" s="1"/>
  <c r="V165"/>
  <c r="V162" s="1"/>
  <c r="G165"/>
  <c r="G162" s="1"/>
  <c r="K165"/>
  <c r="K162" s="1"/>
  <c r="O165"/>
  <c r="O162" s="1"/>
  <c r="S165"/>
  <c r="S162" s="1"/>
  <c r="W165"/>
  <c r="W162" s="1"/>
  <c r="I165" i="5"/>
  <c r="I162" s="1"/>
  <c r="H6" i="12"/>
  <c r="Q165" i="5"/>
  <c r="Q162" s="1"/>
  <c r="P6" i="12"/>
  <c r="F165" i="5"/>
  <c r="F162" s="1"/>
  <c r="E6" i="12"/>
  <c r="E6" i="16" s="1"/>
  <c r="N165" i="5"/>
  <c r="N162" s="1"/>
  <c r="M6" i="12"/>
  <c r="M6" i="16" s="1"/>
  <c r="H165" i="3"/>
  <c r="H162" s="1"/>
  <c r="G165" i="5"/>
  <c r="G162" s="1"/>
  <c r="K165"/>
  <c r="K162" s="1"/>
  <c r="O165"/>
  <c r="O162" s="1"/>
  <c r="S165"/>
  <c r="S162" s="1"/>
  <c r="W165"/>
  <c r="W162" s="1"/>
  <c r="E165"/>
  <c r="E162" s="1"/>
  <c r="D6" i="12"/>
  <c r="D6" i="16" s="1"/>
  <c r="M165" i="5"/>
  <c r="M162" s="1"/>
  <c r="L6" i="12"/>
  <c r="L6" i="16" s="1"/>
  <c r="U165" i="5"/>
  <c r="U162" s="1"/>
  <c r="T6" i="12"/>
  <c r="T6" i="16" s="1"/>
  <c r="J165" i="5"/>
  <c r="J162" s="1"/>
  <c r="I6" i="12"/>
  <c r="R165" i="5"/>
  <c r="R162" s="1"/>
  <c r="Q6" i="12"/>
  <c r="H165" i="5"/>
  <c r="H162" s="1"/>
  <c r="G6" i="12"/>
  <c r="L165" i="5"/>
  <c r="L162" s="1"/>
  <c r="K6" i="12"/>
  <c r="K6" i="16" s="1"/>
  <c r="P165" i="5"/>
  <c r="P162" s="1"/>
  <c r="O6" i="12"/>
  <c r="T165" i="5"/>
  <c r="T162" s="1"/>
  <c r="S6" i="12"/>
  <c r="S6" i="16" s="1"/>
  <c r="Q165" i="1"/>
  <c r="Q162" s="1"/>
  <c r="P165"/>
  <c r="P162" s="1"/>
  <c r="I165"/>
  <c r="I162" s="1"/>
  <c r="O165" i="10"/>
  <c r="O162" s="1"/>
  <c r="J165"/>
  <c r="J162" s="1"/>
  <c r="L165"/>
  <c r="L162" s="1"/>
  <c r="P165"/>
  <c r="P162" s="1"/>
  <c r="K165" i="4"/>
  <c r="K162" s="1"/>
  <c r="U165" i="3"/>
  <c r="U162" s="1"/>
  <c r="P165"/>
  <c r="P162" s="1"/>
  <c r="G165" i="10"/>
  <c r="G162" s="1"/>
  <c r="W165"/>
  <c r="W162" s="1"/>
  <c r="R165"/>
  <c r="R162" s="1"/>
  <c r="H165" i="4"/>
  <c r="H162" s="1"/>
  <c r="L165"/>
  <c r="L162" s="1"/>
  <c r="P165"/>
  <c r="P162" s="1"/>
  <c r="T165"/>
  <c r="T162" s="1"/>
  <c r="O165"/>
  <c r="O162" s="1"/>
  <c r="W165"/>
  <c r="W162" s="1"/>
  <c r="F165"/>
  <c r="F162" s="1"/>
  <c r="N165"/>
  <c r="N162" s="1"/>
  <c r="V165"/>
  <c r="V162" s="1"/>
  <c r="S165" i="10"/>
  <c r="S162" s="1"/>
  <c r="N165"/>
  <c r="N162" s="1"/>
  <c r="U165" i="1"/>
  <c r="U162" s="1"/>
  <c r="H165"/>
  <c r="H162" s="1"/>
  <c r="L165"/>
  <c r="L162" s="1"/>
  <c r="T165"/>
  <c r="T162" s="1"/>
  <c r="G165" i="3"/>
  <c r="G162" s="1"/>
  <c r="W165"/>
  <c r="W162" s="1"/>
  <c r="R165"/>
  <c r="R162" s="1"/>
  <c r="O165"/>
  <c r="O162" s="1"/>
  <c r="J165"/>
  <c r="J162" s="1"/>
  <c r="K165" i="10"/>
  <c r="K162" s="1"/>
  <c r="F165"/>
  <c r="F162" s="1"/>
  <c r="V165"/>
  <c r="V162" s="1"/>
  <c r="K165" i="3"/>
  <c r="K162" s="1"/>
  <c r="F165"/>
  <c r="F162" s="1"/>
  <c r="V165"/>
  <c r="V162" s="1"/>
  <c r="S165"/>
  <c r="S162" s="1"/>
  <c r="N165"/>
  <c r="N162" s="1"/>
  <c r="G165" i="1"/>
  <c r="G162" s="1"/>
  <c r="K165"/>
  <c r="K162" s="1"/>
  <c r="O165"/>
  <c r="O162" s="1"/>
  <c r="S165"/>
  <c r="S162" s="1"/>
  <c r="W165"/>
  <c r="W162" s="1"/>
  <c r="F165"/>
  <c r="F162" s="1"/>
  <c r="J165"/>
  <c r="J162" s="1"/>
  <c r="N165"/>
  <c r="N162" s="1"/>
  <c r="R165"/>
  <c r="R162" s="1"/>
  <c r="V165"/>
  <c r="V162" s="1"/>
  <c r="AD9" i="11"/>
  <c r="AD24"/>
  <c r="W56" i="17"/>
  <c r="Z53" i="10"/>
  <c r="AD3" i="11"/>
  <c r="AD18"/>
  <c r="R56" i="19"/>
  <c r="N56"/>
  <c r="J56"/>
  <c r="F56"/>
  <c r="W56"/>
  <c r="S56"/>
  <c r="O56"/>
  <c r="K56"/>
  <c r="G56"/>
  <c r="C16" i="12"/>
  <c r="AB16" s="1"/>
  <c r="T56" i="19"/>
  <c r="P56"/>
  <c r="L56"/>
  <c r="H56"/>
  <c r="D56"/>
  <c r="U56"/>
  <c r="Q56"/>
  <c r="M56"/>
  <c r="I56"/>
  <c r="E56"/>
  <c r="U56" i="17"/>
  <c r="Q56"/>
  <c r="M56"/>
  <c r="I56"/>
  <c r="E56"/>
  <c r="V56"/>
  <c r="R56"/>
  <c r="N56"/>
  <c r="J56"/>
  <c r="F56"/>
  <c r="C15" i="12"/>
  <c r="AB15" s="1"/>
  <c r="S56" i="17"/>
  <c r="O56"/>
  <c r="K56"/>
  <c r="G56"/>
  <c r="T56"/>
  <c r="P56"/>
  <c r="L56"/>
  <c r="H56"/>
  <c r="D56"/>
  <c r="AA7" i="11"/>
  <c r="AA6"/>
  <c r="AA13"/>
  <c r="AA28"/>
  <c r="AA10"/>
  <c r="AA53" i="1"/>
  <c r="K2" i="16"/>
  <c r="M2"/>
  <c r="O2"/>
  <c r="Q2"/>
  <c r="S2"/>
  <c r="U2"/>
  <c r="AA21" i="11"/>
  <c r="AD5"/>
  <c r="AD20"/>
  <c r="AD4"/>
  <c r="AD19"/>
  <c r="Z50" i="1"/>
  <c r="Z52"/>
  <c r="AD14" i="11"/>
  <c r="AD29"/>
  <c r="AD28"/>
  <c r="AD12"/>
  <c r="AD27"/>
  <c r="AD11"/>
  <c r="AD26"/>
  <c r="AD25"/>
  <c r="AC9"/>
  <c r="AD8"/>
  <c r="AD23"/>
  <c r="AD7"/>
  <c r="AD22"/>
  <c r="AD21"/>
  <c r="AA4"/>
  <c r="AD2"/>
  <c r="AD6"/>
  <c r="AD10"/>
  <c r="AD13"/>
  <c r="Z19"/>
  <c r="AC19"/>
  <c r="Z21"/>
  <c r="AC21"/>
  <c r="Z7"/>
  <c r="AC7"/>
  <c r="Z22"/>
  <c r="AC22"/>
  <c r="Z11"/>
  <c r="AC11"/>
  <c r="Z26"/>
  <c r="AC26"/>
  <c r="Z13"/>
  <c r="AC13"/>
  <c r="AD17"/>
  <c r="AA19"/>
  <c r="AA22"/>
  <c r="AA8"/>
  <c r="AA23"/>
  <c r="AC24"/>
  <c r="AA25"/>
  <c r="AA26"/>
  <c r="AA5"/>
  <c r="AA20"/>
  <c r="AA12"/>
  <c r="AA27"/>
  <c r="AA14"/>
  <c r="AA29"/>
  <c r="D58" i="15"/>
  <c r="C14" i="11"/>
  <c r="D59" i="15"/>
  <c r="C29" i="11"/>
  <c r="E59" i="14"/>
  <c r="D28" i="11"/>
  <c r="AC28" s="1"/>
  <c r="D58" i="13"/>
  <c r="C12" i="11"/>
  <c r="D59" i="13"/>
  <c r="C27" i="11"/>
  <c r="E58" i="9"/>
  <c r="D10" i="11"/>
  <c r="AC10" s="1"/>
  <c r="E59" i="9"/>
  <c r="D25" i="11"/>
  <c r="AC25" s="1"/>
  <c r="Z9"/>
  <c r="AA9"/>
  <c r="Z24"/>
  <c r="AA24"/>
  <c r="D58" i="7"/>
  <c r="C8" i="11"/>
  <c r="D59" i="7"/>
  <c r="C23" i="11"/>
  <c r="E58" i="5"/>
  <c r="D6" i="11"/>
  <c r="AC6" s="1"/>
  <c r="D58" i="4"/>
  <c r="C5" i="11"/>
  <c r="D59" i="4"/>
  <c r="C20" i="11"/>
  <c r="E58" i="10"/>
  <c r="D4" i="11"/>
  <c r="AC4" s="1"/>
  <c r="D58" i="3"/>
  <c r="C3" i="11"/>
  <c r="D59" i="3"/>
  <c r="C18" i="11"/>
  <c r="AA3"/>
  <c r="AA18"/>
  <c r="D59" i="1"/>
  <c r="C17" i="11"/>
  <c r="W55" i="1"/>
  <c r="V17" i="11"/>
  <c r="AA17" s="1"/>
  <c r="T44"/>
  <c r="T40"/>
  <c r="R44"/>
  <c r="R40"/>
  <c r="P44"/>
  <c r="P40"/>
  <c r="N44"/>
  <c r="N40"/>
  <c r="L44"/>
  <c r="L40"/>
  <c r="J44"/>
  <c r="J40"/>
  <c r="H44"/>
  <c r="H40"/>
  <c r="F40"/>
  <c r="F44"/>
  <c r="U43"/>
  <c r="U39"/>
  <c r="U41"/>
  <c r="S43"/>
  <c r="S39"/>
  <c r="S41"/>
  <c r="Q43"/>
  <c r="Q39"/>
  <c r="Q41"/>
  <c r="O43"/>
  <c r="O39"/>
  <c r="O41"/>
  <c r="M43"/>
  <c r="AA2"/>
  <c r="M39"/>
  <c r="M41"/>
  <c r="K43"/>
  <c r="K39"/>
  <c r="K41"/>
  <c r="I43"/>
  <c r="I39"/>
  <c r="I41"/>
  <c r="G43"/>
  <c r="G39"/>
  <c r="G41"/>
  <c r="E43"/>
  <c r="E39"/>
  <c r="E41"/>
  <c r="AA50" i="1"/>
  <c r="D58"/>
  <c r="C2" i="11"/>
  <c r="U44"/>
  <c r="U40"/>
  <c r="S44"/>
  <c r="S40"/>
  <c r="Q44"/>
  <c r="Q40"/>
  <c r="O44"/>
  <c r="O40"/>
  <c r="M44"/>
  <c r="M40"/>
  <c r="K44"/>
  <c r="K40"/>
  <c r="I44"/>
  <c r="I40"/>
  <c r="G44"/>
  <c r="G40"/>
  <c r="E44"/>
  <c r="E40"/>
  <c r="V43"/>
  <c r="V39"/>
  <c r="T43"/>
  <c r="T39"/>
  <c r="T41"/>
  <c r="R43"/>
  <c r="R39"/>
  <c r="R41"/>
  <c r="P43"/>
  <c r="P39"/>
  <c r="P41"/>
  <c r="N43"/>
  <c r="N39"/>
  <c r="N41"/>
  <c r="L43"/>
  <c r="L39"/>
  <c r="L41"/>
  <c r="J43"/>
  <c r="J39"/>
  <c r="J41"/>
  <c r="H43"/>
  <c r="H39"/>
  <c r="H41"/>
  <c r="F43"/>
  <c r="F39"/>
  <c r="F41"/>
  <c r="AA54" i="1"/>
  <c r="E58" i="15"/>
  <c r="G58"/>
  <c r="I58"/>
  <c r="K58"/>
  <c r="M58"/>
  <c r="O58"/>
  <c r="Q58"/>
  <c r="S58"/>
  <c r="U58"/>
  <c r="E59"/>
  <c r="G59"/>
  <c r="I59"/>
  <c r="K59"/>
  <c r="M59"/>
  <c r="O59"/>
  <c r="Q59"/>
  <c r="S59"/>
  <c r="U59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W58"/>
  <c r="W59"/>
  <c r="AA50"/>
  <c r="AA51"/>
  <c r="AA52"/>
  <c r="E55"/>
  <c r="G55"/>
  <c r="I55"/>
  <c r="K55"/>
  <c r="M55"/>
  <c r="O55"/>
  <c r="Q55"/>
  <c r="S55"/>
  <c r="U55"/>
  <c r="W55"/>
  <c r="H14" i="16"/>
  <c r="L14"/>
  <c r="P14"/>
  <c r="T14"/>
  <c r="D27"/>
  <c r="F27"/>
  <c r="H27"/>
  <c r="J27"/>
  <c r="L27"/>
  <c r="N27"/>
  <c r="P27"/>
  <c r="R27"/>
  <c r="T27"/>
  <c r="Z50" i="15"/>
  <c r="Z51"/>
  <c r="Z52"/>
  <c r="D55"/>
  <c r="F55"/>
  <c r="H55"/>
  <c r="J55"/>
  <c r="L55"/>
  <c r="N55"/>
  <c r="P55"/>
  <c r="R55"/>
  <c r="T55"/>
  <c r="V55"/>
  <c r="C14" i="12"/>
  <c r="E14" i="16"/>
  <c r="G14"/>
  <c r="I14"/>
  <c r="K14"/>
  <c r="M14"/>
  <c r="O14"/>
  <c r="Q14"/>
  <c r="S14"/>
  <c r="U14"/>
  <c r="E27"/>
  <c r="G27"/>
  <c r="I27"/>
  <c r="K27"/>
  <c r="M27"/>
  <c r="O27"/>
  <c r="Q27"/>
  <c r="S27"/>
  <c r="U27"/>
  <c r="V58" i="1"/>
  <c r="G59" i="14"/>
  <c r="I59"/>
  <c r="K59"/>
  <c r="M59"/>
  <c r="O59"/>
  <c r="Q59"/>
  <c r="S59"/>
  <c r="U59"/>
  <c r="W59" s="1"/>
  <c r="D59"/>
  <c r="Z53"/>
  <c r="Z52"/>
  <c r="D58"/>
  <c r="D55"/>
  <c r="F58"/>
  <c r="F55"/>
  <c r="H58"/>
  <c r="H55"/>
  <c r="J58"/>
  <c r="J55"/>
  <c r="L58"/>
  <c r="L55"/>
  <c r="N58"/>
  <c r="N55"/>
  <c r="P58"/>
  <c r="P55"/>
  <c r="R58"/>
  <c r="R55"/>
  <c r="T58"/>
  <c r="T55"/>
  <c r="V58"/>
  <c r="V55"/>
  <c r="Z50"/>
  <c r="E58"/>
  <c r="G58"/>
  <c r="I58"/>
  <c r="K58"/>
  <c r="M58"/>
  <c r="O58"/>
  <c r="Q58"/>
  <c r="S58"/>
  <c r="U58"/>
  <c r="W58" s="1"/>
  <c r="F59"/>
  <c r="H59"/>
  <c r="J59"/>
  <c r="L59"/>
  <c r="N59"/>
  <c r="P59"/>
  <c r="R59"/>
  <c r="T59"/>
  <c r="V59"/>
  <c r="Z51"/>
  <c r="C13" i="12"/>
  <c r="AB13" s="1"/>
  <c r="E13" i="16"/>
  <c r="G13"/>
  <c r="I13"/>
  <c r="K13"/>
  <c r="M13"/>
  <c r="O13"/>
  <c r="Q13"/>
  <c r="S13"/>
  <c r="U13"/>
  <c r="C28" i="12"/>
  <c r="AB28" s="1"/>
  <c r="E26" i="16"/>
  <c r="G26"/>
  <c r="I26"/>
  <c r="K26"/>
  <c r="M26"/>
  <c r="O26"/>
  <c r="Q26"/>
  <c r="S26"/>
  <c r="U26"/>
  <c r="AA50" i="14"/>
  <c r="AA51"/>
  <c r="AA52"/>
  <c r="E55"/>
  <c r="G55"/>
  <c r="I55"/>
  <c r="K55"/>
  <c r="M55"/>
  <c r="O55"/>
  <c r="Q55"/>
  <c r="S55"/>
  <c r="U55"/>
  <c r="W55"/>
  <c r="D13" i="16"/>
  <c r="H13"/>
  <c r="L13"/>
  <c r="P13"/>
  <c r="T13"/>
  <c r="D26"/>
  <c r="F26"/>
  <c r="H26"/>
  <c r="J26"/>
  <c r="L26"/>
  <c r="N26"/>
  <c r="P26"/>
  <c r="T26"/>
  <c r="E58" i="13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AA50"/>
  <c r="AA51"/>
  <c r="AA52"/>
  <c r="E55"/>
  <c r="G55"/>
  <c r="I55"/>
  <c r="K55"/>
  <c r="M55"/>
  <c r="O55"/>
  <c r="Q55"/>
  <c r="S55"/>
  <c r="U55"/>
  <c r="W55"/>
  <c r="D12" i="16"/>
  <c r="F12"/>
  <c r="H12"/>
  <c r="J12"/>
  <c r="L12"/>
  <c r="N12"/>
  <c r="P12"/>
  <c r="R12"/>
  <c r="T12"/>
  <c r="D25"/>
  <c r="F25"/>
  <c r="H25"/>
  <c r="J25"/>
  <c r="L25"/>
  <c r="N25"/>
  <c r="P25"/>
  <c r="R25"/>
  <c r="T25"/>
  <c r="Z50" i="13"/>
  <c r="Z51"/>
  <c r="Z52"/>
  <c r="D55"/>
  <c r="F55"/>
  <c r="H55"/>
  <c r="J55"/>
  <c r="L55"/>
  <c r="N55"/>
  <c r="P55"/>
  <c r="R55"/>
  <c r="T55"/>
  <c r="V55"/>
  <c r="C12" i="12"/>
  <c r="AB12" s="1"/>
  <c r="E12" i="16"/>
  <c r="G12"/>
  <c r="I12"/>
  <c r="K12"/>
  <c r="M12"/>
  <c r="O12"/>
  <c r="Q12"/>
  <c r="S12"/>
  <c r="U12"/>
  <c r="C27" i="12"/>
  <c r="AB27" s="1"/>
  <c r="E25" i="16"/>
  <c r="G25"/>
  <c r="I25"/>
  <c r="K25"/>
  <c r="M25"/>
  <c r="O25"/>
  <c r="Q25"/>
  <c r="S25"/>
  <c r="U25"/>
  <c r="D58" i="2"/>
  <c r="D59"/>
  <c r="E58" i="7"/>
  <c r="D58" i="6"/>
  <c r="D59"/>
  <c r="E59" i="5"/>
  <c r="D59" i="10"/>
  <c r="V59" i="1"/>
  <c r="AA52"/>
  <c r="T59"/>
  <c r="R59"/>
  <c r="P59"/>
  <c r="N59"/>
  <c r="L59"/>
  <c r="J59"/>
  <c r="H59"/>
  <c r="F59"/>
  <c r="T58"/>
  <c r="R58"/>
  <c r="P58"/>
  <c r="N58"/>
  <c r="L58"/>
  <c r="J58"/>
  <c r="H58"/>
  <c r="F58"/>
  <c r="Z54"/>
  <c r="U59"/>
  <c r="W59" s="1"/>
  <c r="S59"/>
  <c r="Q59"/>
  <c r="O59"/>
  <c r="M59"/>
  <c r="K59"/>
  <c r="I59"/>
  <c r="G59"/>
  <c r="E59"/>
  <c r="U58"/>
  <c r="W58" s="1"/>
  <c r="S58"/>
  <c r="Q58"/>
  <c r="O58"/>
  <c r="M58"/>
  <c r="K58"/>
  <c r="I58"/>
  <c r="G58"/>
  <c r="E58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F2" i="16"/>
  <c r="H2"/>
  <c r="J2"/>
  <c r="L2"/>
  <c r="N2"/>
  <c r="P2"/>
  <c r="R2"/>
  <c r="T2"/>
  <c r="V2"/>
  <c r="D55" i="1"/>
  <c r="D15" i="16"/>
  <c r="F15"/>
  <c r="H15"/>
  <c r="J15"/>
  <c r="L15"/>
  <c r="N15"/>
  <c r="P15"/>
  <c r="R15"/>
  <c r="T15"/>
  <c r="V15"/>
  <c r="E58" i="2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G58" i="9"/>
  <c r="I58"/>
  <c r="K58"/>
  <c r="M58"/>
  <c r="O58"/>
  <c r="Q58"/>
  <c r="S58"/>
  <c r="U58"/>
  <c r="W58" s="1"/>
  <c r="G59"/>
  <c r="I59"/>
  <c r="K59"/>
  <c r="M59"/>
  <c r="O59"/>
  <c r="Q59"/>
  <c r="S59"/>
  <c r="U59"/>
  <c r="W59" s="1"/>
  <c r="D58"/>
  <c r="F58"/>
  <c r="H58"/>
  <c r="J58"/>
  <c r="L58"/>
  <c r="N58"/>
  <c r="P58"/>
  <c r="R58"/>
  <c r="T58"/>
  <c r="V58"/>
  <c r="D59"/>
  <c r="F59"/>
  <c r="H59"/>
  <c r="J59"/>
  <c r="L59"/>
  <c r="N59"/>
  <c r="P59"/>
  <c r="R59"/>
  <c r="T59"/>
  <c r="V59"/>
  <c r="D58" i="8"/>
  <c r="D59"/>
  <c r="E58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G58" i="7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E58" i="6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G58" i="5"/>
  <c r="I58"/>
  <c r="K58"/>
  <c r="M58"/>
  <c r="O58"/>
  <c r="Q58"/>
  <c r="S58"/>
  <c r="U58"/>
  <c r="W58" s="1"/>
  <c r="G59"/>
  <c r="I59"/>
  <c r="K59"/>
  <c r="M59"/>
  <c r="O59"/>
  <c r="Q59"/>
  <c r="S59"/>
  <c r="U59"/>
  <c r="W59" s="1"/>
  <c r="D58"/>
  <c r="F58"/>
  <c r="H58"/>
  <c r="J58"/>
  <c r="L58"/>
  <c r="N58"/>
  <c r="P58"/>
  <c r="R58"/>
  <c r="T58"/>
  <c r="V58"/>
  <c r="D59"/>
  <c r="F59"/>
  <c r="H59"/>
  <c r="J59"/>
  <c r="L59"/>
  <c r="N59"/>
  <c r="P59"/>
  <c r="R59"/>
  <c r="T59"/>
  <c r="V59"/>
  <c r="E58" i="4"/>
  <c r="G58"/>
  <c r="I58"/>
  <c r="K58"/>
  <c r="M58"/>
  <c r="O58"/>
  <c r="Q58"/>
  <c r="S58"/>
  <c r="U58"/>
  <c r="E59"/>
  <c r="G59"/>
  <c r="I59"/>
  <c r="K59"/>
  <c r="M59"/>
  <c r="O59"/>
  <c r="Q59"/>
  <c r="S59"/>
  <c r="U59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G58" i="10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D58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E58" i="3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W58" i="4"/>
  <c r="W59"/>
  <c r="AA50"/>
  <c r="AA51"/>
  <c r="AA52"/>
  <c r="E55"/>
  <c r="G55"/>
  <c r="I55"/>
  <c r="K55"/>
  <c r="M55"/>
  <c r="O55"/>
  <c r="Q55"/>
  <c r="S55"/>
  <c r="U55"/>
  <c r="W55"/>
  <c r="F5" i="16"/>
  <c r="H5"/>
  <c r="J5"/>
  <c r="L5"/>
  <c r="N5"/>
  <c r="P5"/>
  <c r="R5"/>
  <c r="T5"/>
  <c r="D18"/>
  <c r="F18"/>
  <c r="H18"/>
  <c r="J18"/>
  <c r="L18"/>
  <c r="N18"/>
  <c r="P18"/>
  <c r="R18"/>
  <c r="T18"/>
  <c r="Z50" i="4"/>
  <c r="Z51"/>
  <c r="Z52"/>
  <c r="D55"/>
  <c r="F55"/>
  <c r="H55"/>
  <c r="J55"/>
  <c r="L55"/>
  <c r="N55"/>
  <c r="P55"/>
  <c r="R55"/>
  <c r="T55"/>
  <c r="V55"/>
  <c r="C5" i="12"/>
  <c r="E5" i="16"/>
  <c r="G5"/>
  <c r="I5"/>
  <c r="K5"/>
  <c r="M5"/>
  <c r="O5"/>
  <c r="Q5"/>
  <c r="S5"/>
  <c r="U5"/>
  <c r="C20" i="12"/>
  <c r="AB20" s="1"/>
  <c r="E18" i="16"/>
  <c r="G18"/>
  <c r="I18"/>
  <c r="K18"/>
  <c r="M18"/>
  <c r="O18"/>
  <c r="Q18"/>
  <c r="S18"/>
  <c r="U18"/>
  <c r="AA50" i="2"/>
  <c r="AA51"/>
  <c r="AA52"/>
  <c r="E55"/>
  <c r="G55"/>
  <c r="I55"/>
  <c r="K55"/>
  <c r="M55"/>
  <c r="O55"/>
  <c r="Q55"/>
  <c r="S55"/>
  <c r="U55"/>
  <c r="W55"/>
  <c r="D11" i="16"/>
  <c r="F11"/>
  <c r="H11"/>
  <c r="J11"/>
  <c r="L11"/>
  <c r="N11"/>
  <c r="P11"/>
  <c r="T11"/>
  <c r="D24"/>
  <c r="F24"/>
  <c r="H24"/>
  <c r="J24"/>
  <c r="L24"/>
  <c r="N24"/>
  <c r="P24"/>
  <c r="R24"/>
  <c r="T24"/>
  <c r="Z50" i="2"/>
  <c r="Z51"/>
  <c r="Z52"/>
  <c r="D55"/>
  <c r="F55"/>
  <c r="H55"/>
  <c r="J55"/>
  <c r="L55"/>
  <c r="N55"/>
  <c r="P55"/>
  <c r="R55"/>
  <c r="T55"/>
  <c r="V55"/>
  <c r="C11" i="12"/>
  <c r="AB11" s="1"/>
  <c r="E11" i="16"/>
  <c r="G11"/>
  <c r="I11"/>
  <c r="K11"/>
  <c r="M11"/>
  <c r="O11"/>
  <c r="Q11"/>
  <c r="S11"/>
  <c r="U11"/>
  <c r="C26" i="12"/>
  <c r="AB26" s="1"/>
  <c r="E24" i="16"/>
  <c r="G24"/>
  <c r="I24"/>
  <c r="K24"/>
  <c r="M24"/>
  <c r="O24"/>
  <c r="Q24"/>
  <c r="S24"/>
  <c r="U24"/>
  <c r="AA50" i="9"/>
  <c r="AA51"/>
  <c r="AA52"/>
  <c r="E55"/>
  <c r="G55"/>
  <c r="I55"/>
  <c r="K55"/>
  <c r="M55"/>
  <c r="O55"/>
  <c r="Q55"/>
  <c r="S55"/>
  <c r="U55"/>
  <c r="W55"/>
  <c r="D10" i="16"/>
  <c r="D23"/>
  <c r="F23"/>
  <c r="H23"/>
  <c r="J23"/>
  <c r="L23"/>
  <c r="N23"/>
  <c r="P23"/>
  <c r="R23"/>
  <c r="T23"/>
  <c r="Z50" i="9"/>
  <c r="Z51"/>
  <c r="Z52"/>
  <c r="D55"/>
  <c r="F55"/>
  <c r="H55"/>
  <c r="J55"/>
  <c r="L55"/>
  <c r="N55"/>
  <c r="P55"/>
  <c r="R55"/>
  <c r="T55"/>
  <c r="V55"/>
  <c r="C10" i="12"/>
  <c r="E23" i="16"/>
  <c r="G23"/>
  <c r="I23"/>
  <c r="K23"/>
  <c r="M23"/>
  <c r="O23"/>
  <c r="Q23"/>
  <c r="S23"/>
  <c r="U23"/>
  <c r="AA50" i="8"/>
  <c r="AA51"/>
  <c r="AA52"/>
  <c r="E55"/>
  <c r="G55"/>
  <c r="I55"/>
  <c r="K55"/>
  <c r="M55"/>
  <c r="O55"/>
  <c r="Q55"/>
  <c r="S55"/>
  <c r="U55"/>
  <c r="W55"/>
  <c r="D22" i="16"/>
  <c r="F22"/>
  <c r="H22"/>
  <c r="J22"/>
  <c r="L22"/>
  <c r="N22"/>
  <c r="P22"/>
  <c r="R22"/>
  <c r="T22"/>
  <c r="Z50" i="8"/>
  <c r="Z51"/>
  <c r="Z52"/>
  <c r="D55"/>
  <c r="F55"/>
  <c r="H55"/>
  <c r="J55"/>
  <c r="L55"/>
  <c r="N55"/>
  <c r="P55"/>
  <c r="R55"/>
  <c r="T55"/>
  <c r="V55"/>
  <c r="C9" i="12"/>
  <c r="AB9" s="1"/>
  <c r="U9" i="16"/>
  <c r="C24" i="12"/>
  <c r="AB24" s="1"/>
  <c r="E22" i="16"/>
  <c r="G22"/>
  <c r="I22"/>
  <c r="K22"/>
  <c r="M22"/>
  <c r="O22"/>
  <c r="Q22"/>
  <c r="S22"/>
  <c r="U22"/>
  <c r="AA50" i="7"/>
  <c r="AA51"/>
  <c r="AA52"/>
  <c r="E55"/>
  <c r="G55"/>
  <c r="I55"/>
  <c r="K55"/>
  <c r="M55"/>
  <c r="O55"/>
  <c r="Q55"/>
  <c r="S55"/>
  <c r="U55"/>
  <c r="W55"/>
  <c r="D21" i="16"/>
  <c r="F21"/>
  <c r="H21"/>
  <c r="J21"/>
  <c r="L21"/>
  <c r="N21"/>
  <c r="P21"/>
  <c r="R21"/>
  <c r="T21"/>
  <c r="Z50" i="7"/>
  <c r="Z51"/>
  <c r="Z52"/>
  <c r="D55"/>
  <c r="F55"/>
  <c r="H55"/>
  <c r="J55"/>
  <c r="L55"/>
  <c r="N55"/>
  <c r="P55"/>
  <c r="R55"/>
  <c r="T55"/>
  <c r="V55"/>
  <c r="C8" i="12"/>
  <c r="C23"/>
  <c r="AB23" s="1"/>
  <c r="E21" i="16"/>
  <c r="G21"/>
  <c r="I21"/>
  <c r="K21"/>
  <c r="M21"/>
  <c r="O21"/>
  <c r="Q21"/>
  <c r="S21"/>
  <c r="U21"/>
  <c r="AA50" i="6"/>
  <c r="AA51"/>
  <c r="AA52"/>
  <c r="E55"/>
  <c r="G55"/>
  <c r="I55"/>
  <c r="K55"/>
  <c r="M55"/>
  <c r="O55"/>
  <c r="Q55"/>
  <c r="S55"/>
  <c r="U55"/>
  <c r="W55"/>
  <c r="D7" i="16"/>
  <c r="H7"/>
  <c r="L7"/>
  <c r="P7"/>
  <c r="T7"/>
  <c r="D20"/>
  <c r="F20"/>
  <c r="H20"/>
  <c r="J20"/>
  <c r="L20"/>
  <c r="N20"/>
  <c r="P20"/>
  <c r="R20"/>
  <c r="T20"/>
  <c r="Z50" i="6"/>
  <c r="Z51"/>
  <c r="Z52"/>
  <c r="D55"/>
  <c r="F55"/>
  <c r="H55"/>
  <c r="J55"/>
  <c r="L55"/>
  <c r="N55"/>
  <c r="P55"/>
  <c r="R55"/>
  <c r="T55"/>
  <c r="V55"/>
  <c r="C7" i="12"/>
  <c r="AB7" s="1"/>
  <c r="E7" i="16"/>
  <c r="G7"/>
  <c r="I7"/>
  <c r="K7"/>
  <c r="M7"/>
  <c r="O7"/>
  <c r="Q7"/>
  <c r="S7"/>
  <c r="U7"/>
  <c r="C22" i="12"/>
  <c r="AB22" s="1"/>
  <c r="E20" i="16"/>
  <c r="G20"/>
  <c r="I20"/>
  <c r="K20"/>
  <c r="M20"/>
  <c r="O20"/>
  <c r="Q20"/>
  <c r="S20"/>
  <c r="U20"/>
  <c r="AA50" i="5"/>
  <c r="AA51"/>
  <c r="AA52"/>
  <c r="E55"/>
  <c r="G55"/>
  <c r="I55"/>
  <c r="K55"/>
  <c r="M55"/>
  <c r="O55"/>
  <c r="Q55"/>
  <c r="S55"/>
  <c r="U55"/>
  <c r="W55"/>
  <c r="F6" i="16"/>
  <c r="J6"/>
  <c r="N6"/>
  <c r="R6"/>
  <c r="D19"/>
  <c r="F19"/>
  <c r="H19"/>
  <c r="J19"/>
  <c r="L19"/>
  <c r="N19"/>
  <c r="P19"/>
  <c r="R19"/>
  <c r="T19"/>
  <c r="Z50" i="5"/>
  <c r="Z51"/>
  <c r="Z52"/>
  <c r="D55"/>
  <c r="F55"/>
  <c r="H55"/>
  <c r="J55"/>
  <c r="L55"/>
  <c r="N55"/>
  <c r="P55"/>
  <c r="R55"/>
  <c r="T55"/>
  <c r="V55"/>
  <c r="C6" i="12"/>
  <c r="U6" i="16"/>
  <c r="E19"/>
  <c r="G19"/>
  <c r="I19"/>
  <c r="K19"/>
  <c r="M19"/>
  <c r="O19"/>
  <c r="Q19"/>
  <c r="S19"/>
  <c r="U19"/>
  <c r="AA50" i="10"/>
  <c r="AA51"/>
  <c r="AA52"/>
  <c r="E55"/>
  <c r="G55"/>
  <c r="I55"/>
  <c r="K55"/>
  <c r="M55"/>
  <c r="O55"/>
  <c r="Q55"/>
  <c r="S55"/>
  <c r="U55"/>
  <c r="W55"/>
  <c r="D4" i="16"/>
  <c r="F4"/>
  <c r="H4"/>
  <c r="J4"/>
  <c r="L4"/>
  <c r="N4"/>
  <c r="P4"/>
  <c r="T4"/>
  <c r="D17"/>
  <c r="F17"/>
  <c r="H17"/>
  <c r="J17"/>
  <c r="L17"/>
  <c r="N17"/>
  <c r="P17"/>
  <c r="R17"/>
  <c r="T17"/>
  <c r="Z50" i="10"/>
  <c r="Z51"/>
  <c r="Z52"/>
  <c r="D55"/>
  <c r="F55"/>
  <c r="H55"/>
  <c r="J55"/>
  <c r="L55"/>
  <c r="N55"/>
  <c r="P55"/>
  <c r="R55"/>
  <c r="T55"/>
  <c r="V55"/>
  <c r="C4" i="12"/>
  <c r="AB4" s="1"/>
  <c r="E4" i="16"/>
  <c r="G4"/>
  <c r="I4"/>
  <c r="K4"/>
  <c r="M4"/>
  <c r="O4"/>
  <c r="Q4"/>
  <c r="S4"/>
  <c r="U4"/>
  <c r="C19" i="12"/>
  <c r="AB19" s="1"/>
  <c r="E17" i="16"/>
  <c r="G17"/>
  <c r="I17"/>
  <c r="K17"/>
  <c r="M17"/>
  <c r="O17"/>
  <c r="Q17"/>
  <c r="S17"/>
  <c r="U17"/>
  <c r="AA50" i="3"/>
  <c r="AA51"/>
  <c r="AA52"/>
  <c r="E55"/>
  <c r="G55"/>
  <c r="I55"/>
  <c r="K55"/>
  <c r="M55"/>
  <c r="O55"/>
  <c r="Q55"/>
  <c r="S55"/>
  <c r="U55"/>
  <c r="W55"/>
  <c r="D3" i="16"/>
  <c r="F3"/>
  <c r="H3"/>
  <c r="J3"/>
  <c r="L3"/>
  <c r="N3"/>
  <c r="P3"/>
  <c r="R3"/>
  <c r="T3"/>
  <c r="D16"/>
  <c r="F16"/>
  <c r="H16"/>
  <c r="J16"/>
  <c r="L16"/>
  <c r="N16"/>
  <c r="P16"/>
  <c r="R16"/>
  <c r="T16"/>
  <c r="Z50" i="3"/>
  <c r="Z51"/>
  <c r="Z52"/>
  <c r="D55"/>
  <c r="F55"/>
  <c r="H55"/>
  <c r="J55"/>
  <c r="L55"/>
  <c r="N55"/>
  <c r="P55"/>
  <c r="R55"/>
  <c r="T55"/>
  <c r="V55"/>
  <c r="C3" i="12"/>
  <c r="AB3" s="1"/>
  <c r="E3" i="16"/>
  <c r="G3"/>
  <c r="I3"/>
  <c r="K3"/>
  <c r="M3"/>
  <c r="O3"/>
  <c r="Q3"/>
  <c r="S3"/>
  <c r="U3"/>
  <c r="C18" i="12"/>
  <c r="AB18" s="1"/>
  <c r="E16" i="16"/>
  <c r="G16"/>
  <c r="I16"/>
  <c r="K16"/>
  <c r="M16"/>
  <c r="O16"/>
  <c r="Q16"/>
  <c r="S16"/>
  <c r="U16"/>
  <c r="AB14" i="12" l="1"/>
  <c r="AB6"/>
  <c r="AB8"/>
  <c r="AB10"/>
  <c r="Z30"/>
  <c r="AB30"/>
  <c r="AB5"/>
  <c r="H8" i="16"/>
  <c r="H9"/>
  <c r="H6"/>
  <c r="H10"/>
  <c r="G8"/>
  <c r="G6"/>
  <c r="G9"/>
  <c r="G10"/>
  <c r="I6"/>
  <c r="P6"/>
  <c r="I8"/>
  <c r="P8"/>
  <c r="I10"/>
  <c r="P10"/>
  <c r="F43" i="12"/>
  <c r="F9" i="16"/>
  <c r="R9"/>
  <c r="AD9" s="1"/>
  <c r="J9"/>
  <c r="Z18" i="12"/>
  <c r="Z19"/>
  <c r="Z4"/>
  <c r="Z22"/>
  <c r="Z7"/>
  <c r="Z23"/>
  <c r="Z24"/>
  <c r="Z26"/>
  <c r="Z11"/>
  <c r="Z20"/>
  <c r="Z5"/>
  <c r="Z16"/>
  <c r="O8" i="16"/>
  <c r="Z27" i="12"/>
  <c r="Z12"/>
  <c r="Z28"/>
  <c r="Z13"/>
  <c r="Z14"/>
  <c r="Z15"/>
  <c r="D43" i="11"/>
  <c r="Z6"/>
  <c r="Z10" i="12"/>
  <c r="Q41"/>
  <c r="P41"/>
  <c r="H43"/>
  <c r="N41"/>
  <c r="Z8"/>
  <c r="U41"/>
  <c r="R43"/>
  <c r="J43"/>
  <c r="V47"/>
  <c r="Q6" i="16"/>
  <c r="Q39" s="1"/>
  <c r="Z6" i="12"/>
  <c r="U8" i="16"/>
  <c r="U35" s="1"/>
  <c r="O9"/>
  <c r="Z9" i="12"/>
  <c r="V41" i="11"/>
  <c r="AA8" i="12"/>
  <c r="AA10"/>
  <c r="AA16"/>
  <c r="C43"/>
  <c r="Z3"/>
  <c r="O6" i="16"/>
  <c r="I43" i="12"/>
  <c r="AA44"/>
  <c r="AA40"/>
  <c r="AA6"/>
  <c r="AA9"/>
  <c r="Q47"/>
  <c r="I47"/>
  <c r="T43"/>
  <c r="L41"/>
  <c r="M41"/>
  <c r="E43"/>
  <c r="N47"/>
  <c r="F47"/>
  <c r="D41"/>
  <c r="T41"/>
  <c r="L39"/>
  <c r="L43"/>
  <c r="K41"/>
  <c r="M39"/>
  <c r="M43"/>
  <c r="E41"/>
  <c r="F41"/>
  <c r="C39"/>
  <c r="N39"/>
  <c r="N43"/>
  <c r="J41"/>
  <c r="Q39"/>
  <c r="Q43"/>
  <c r="V41"/>
  <c r="S39"/>
  <c r="S43"/>
  <c r="O41"/>
  <c r="U39"/>
  <c r="U43"/>
  <c r="H41"/>
  <c r="P39"/>
  <c r="P43"/>
  <c r="I41"/>
  <c r="R41"/>
  <c r="U47"/>
  <c r="M47"/>
  <c r="R47"/>
  <c r="J47"/>
  <c r="D39"/>
  <c r="D43"/>
  <c r="G41"/>
  <c r="T39"/>
  <c r="O47"/>
  <c r="H47"/>
  <c r="P47"/>
  <c r="K39"/>
  <c r="K43"/>
  <c r="E39"/>
  <c r="F39"/>
  <c r="J39"/>
  <c r="V39"/>
  <c r="S41"/>
  <c r="O39"/>
  <c r="O43"/>
  <c r="H39"/>
  <c r="G47"/>
  <c r="S47"/>
  <c r="K47"/>
  <c r="T47"/>
  <c r="L47"/>
  <c r="I39"/>
  <c r="R39"/>
  <c r="G39"/>
  <c r="G43"/>
  <c r="C27" i="16"/>
  <c r="AC27" s="1"/>
  <c r="C14"/>
  <c r="AC14" s="1"/>
  <c r="C26"/>
  <c r="Z26" s="1"/>
  <c r="C13"/>
  <c r="AC13" s="1"/>
  <c r="C24"/>
  <c r="AC24" s="1"/>
  <c r="C11"/>
  <c r="AC11" s="1"/>
  <c r="C23"/>
  <c r="Z23" s="1"/>
  <c r="C10"/>
  <c r="AC10" s="1"/>
  <c r="C22"/>
  <c r="AC22" s="1"/>
  <c r="C9"/>
  <c r="AC9" s="1"/>
  <c r="C21"/>
  <c r="Z21" s="1"/>
  <c r="C8"/>
  <c r="AC8" s="1"/>
  <c r="C20"/>
  <c r="AC20" s="1"/>
  <c r="C7"/>
  <c r="AC7" s="1"/>
  <c r="C19"/>
  <c r="AC19" s="1"/>
  <c r="C6"/>
  <c r="AC6" s="1"/>
  <c r="C17"/>
  <c r="AC17" s="1"/>
  <c r="C4"/>
  <c r="AC4" s="1"/>
  <c r="C16"/>
  <c r="Z16" s="1"/>
  <c r="C3"/>
  <c r="Z3" s="1"/>
  <c r="D41" i="11"/>
  <c r="AC17"/>
  <c r="C40"/>
  <c r="AC2"/>
  <c r="C39"/>
  <c r="V56" i="2"/>
  <c r="V56" i="6"/>
  <c r="D40" i="11"/>
  <c r="F47" s="1"/>
  <c r="D39"/>
  <c r="F46" s="1"/>
  <c r="D44"/>
  <c r="AD5" i="16"/>
  <c r="AD12"/>
  <c r="I35"/>
  <c r="E35"/>
  <c r="S39"/>
  <c r="K35"/>
  <c r="R11"/>
  <c r="AD11" s="1"/>
  <c r="C18"/>
  <c r="C5"/>
  <c r="N40"/>
  <c r="N36"/>
  <c r="J40"/>
  <c r="J36"/>
  <c r="F40"/>
  <c r="F36"/>
  <c r="T39"/>
  <c r="T35"/>
  <c r="T37"/>
  <c r="L39"/>
  <c r="L35"/>
  <c r="L37"/>
  <c r="D2"/>
  <c r="C25"/>
  <c r="C12"/>
  <c r="R26"/>
  <c r="AD26" s="1"/>
  <c r="AD3"/>
  <c r="AD17"/>
  <c r="AD19"/>
  <c r="AD18"/>
  <c r="AD25"/>
  <c r="Z25" i="11"/>
  <c r="E39" i="16"/>
  <c r="S35"/>
  <c r="M39"/>
  <c r="K39"/>
  <c r="R4"/>
  <c r="AD4" s="1"/>
  <c r="T40"/>
  <c r="T36"/>
  <c r="P40"/>
  <c r="P36"/>
  <c r="L40"/>
  <c r="L36"/>
  <c r="H40"/>
  <c r="H36"/>
  <c r="D40"/>
  <c r="D36"/>
  <c r="AD2"/>
  <c r="AD16"/>
  <c r="AD6"/>
  <c r="AD20"/>
  <c r="AD21"/>
  <c r="AD22"/>
  <c r="AD23"/>
  <c r="AD24"/>
  <c r="AD27"/>
  <c r="M35"/>
  <c r="AA2"/>
  <c r="Z10" i="11"/>
  <c r="V56" i="9"/>
  <c r="V56" i="4"/>
  <c r="Z23" i="11"/>
  <c r="AC23"/>
  <c r="Z8"/>
  <c r="AC8"/>
  <c r="Z27"/>
  <c r="AC27"/>
  <c r="Z12"/>
  <c r="AC12"/>
  <c r="Z29"/>
  <c r="AC29"/>
  <c r="Z14"/>
  <c r="AC14"/>
  <c r="Z4"/>
  <c r="Z28"/>
  <c r="Z18"/>
  <c r="AC18"/>
  <c r="Z3"/>
  <c r="AC3"/>
  <c r="Z20"/>
  <c r="AC20"/>
  <c r="AC44" s="1"/>
  <c r="Z5"/>
  <c r="AC5"/>
  <c r="AC41" s="1"/>
  <c r="N14" i="16"/>
  <c r="J14"/>
  <c r="F14"/>
  <c r="V56" i="15"/>
  <c r="N13" i="16"/>
  <c r="J13"/>
  <c r="F13"/>
  <c r="W56" i="14"/>
  <c r="N10" i="16"/>
  <c r="J10"/>
  <c r="F10"/>
  <c r="J46" i="11"/>
  <c r="N46"/>
  <c r="R46"/>
  <c r="O47"/>
  <c r="N8" i="16"/>
  <c r="J8"/>
  <c r="V56" i="7"/>
  <c r="N7" i="16"/>
  <c r="J7"/>
  <c r="F7"/>
  <c r="V56" i="10"/>
  <c r="O15" i="16"/>
  <c r="K15"/>
  <c r="G15"/>
  <c r="AA40" i="11"/>
  <c r="AA44"/>
  <c r="C43"/>
  <c r="Z2"/>
  <c r="C41"/>
  <c r="U15" i="16"/>
  <c r="Q15"/>
  <c r="M15"/>
  <c r="I15"/>
  <c r="E15"/>
  <c r="C17" i="12"/>
  <c r="AB17" s="1"/>
  <c r="AD43" i="11"/>
  <c r="AD39"/>
  <c r="AD41"/>
  <c r="T46"/>
  <c r="Q47"/>
  <c r="S47"/>
  <c r="H46"/>
  <c r="L46"/>
  <c r="P46"/>
  <c r="V46"/>
  <c r="G47"/>
  <c r="I47"/>
  <c r="K47"/>
  <c r="M47"/>
  <c r="I46"/>
  <c r="M46"/>
  <c r="O46"/>
  <c r="S46"/>
  <c r="H47"/>
  <c r="J47"/>
  <c r="L47"/>
  <c r="N47"/>
  <c r="P47"/>
  <c r="R47"/>
  <c r="AA41"/>
  <c r="AA43"/>
  <c r="AA39"/>
  <c r="AD40"/>
  <c r="AD44"/>
  <c r="V44"/>
  <c r="V40"/>
  <c r="V47" s="1"/>
  <c r="C44"/>
  <c r="Z17"/>
  <c r="G46"/>
  <c r="K46"/>
  <c r="Q46"/>
  <c r="U46"/>
  <c r="V27" i="16"/>
  <c r="AA27" s="1"/>
  <c r="R56" i="15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26" i="16"/>
  <c r="V13"/>
  <c r="S56" i="14"/>
  <c r="O56"/>
  <c r="K56"/>
  <c r="G56"/>
  <c r="U56"/>
  <c r="Q56"/>
  <c r="M56"/>
  <c r="I56"/>
  <c r="E56"/>
  <c r="V56"/>
  <c r="T56"/>
  <c r="R56"/>
  <c r="P56"/>
  <c r="N56"/>
  <c r="L56"/>
  <c r="J56"/>
  <c r="H56"/>
  <c r="F56"/>
  <c r="D56"/>
  <c r="V56" i="13"/>
  <c r="R56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56" i="5"/>
  <c r="E56" i="1"/>
  <c r="G56"/>
  <c r="I56"/>
  <c r="K56"/>
  <c r="M56"/>
  <c r="O56"/>
  <c r="Q56"/>
  <c r="S56"/>
  <c r="U56"/>
  <c r="W56"/>
  <c r="D56"/>
  <c r="F56"/>
  <c r="H56"/>
  <c r="J56"/>
  <c r="L56"/>
  <c r="N56"/>
  <c r="P56"/>
  <c r="R56"/>
  <c r="T56"/>
  <c r="V56"/>
  <c r="T56" i="8"/>
  <c r="V56" i="3"/>
  <c r="R56" i="4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24" i="16"/>
  <c r="AA24" s="1"/>
  <c r="R56" i="2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R56" i="9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22" i="16"/>
  <c r="AA22" s="1"/>
  <c r="V56" i="8"/>
  <c r="R56"/>
  <c r="N56"/>
  <c r="J56"/>
  <c r="F56"/>
  <c r="W56"/>
  <c r="S56"/>
  <c r="O56"/>
  <c r="K56"/>
  <c r="G56"/>
  <c r="P56"/>
  <c r="L56"/>
  <c r="H56"/>
  <c r="D56"/>
  <c r="U56"/>
  <c r="Q56"/>
  <c r="M56"/>
  <c r="I56"/>
  <c r="E56"/>
  <c r="R56" i="7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R56" i="6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19" i="16"/>
  <c r="AA19" s="1"/>
  <c r="R56" i="5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17" i="16"/>
  <c r="AA17" s="1"/>
  <c r="R56" i="10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R56" i="3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AB39" i="12" l="1"/>
  <c r="H39" i="16"/>
  <c r="AB43" i="12"/>
  <c r="AB40"/>
  <c r="AB44"/>
  <c r="AB41"/>
  <c r="H35" i="16"/>
  <c r="H37"/>
  <c r="P37"/>
  <c r="P39"/>
  <c r="I39"/>
  <c r="P35"/>
  <c r="G39"/>
  <c r="G35"/>
  <c r="AC26"/>
  <c r="Q35"/>
  <c r="U39"/>
  <c r="O35"/>
  <c r="Z17" i="12"/>
  <c r="Z40" s="1"/>
  <c r="AC39" i="11"/>
  <c r="Z27" i="16"/>
  <c r="O39"/>
  <c r="Z43" i="12"/>
  <c r="Z39"/>
  <c r="R46"/>
  <c r="R48" s="1"/>
  <c r="R53" s="1"/>
  <c r="I48" i="11"/>
  <c r="I53" s="1"/>
  <c r="Z22" i="16"/>
  <c r="AA41" i="12"/>
  <c r="Z11" i="16"/>
  <c r="G46" i="12"/>
  <c r="G48" s="1"/>
  <c r="G53" s="1"/>
  <c r="O46"/>
  <c r="O48" s="1"/>
  <c r="O53" s="1"/>
  <c r="V46"/>
  <c r="V48" s="1"/>
  <c r="V53" s="1"/>
  <c r="Z24" i="16"/>
  <c r="AC23"/>
  <c r="AA39" i="12"/>
  <c r="AA43"/>
  <c r="C44"/>
  <c r="C40"/>
  <c r="C41"/>
  <c r="F46"/>
  <c r="F48" s="1"/>
  <c r="D46"/>
  <c r="U46"/>
  <c r="U48" s="1"/>
  <c r="Q46"/>
  <c r="Q48" s="1"/>
  <c r="C46"/>
  <c r="M46"/>
  <c r="M48" s="1"/>
  <c r="I46"/>
  <c r="I48" s="1"/>
  <c r="H46"/>
  <c r="H48" s="1"/>
  <c r="J46"/>
  <c r="J48" s="1"/>
  <c r="E46"/>
  <c r="K46"/>
  <c r="K48" s="1"/>
  <c r="T46"/>
  <c r="T48" s="1"/>
  <c r="P46"/>
  <c r="P48" s="1"/>
  <c r="S46"/>
  <c r="S48" s="1"/>
  <c r="N46"/>
  <c r="N48" s="1"/>
  <c r="L46"/>
  <c r="L48" s="1"/>
  <c r="Z14" i="16"/>
  <c r="Z13"/>
  <c r="Z9"/>
  <c r="AC21"/>
  <c r="AC16"/>
  <c r="Z6"/>
  <c r="Z4"/>
  <c r="Z10"/>
  <c r="Z20"/>
  <c r="AC3"/>
  <c r="Z19"/>
  <c r="Z17"/>
  <c r="Z7"/>
  <c r="C35"/>
  <c r="AC43" i="11"/>
  <c r="AC40"/>
  <c r="C39" i="16"/>
  <c r="C46" i="11"/>
  <c r="Q48"/>
  <c r="Q53" s="1"/>
  <c r="G48"/>
  <c r="G53" s="1"/>
  <c r="C47"/>
  <c r="N37" i="16"/>
  <c r="O48" i="11"/>
  <c r="O53" s="1"/>
  <c r="J39" i="16"/>
  <c r="J35"/>
  <c r="V20"/>
  <c r="AA20" s="1"/>
  <c r="V23"/>
  <c r="AA23" s="1"/>
  <c r="V18"/>
  <c r="AA18" s="1"/>
  <c r="E40"/>
  <c r="E36"/>
  <c r="E37"/>
  <c r="I40"/>
  <c r="I36"/>
  <c r="I37"/>
  <c r="M36"/>
  <c r="M40"/>
  <c r="M37"/>
  <c r="Q40"/>
  <c r="Q36"/>
  <c r="Q37"/>
  <c r="U40"/>
  <c r="U36"/>
  <c r="U37"/>
  <c r="V16"/>
  <c r="V4"/>
  <c r="AA4" s="1"/>
  <c r="V21"/>
  <c r="AA21" s="1"/>
  <c r="V25"/>
  <c r="AA25" s="1"/>
  <c r="C15"/>
  <c r="G40"/>
  <c r="G36"/>
  <c r="G37"/>
  <c r="K40"/>
  <c r="K36"/>
  <c r="K37"/>
  <c r="O40"/>
  <c r="O36"/>
  <c r="O37"/>
  <c r="S15"/>
  <c r="R7"/>
  <c r="F8"/>
  <c r="F35" s="1"/>
  <c r="R8"/>
  <c r="AD8" s="1"/>
  <c r="R10"/>
  <c r="AD10" s="1"/>
  <c r="R13"/>
  <c r="AD13" s="1"/>
  <c r="AC5"/>
  <c r="Z5"/>
  <c r="AC18"/>
  <c r="Z18"/>
  <c r="J37"/>
  <c r="N35"/>
  <c r="AA26"/>
  <c r="R14"/>
  <c r="AD14" s="1"/>
  <c r="AC12"/>
  <c r="Z12"/>
  <c r="AC25"/>
  <c r="Z25"/>
  <c r="D39"/>
  <c r="D35"/>
  <c r="D37"/>
  <c r="AC2"/>
  <c r="Z2"/>
  <c r="N39"/>
  <c r="R36"/>
  <c r="R40"/>
  <c r="S48" i="11"/>
  <c r="S53" s="1"/>
  <c r="M48"/>
  <c r="M53" s="1"/>
  <c r="P48"/>
  <c r="H48"/>
  <c r="K48"/>
  <c r="V48"/>
  <c r="L48"/>
  <c r="F48"/>
  <c r="N48"/>
  <c r="R48"/>
  <c r="J48"/>
  <c r="D46"/>
  <c r="V12" i="16"/>
  <c r="AA12" s="1"/>
  <c r="V11"/>
  <c r="AA11" s="1"/>
  <c r="V9"/>
  <c r="AA9" s="1"/>
  <c r="E46" i="11"/>
  <c r="V6" i="16"/>
  <c r="AA6" s="1"/>
  <c r="V5"/>
  <c r="AA5" s="1"/>
  <c r="V3"/>
  <c r="Z43" i="11"/>
  <c r="Z39"/>
  <c r="Z41"/>
  <c r="D47"/>
  <c r="E47"/>
  <c r="Z44"/>
  <c r="Z40"/>
  <c r="T47"/>
  <c r="T48" s="1"/>
  <c r="U47"/>
  <c r="U48" s="1"/>
  <c r="J42" i="16" l="1"/>
  <c r="G42"/>
  <c r="N42"/>
  <c r="Z41" i="12"/>
  <c r="Z44"/>
  <c r="C42" i="16"/>
  <c r="O43"/>
  <c r="N53" i="12"/>
  <c r="P53"/>
  <c r="K53"/>
  <c r="J53"/>
  <c r="I53"/>
  <c r="U53"/>
  <c r="F53"/>
  <c r="C47"/>
  <c r="C48" s="1"/>
  <c r="E47"/>
  <c r="E48" s="1"/>
  <c r="D47"/>
  <c r="D48" s="1"/>
  <c r="L53"/>
  <c r="S53"/>
  <c r="T53"/>
  <c r="H53"/>
  <c r="M53"/>
  <c r="Q53"/>
  <c r="I42" i="16"/>
  <c r="C48" i="11"/>
  <c r="L43" i="16"/>
  <c r="K43"/>
  <c r="J43"/>
  <c r="G43"/>
  <c r="H42"/>
  <c r="K42"/>
  <c r="AA3"/>
  <c r="V7"/>
  <c r="V10"/>
  <c r="AA10" s="1"/>
  <c r="V14"/>
  <c r="Z8"/>
  <c r="Z39" s="1"/>
  <c r="F39"/>
  <c r="F37"/>
  <c r="AD7"/>
  <c r="R39"/>
  <c r="R35"/>
  <c r="P42" s="1"/>
  <c r="S40"/>
  <c r="S36"/>
  <c r="R43" s="1"/>
  <c r="S37"/>
  <c r="AD15"/>
  <c r="N43"/>
  <c r="F43"/>
  <c r="L42"/>
  <c r="L44" s="1"/>
  <c r="O42"/>
  <c r="O44" s="1"/>
  <c r="P43"/>
  <c r="H43"/>
  <c r="R37"/>
  <c r="M42"/>
  <c r="AA15"/>
  <c r="I43"/>
  <c r="AA13"/>
  <c r="AA14"/>
  <c r="V8"/>
  <c r="AA8" s="1"/>
  <c r="AC39"/>
  <c r="AC35"/>
  <c r="D42"/>
  <c r="E42"/>
  <c r="C40"/>
  <c r="Z15"/>
  <c r="C36"/>
  <c r="E43" s="1"/>
  <c r="AC15"/>
  <c r="AC37" s="1"/>
  <c r="C37"/>
  <c r="V40"/>
  <c r="V36"/>
  <c r="V43" s="1"/>
  <c r="AA16"/>
  <c r="F42"/>
  <c r="M43"/>
  <c r="AA7"/>
  <c r="U53" i="11"/>
  <c r="T53"/>
  <c r="J53"/>
  <c r="C53"/>
  <c r="N53"/>
  <c r="F53"/>
  <c r="V53"/>
  <c r="P53"/>
  <c r="R53"/>
  <c r="L53"/>
  <c r="K53"/>
  <c r="H53"/>
  <c r="E48"/>
  <c r="D48"/>
  <c r="T143" i="12"/>
  <c r="I100"/>
  <c r="J138"/>
  <c r="J146"/>
  <c r="P102"/>
  <c r="H98"/>
  <c r="U95"/>
  <c r="S142"/>
  <c r="G143"/>
  <c r="M136"/>
  <c r="S99"/>
  <c r="V144"/>
  <c r="O147"/>
  <c r="T137"/>
  <c r="I105"/>
  <c r="F105"/>
  <c r="H94"/>
  <c r="P136"/>
  <c r="N96"/>
  <c r="I143"/>
  <c r="U144"/>
  <c r="D100"/>
  <c r="L136"/>
  <c r="C94"/>
  <c r="O101"/>
  <c r="L107"/>
  <c r="H140"/>
  <c r="H97"/>
  <c r="P94"/>
  <c r="K97"/>
  <c r="K141"/>
  <c r="N142"/>
  <c r="N103"/>
  <c r="T140"/>
  <c r="F140"/>
  <c r="D137"/>
  <c r="G98"/>
  <c r="P108"/>
  <c r="E94"/>
  <c r="N94"/>
  <c r="Q149"/>
  <c r="N105"/>
  <c r="H139"/>
  <c r="R104"/>
  <c r="I106"/>
  <c r="O94"/>
  <c r="L97"/>
  <c r="P96"/>
  <c r="Q94"/>
  <c r="D108"/>
  <c r="R140"/>
  <c r="L145"/>
  <c r="S137"/>
  <c r="H137"/>
  <c r="E97"/>
  <c r="F150"/>
  <c r="R105"/>
  <c r="K107"/>
  <c r="S108"/>
  <c r="P137"/>
  <c r="T148"/>
  <c r="E140"/>
  <c r="L95"/>
  <c r="E107"/>
  <c r="P99"/>
  <c r="R103"/>
  <c r="R139"/>
  <c r="V94"/>
  <c r="H136"/>
  <c r="T95"/>
  <c r="L98"/>
  <c r="M143"/>
  <c r="M149"/>
  <c r="M96"/>
  <c r="S149"/>
  <c r="U100"/>
  <c r="E148"/>
  <c r="E144"/>
  <c r="Q101"/>
  <c r="D150"/>
  <c r="D139"/>
  <c r="V98"/>
  <c r="I104"/>
  <c r="L100"/>
  <c r="H103"/>
  <c r="Q98"/>
  <c r="M107"/>
  <c r="C141"/>
  <c r="D101"/>
  <c r="P105"/>
  <c r="D105"/>
  <c r="K108"/>
  <c r="H145"/>
  <c r="N106"/>
  <c r="G147"/>
  <c r="G104"/>
  <c r="P150"/>
  <c r="I144"/>
  <c r="T104"/>
  <c r="T97"/>
  <c r="O138"/>
  <c r="C96"/>
  <c r="F102"/>
  <c r="E139"/>
  <c r="I95"/>
  <c r="V138"/>
  <c r="I146"/>
  <c r="J144"/>
  <c r="K142"/>
  <c r="R106"/>
  <c r="N149"/>
  <c r="E108"/>
  <c r="N107"/>
  <c r="I98"/>
  <c r="V103"/>
  <c r="P138"/>
  <c r="H108"/>
  <c r="R102"/>
  <c r="U141"/>
  <c r="O106"/>
  <c r="M106"/>
  <c r="T139"/>
  <c r="L103"/>
  <c r="N108"/>
  <c r="E141"/>
  <c r="N143"/>
  <c r="O139"/>
  <c r="M140"/>
  <c r="E150"/>
  <c r="C136"/>
  <c r="V136"/>
  <c r="J139"/>
  <c r="V104"/>
  <c r="F103"/>
  <c r="F144"/>
  <c r="P148"/>
  <c r="K146"/>
  <c r="N139"/>
  <c r="O99"/>
  <c r="O104"/>
  <c r="M145"/>
  <c r="V141"/>
  <c r="K140"/>
  <c r="G148"/>
  <c r="P141"/>
  <c r="V108"/>
  <c r="T142"/>
  <c r="R147"/>
  <c r="S146"/>
  <c r="U94"/>
  <c r="H106"/>
  <c r="K104"/>
  <c r="T102"/>
  <c r="G149"/>
  <c r="L108"/>
  <c r="U136"/>
  <c r="M139"/>
  <c r="M102"/>
  <c r="C107"/>
  <c r="S140"/>
  <c r="L141"/>
  <c r="O105"/>
  <c r="J140"/>
  <c r="U150"/>
  <c r="S144"/>
  <c r="O95"/>
  <c r="J147"/>
  <c r="U140"/>
  <c r="N95"/>
  <c r="S98"/>
  <c r="K139"/>
  <c r="J137"/>
  <c r="R95"/>
  <c r="D99"/>
  <c r="P97"/>
  <c r="C105"/>
  <c r="E142"/>
  <c r="L101"/>
  <c r="T94"/>
  <c r="I138"/>
  <c r="H150"/>
  <c r="Q144"/>
  <c r="C146"/>
  <c r="K136"/>
  <c r="N98"/>
  <c r="R96"/>
  <c r="V96"/>
  <c r="G150"/>
  <c r="F139"/>
  <c r="D138"/>
  <c r="E102"/>
  <c r="H144"/>
  <c r="Q99"/>
  <c r="K143"/>
  <c r="N145"/>
  <c r="I108"/>
  <c r="U96"/>
  <c r="O140"/>
  <c r="S103"/>
  <c r="O144"/>
  <c r="C148"/>
  <c r="Q95"/>
  <c r="L96"/>
  <c r="P146"/>
  <c r="C147"/>
  <c r="G95"/>
  <c r="E137"/>
  <c r="V100"/>
  <c r="F100"/>
  <c r="O102"/>
  <c r="L102"/>
  <c r="U139"/>
  <c r="F138"/>
  <c r="K100"/>
  <c r="J148"/>
  <c r="E99"/>
  <c r="N148"/>
  <c r="J97"/>
  <c r="G136"/>
  <c r="R142"/>
  <c r="L104"/>
  <c r="T149"/>
  <c r="D143"/>
  <c r="M147"/>
  <c r="C97"/>
  <c r="Q139"/>
  <c r="P140"/>
  <c r="N141"/>
  <c r="Q148"/>
  <c r="O107"/>
  <c r="C150"/>
  <c r="T146"/>
  <c r="E149"/>
  <c r="L142"/>
  <c r="I94"/>
  <c r="S141"/>
  <c r="V140"/>
  <c r="C149"/>
  <c r="L137"/>
  <c r="H100"/>
  <c r="Q104"/>
  <c r="C137"/>
  <c r="S95"/>
  <c r="P103"/>
  <c r="K103"/>
  <c r="D142"/>
  <c r="E143"/>
  <c r="C140"/>
  <c r="K144"/>
  <c r="T103"/>
  <c r="K149"/>
  <c r="G94"/>
  <c r="L94"/>
  <c r="N147"/>
  <c r="R144"/>
  <c r="V146"/>
  <c r="V150"/>
  <c r="Q96"/>
  <c r="O149"/>
  <c r="V99"/>
  <c r="I149"/>
  <c r="O148"/>
  <c r="T138"/>
  <c r="I136"/>
  <c r="J136"/>
  <c r="P106"/>
  <c r="T96"/>
  <c r="N138"/>
  <c r="R138"/>
  <c r="M94"/>
  <c r="M138"/>
  <c r="V137"/>
  <c r="H148"/>
  <c r="Q105"/>
  <c r="D103"/>
  <c r="Q138"/>
  <c r="C99"/>
  <c r="T136"/>
  <c r="H149"/>
  <c r="J98"/>
  <c r="U137"/>
  <c r="J150"/>
  <c r="P139"/>
  <c r="F99"/>
  <c r="O100"/>
  <c r="N137"/>
  <c r="F141"/>
  <c r="U148"/>
  <c r="J107"/>
  <c r="U147"/>
  <c r="I96"/>
  <c r="F136"/>
  <c r="T147"/>
  <c r="D96"/>
  <c r="C143"/>
  <c r="G97"/>
  <c r="V105"/>
  <c r="Q147"/>
  <c r="D147"/>
  <c r="M104"/>
  <c r="S97"/>
  <c r="F101"/>
  <c r="D106"/>
  <c r="L143"/>
  <c r="K95"/>
  <c r="H107"/>
  <c r="S107"/>
  <c r="D136"/>
  <c r="V148"/>
  <c r="N101"/>
  <c r="E98"/>
  <c r="S145"/>
  <c r="I139"/>
  <c r="O96"/>
  <c r="C95"/>
  <c r="K98"/>
  <c r="M105"/>
  <c r="D140"/>
  <c r="M103"/>
  <c r="V139"/>
  <c r="G146"/>
  <c r="U103"/>
  <c r="Q146"/>
  <c r="K138"/>
  <c r="C145"/>
  <c r="R150"/>
  <c r="R145"/>
  <c r="R149"/>
  <c r="J99"/>
  <c r="G145"/>
  <c r="F108"/>
  <c r="J143"/>
  <c r="R99"/>
  <c r="E146"/>
  <c r="J101"/>
  <c r="F142"/>
  <c r="S96"/>
  <c r="U138"/>
  <c r="K137"/>
  <c r="F147"/>
  <c r="F96"/>
  <c r="Q108"/>
  <c r="L99"/>
  <c r="S104"/>
  <c r="Q141"/>
  <c r="P104"/>
  <c r="O137"/>
  <c r="H99"/>
  <c r="S94"/>
  <c r="I101"/>
  <c r="M142"/>
  <c r="K105"/>
  <c r="M98"/>
  <c r="T105"/>
  <c r="R136"/>
  <c r="M150"/>
  <c r="H141"/>
  <c r="T99"/>
  <c r="D97"/>
  <c r="D95"/>
  <c r="H96"/>
  <c r="F97"/>
  <c r="P107"/>
  <c r="M101"/>
  <c r="V101"/>
  <c r="S143"/>
  <c r="L148"/>
  <c r="V107"/>
  <c r="H95"/>
  <c r="E95"/>
  <c r="O143"/>
  <c r="V102"/>
  <c r="G99"/>
  <c r="E136"/>
  <c r="U108"/>
  <c r="J96"/>
  <c r="L105"/>
  <c r="L139"/>
  <c r="S139"/>
  <c r="I102"/>
  <c r="C138"/>
  <c r="T98"/>
  <c r="S105"/>
  <c r="G140"/>
  <c r="T107"/>
  <c r="D146"/>
  <c r="I140"/>
  <c r="N97"/>
  <c r="P143"/>
  <c r="M108"/>
  <c r="P95"/>
  <c r="E103"/>
  <c r="F145"/>
  <c r="P142"/>
  <c r="G141"/>
  <c r="Q136"/>
  <c r="C144"/>
  <c r="E138"/>
  <c r="V142"/>
  <c r="R108"/>
  <c r="L106"/>
  <c r="F107"/>
  <c r="I99"/>
  <c r="E106"/>
  <c r="F104"/>
  <c r="D107"/>
  <c r="P144"/>
  <c r="O98"/>
  <c r="E147"/>
  <c r="P98"/>
  <c r="H101"/>
  <c r="J94"/>
  <c r="K106"/>
  <c r="G106"/>
  <c r="M144"/>
  <c r="F148"/>
  <c r="T101"/>
  <c r="U106"/>
  <c r="Q140"/>
  <c r="K150"/>
  <c r="V97"/>
  <c r="F94"/>
  <c r="U149"/>
  <c r="O97"/>
  <c r="J102"/>
  <c r="E105"/>
  <c r="J103"/>
  <c r="D145"/>
  <c r="U98"/>
  <c r="T100"/>
  <c r="Q143"/>
  <c r="O145"/>
  <c r="Q100"/>
  <c r="C104"/>
  <c r="P147"/>
  <c r="P145"/>
  <c r="Q106"/>
  <c r="G96"/>
  <c r="O103"/>
  <c r="S147"/>
  <c r="U146"/>
  <c r="G142"/>
  <c r="D148"/>
  <c r="D98"/>
  <c r="H138"/>
  <c r="G107"/>
  <c r="K102"/>
  <c r="N136"/>
  <c r="J95"/>
  <c r="C106"/>
  <c r="U142"/>
  <c r="U104"/>
  <c r="J149"/>
  <c r="T141"/>
  <c r="T108"/>
  <c r="I145"/>
  <c r="C102"/>
  <c r="R141"/>
  <c r="R146"/>
  <c r="I150"/>
  <c r="H105"/>
  <c r="V106"/>
  <c r="F95"/>
  <c r="F98"/>
  <c r="N150"/>
  <c r="J142"/>
  <c r="L147"/>
  <c r="J108"/>
  <c r="R94"/>
  <c r="R100"/>
  <c r="R107"/>
  <c r="V149"/>
  <c r="I147"/>
  <c r="Q107"/>
  <c r="S138"/>
  <c r="U107"/>
  <c r="M99"/>
  <c r="D102"/>
  <c r="K94"/>
  <c r="I142"/>
  <c r="I148"/>
  <c r="N99"/>
  <c r="F137"/>
  <c r="G100"/>
  <c r="N144"/>
  <c r="N102"/>
  <c r="Q102"/>
  <c r="E104"/>
  <c r="G103"/>
  <c r="L150"/>
  <c r="H143"/>
  <c r="P101"/>
  <c r="G138"/>
  <c r="C100"/>
  <c r="H146"/>
  <c r="L140"/>
  <c r="M100"/>
  <c r="H104"/>
  <c r="M95"/>
  <c r="J145"/>
  <c r="K96"/>
  <c r="R143"/>
  <c r="O146"/>
  <c r="L146"/>
  <c r="G108"/>
  <c r="V147"/>
  <c r="C139"/>
  <c r="F149"/>
  <c r="K99"/>
  <c r="C108"/>
  <c r="M146"/>
  <c r="Q103"/>
  <c r="I137"/>
  <c r="S148"/>
  <c r="O108"/>
  <c r="Q145"/>
  <c r="V143"/>
  <c r="D141"/>
  <c r="S100"/>
  <c r="P149"/>
  <c r="U145"/>
  <c r="O150"/>
  <c r="G137"/>
  <c r="C98"/>
  <c r="L144"/>
  <c r="Q137"/>
  <c r="S106"/>
  <c r="M97"/>
  <c r="C101"/>
  <c r="T106"/>
  <c r="C142"/>
  <c r="F146"/>
  <c r="S101"/>
  <c r="T144"/>
  <c r="I103"/>
  <c r="Q142"/>
  <c r="F106"/>
  <c r="I141"/>
  <c r="J106"/>
  <c r="E101"/>
  <c r="M141"/>
  <c r="K101"/>
  <c r="G101"/>
  <c r="E100"/>
  <c r="U102"/>
  <c r="L138"/>
  <c r="H102"/>
  <c r="J100"/>
  <c r="J104"/>
  <c r="R97"/>
  <c r="F143"/>
  <c r="G102"/>
  <c r="L149"/>
  <c r="N146"/>
  <c r="J105"/>
  <c r="I107"/>
  <c r="E145"/>
  <c r="N140"/>
  <c r="U101"/>
  <c r="U143"/>
  <c r="S150"/>
  <c r="R101"/>
  <c r="I97"/>
  <c r="S136"/>
  <c r="K148"/>
  <c r="R148"/>
  <c r="G139"/>
  <c r="T145"/>
  <c r="Q97"/>
  <c r="N100"/>
  <c r="T150"/>
  <c r="P100"/>
  <c r="M137"/>
  <c r="M148"/>
  <c r="D104"/>
  <c r="S102"/>
  <c r="D94"/>
  <c r="U97"/>
  <c r="U99"/>
  <c r="V95"/>
  <c r="Q150"/>
  <c r="R137"/>
  <c r="J141"/>
  <c r="N104"/>
  <c r="G144"/>
  <c r="C103"/>
  <c r="K147"/>
  <c r="G105"/>
  <c r="V145"/>
  <c r="E96"/>
  <c r="O136"/>
  <c r="U105"/>
  <c r="K145"/>
  <c r="O142"/>
  <c r="R98"/>
  <c r="H142"/>
  <c r="H147"/>
  <c r="O141"/>
  <c r="D110" l="1"/>
  <c r="D111"/>
  <c r="D152"/>
  <c r="D153"/>
  <c r="T110"/>
  <c r="T111"/>
  <c r="Q153"/>
  <c r="Q152"/>
  <c r="F110"/>
  <c r="F111"/>
  <c r="U152"/>
  <c r="U153"/>
  <c r="R152"/>
  <c r="R153"/>
  <c r="K110"/>
  <c r="K111"/>
  <c r="O152"/>
  <c r="O153"/>
  <c r="Q110"/>
  <c r="Q111"/>
  <c r="J110"/>
  <c r="J111"/>
  <c r="O110"/>
  <c r="O111"/>
  <c r="T152"/>
  <c r="T153"/>
  <c r="U110"/>
  <c r="U111"/>
  <c r="N110"/>
  <c r="N111"/>
  <c r="E111"/>
  <c r="E110"/>
  <c r="E153"/>
  <c r="E152"/>
  <c r="I110"/>
  <c r="I111"/>
  <c r="S152"/>
  <c r="S153"/>
  <c r="P110"/>
  <c r="P111"/>
  <c r="N152"/>
  <c r="N153"/>
  <c r="M110"/>
  <c r="M111"/>
  <c r="C111"/>
  <c r="C110"/>
  <c r="L152"/>
  <c r="L153"/>
  <c r="P152"/>
  <c r="P153"/>
  <c r="J152"/>
  <c r="J153"/>
  <c r="H110"/>
  <c r="H111"/>
  <c r="I152"/>
  <c r="I153"/>
  <c r="S111"/>
  <c r="S110"/>
  <c r="F152"/>
  <c r="F153"/>
  <c r="R110"/>
  <c r="R111"/>
  <c r="L110"/>
  <c r="L111"/>
  <c r="M152"/>
  <c r="M153"/>
  <c r="H152"/>
  <c r="H153"/>
  <c r="K153"/>
  <c r="K152"/>
  <c r="V110"/>
  <c r="V111"/>
  <c r="G110"/>
  <c r="G111"/>
  <c r="V152"/>
  <c r="V153"/>
  <c r="C152"/>
  <c r="C153"/>
  <c r="G153"/>
  <c r="G152"/>
  <c r="J44" i="16"/>
  <c r="J49" s="1"/>
  <c r="G44"/>
  <c r="G49" s="1"/>
  <c r="N44"/>
  <c r="N49" s="1"/>
  <c r="I44"/>
  <c r="E53" i="12"/>
  <c r="E49"/>
  <c r="D53"/>
  <c r="D49"/>
  <c r="C53"/>
  <c r="C49"/>
  <c r="R49"/>
  <c r="O49"/>
  <c r="V49"/>
  <c r="G49"/>
  <c r="Q49"/>
  <c r="M49"/>
  <c r="H49"/>
  <c r="T49"/>
  <c r="S49"/>
  <c r="L49"/>
  <c r="F49"/>
  <c r="U49"/>
  <c r="I49"/>
  <c r="J49"/>
  <c r="K49"/>
  <c r="P49"/>
  <c r="N49"/>
  <c r="H44" i="16"/>
  <c r="H49" s="1"/>
  <c r="P44"/>
  <c r="P49" s="1"/>
  <c r="K44"/>
  <c r="K49" s="1"/>
  <c r="F44"/>
  <c r="F49" s="1"/>
  <c r="Q43"/>
  <c r="V39"/>
  <c r="I49"/>
  <c r="O49"/>
  <c r="U43"/>
  <c r="Z35"/>
  <c r="V37"/>
  <c r="V35"/>
  <c r="T42" s="1"/>
  <c r="C43"/>
  <c r="C44" s="1"/>
  <c r="D43"/>
  <c r="D44" s="1"/>
  <c r="AC40"/>
  <c r="AC36"/>
  <c r="Z40"/>
  <c r="Z36"/>
  <c r="AA40"/>
  <c r="AA36"/>
  <c r="AA37"/>
  <c r="L49"/>
  <c r="AD40"/>
  <c r="AD36"/>
  <c r="AD37"/>
  <c r="S43"/>
  <c r="T43"/>
  <c r="R42"/>
  <c r="R44" s="1"/>
  <c r="S42"/>
  <c r="Q42"/>
  <c r="AD35"/>
  <c r="AD39"/>
  <c r="AA35"/>
  <c r="AA39"/>
  <c r="E44"/>
  <c r="M44"/>
  <c r="Z37"/>
  <c r="O49" i="11"/>
  <c r="G49"/>
  <c r="M49"/>
  <c r="Q49"/>
  <c r="S49"/>
  <c r="I49"/>
  <c r="H49"/>
  <c r="K49"/>
  <c r="L49"/>
  <c r="R49"/>
  <c r="D53"/>
  <c r="D49"/>
  <c r="E53"/>
  <c r="E49"/>
  <c r="P49"/>
  <c r="V49"/>
  <c r="F49"/>
  <c r="N49"/>
  <c r="C49"/>
  <c r="J49"/>
  <c r="T49"/>
  <c r="U49"/>
  <c r="Q44" i="16" l="1"/>
  <c r="Q49" s="1"/>
  <c r="T44"/>
  <c r="T49" s="1"/>
  <c r="W51" i="12"/>
  <c r="D49" i="16"/>
  <c r="E49"/>
  <c r="C49"/>
  <c r="S44"/>
  <c r="M49"/>
  <c r="R49"/>
  <c r="V42"/>
  <c r="V44" s="1"/>
  <c r="U42"/>
  <c r="U44" s="1"/>
  <c r="O45" l="1"/>
  <c r="V49"/>
  <c r="V45"/>
  <c r="T45"/>
  <c r="G45"/>
  <c r="W47"/>
  <c r="Q45"/>
  <c r="E45"/>
  <c r="L45"/>
  <c r="D45"/>
  <c r="F45"/>
  <c r="J45"/>
  <c r="U49"/>
  <c r="U45"/>
  <c r="S49"/>
  <c r="S45"/>
  <c r="R45"/>
  <c r="M45"/>
  <c r="C45"/>
  <c r="P45"/>
  <c r="H45"/>
  <c r="K45"/>
  <c r="N45"/>
  <c r="I45"/>
</calcChain>
</file>

<file path=xl/sharedStrings.xml><?xml version="1.0" encoding="utf-8"?>
<sst xmlns="http://schemas.openxmlformats.org/spreadsheetml/2006/main" count="4352" uniqueCount="234">
  <si>
    <t>animals</t>
    <phoneticPr fontId="1" type="noConversion"/>
  </si>
  <si>
    <t>tools</t>
    <phoneticPr fontId="1" type="noConversion"/>
  </si>
  <si>
    <t>Unit0</t>
    <phoneticPr fontId="1" type="noConversion"/>
  </si>
  <si>
    <t>Unit1</t>
  </si>
  <si>
    <t>Unit2</t>
  </si>
  <si>
    <t>Unit3</t>
  </si>
  <si>
    <t>Unit4</t>
  </si>
  <si>
    <t>Unit5</t>
  </si>
  <si>
    <t>Unit6</t>
  </si>
  <si>
    <t>Unit7</t>
  </si>
  <si>
    <t>Unit8</t>
  </si>
  <si>
    <t>Unit9</t>
  </si>
  <si>
    <t>MEAN</t>
    <phoneticPr fontId="1" type="noConversion"/>
  </si>
  <si>
    <t>SEE</t>
    <phoneticPr fontId="1" type="noConversion"/>
  </si>
  <si>
    <t>lateral</t>
    <phoneticPr fontId="1" type="noConversion"/>
  </si>
  <si>
    <t>medial</t>
    <phoneticPr fontId="1" type="noConversion"/>
  </si>
  <si>
    <t>T-test</t>
    <phoneticPr fontId="1" type="noConversion"/>
  </si>
  <si>
    <t>Unit10</t>
  </si>
  <si>
    <t>Unit11</t>
  </si>
  <si>
    <t>Unit12</t>
  </si>
  <si>
    <t>Unit13</t>
  </si>
  <si>
    <t>Unit14</t>
  </si>
  <si>
    <t>Unit15</t>
  </si>
  <si>
    <t>Unit16</t>
  </si>
  <si>
    <t>Unit17</t>
  </si>
  <si>
    <t>Unit18</t>
  </si>
  <si>
    <t>Unit19</t>
  </si>
  <si>
    <t>Animal</t>
    <phoneticPr fontId="1" type="noConversion"/>
  </si>
  <si>
    <t>sub01</t>
    <phoneticPr fontId="1" type="noConversion"/>
  </si>
  <si>
    <t>sub02</t>
    <phoneticPr fontId="1" type="noConversion"/>
  </si>
  <si>
    <t>sub03</t>
    <phoneticPr fontId="1" type="noConversion"/>
  </si>
  <si>
    <t>sub04</t>
    <phoneticPr fontId="1" type="noConversion"/>
  </si>
  <si>
    <t>artifacts</t>
    <phoneticPr fontId="1" type="noConversion"/>
  </si>
  <si>
    <t>animals</t>
    <phoneticPr fontId="1" type="noConversion"/>
  </si>
  <si>
    <t>Lateral</t>
    <phoneticPr fontId="1" type="noConversion"/>
  </si>
  <si>
    <t>Medial</t>
    <phoneticPr fontId="1" type="noConversion"/>
  </si>
  <si>
    <t>sub05</t>
  </si>
  <si>
    <t>sub06</t>
  </si>
  <si>
    <t>sub07</t>
  </si>
  <si>
    <t>sub08</t>
  </si>
  <si>
    <t>sub09</t>
  </si>
  <si>
    <t>sub10</t>
  </si>
  <si>
    <t>sub11</t>
  </si>
  <si>
    <t>sub12</t>
  </si>
  <si>
    <t>sub13</t>
  </si>
  <si>
    <t>TTEST</t>
  </si>
  <si>
    <t>A&gt;T</t>
    <phoneticPr fontId="1" type="noConversion"/>
  </si>
  <si>
    <t>beaver_lex</t>
  </si>
  <si>
    <t>bear_lex</t>
  </si>
  <si>
    <t>sheep_lex</t>
  </si>
  <si>
    <t>buffalo_lex</t>
  </si>
  <si>
    <t>bison_lex</t>
  </si>
  <si>
    <t>giraffe_lex</t>
  </si>
  <si>
    <t>robin_lex</t>
  </si>
  <si>
    <t>swan_lex</t>
  </si>
  <si>
    <t>woodpecker_lex</t>
  </si>
  <si>
    <t>peacock_lex</t>
  </si>
  <si>
    <t>crow_lex</t>
  </si>
  <si>
    <t>eagle_lex</t>
  </si>
  <si>
    <t>tuna_lex</t>
  </si>
  <si>
    <t>goldfish_lex</t>
  </si>
  <si>
    <t>salmon_lex</t>
  </si>
  <si>
    <t>sardine_lex</t>
  </si>
  <si>
    <t>catfish_lex</t>
  </si>
  <si>
    <t>cod_lex</t>
  </si>
  <si>
    <t>turtle_lex</t>
  </si>
  <si>
    <t>rattlesnake_lex</t>
  </si>
  <si>
    <t>crab_lex</t>
  </si>
  <si>
    <t>frog_lex</t>
  </si>
  <si>
    <t>octopus_lex</t>
  </si>
  <si>
    <t>crocodile_lex</t>
  </si>
  <si>
    <t>axe_lex</t>
  </si>
  <si>
    <t>hammer_lex</t>
  </si>
  <si>
    <t>screwdriver_lex</t>
  </si>
  <si>
    <t>chisel_lex</t>
  </si>
  <si>
    <t>scissors_lex</t>
  </si>
  <si>
    <t>pliers_lex</t>
  </si>
  <si>
    <t>clamp_lex</t>
  </si>
  <si>
    <t>hoe_lex</t>
  </si>
  <si>
    <t>rake_lex</t>
  </si>
  <si>
    <t>shovel_lex</t>
  </si>
  <si>
    <t>spade_lex</t>
  </si>
  <si>
    <t>wrench_lex</t>
  </si>
  <si>
    <t>accordion_lex</t>
  </si>
  <si>
    <t>cello_lex</t>
  </si>
  <si>
    <t>flute_lex</t>
  </si>
  <si>
    <t>guitar_lex</t>
  </si>
  <si>
    <t>piano_lex</t>
  </si>
  <si>
    <t>trumpet_lex</t>
  </si>
  <si>
    <t>fork_lex</t>
  </si>
  <si>
    <t>spoon_lex</t>
  </si>
  <si>
    <t>tongs_lex</t>
  </si>
  <si>
    <t>drill_lex</t>
  </si>
  <si>
    <t>knife_lex</t>
  </si>
  <si>
    <t>broom_lex</t>
  </si>
  <si>
    <t>ID</t>
    <phoneticPr fontId="1" type="noConversion"/>
  </si>
  <si>
    <t>Con</t>
    <phoneticPr fontId="1" type="noConversion"/>
  </si>
  <si>
    <t>Unit0</t>
    <phoneticPr fontId="1" type="noConversion"/>
  </si>
  <si>
    <t>Lateral</t>
    <phoneticPr fontId="1" type="noConversion"/>
  </si>
  <si>
    <t>Medial</t>
    <phoneticPr fontId="1" type="noConversion"/>
  </si>
  <si>
    <t>Artifact</t>
    <phoneticPr fontId="1" type="noConversion"/>
  </si>
  <si>
    <t>Mean</t>
    <phoneticPr fontId="1" type="noConversion"/>
  </si>
  <si>
    <t>SEE</t>
    <phoneticPr fontId="1" type="noConversion"/>
  </si>
  <si>
    <t>sub01</t>
    <phoneticPr fontId="1" type="noConversion"/>
  </si>
  <si>
    <t>sub02</t>
    <phoneticPr fontId="1" type="noConversion"/>
  </si>
  <si>
    <t>Animal</t>
    <phoneticPr fontId="1" type="noConversion"/>
  </si>
  <si>
    <t>Animal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</si>
  <si>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</si>
  <si>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</si>
  <si>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</si>
  <si>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A&gt;T</t>
    <phoneticPr fontId="1" type="noConversion"/>
  </si>
  <si>
    <t>Unit0</t>
    <phoneticPr fontId="1" type="noConversion"/>
  </si>
  <si>
    <t>Lateral</t>
    <phoneticPr fontId="1" type="noConversion"/>
  </si>
  <si>
    <t>Medial</t>
    <phoneticPr fontId="1" type="noConversion"/>
  </si>
  <si>
    <t>Con</t>
    <phoneticPr fontId="1" type="noConversion"/>
  </si>
  <si>
    <t>sub03</t>
    <phoneticPr fontId="1" type="noConversion"/>
  </si>
  <si>
    <t>Animal</t>
    <phoneticPr fontId="1" type="noConversion"/>
  </si>
  <si>
    <t>sub04</t>
    <phoneticPr fontId="1" type="noConversion"/>
  </si>
  <si>
    <t>Animal</t>
    <phoneticPr fontId="1" type="noConversion"/>
  </si>
  <si>
    <t>Animal</t>
    <phoneticPr fontId="1" type="noConversion"/>
  </si>
  <si>
    <t>Animal</t>
    <phoneticPr fontId="1" type="noConversion"/>
  </si>
  <si>
    <t>Animal</t>
    <phoneticPr fontId="1" type="noConversion"/>
  </si>
  <si>
    <t>sub01</t>
    <phoneticPr fontId="1" type="noConversion"/>
  </si>
  <si>
    <t>Artifact</t>
    <phoneticPr fontId="1" type="noConversion"/>
  </si>
  <si>
    <t>sub02</t>
    <phoneticPr fontId="1" type="noConversion"/>
  </si>
  <si>
    <t>Artifact</t>
    <phoneticPr fontId="1" type="noConversion"/>
  </si>
  <si>
    <t>sub03</t>
    <phoneticPr fontId="1" type="noConversion"/>
  </si>
  <si>
    <t>Artifact</t>
    <phoneticPr fontId="1" type="noConversion"/>
  </si>
  <si>
    <t>sub04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</si>
  <si>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</si>
  <si>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</si>
  <si>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</si>
  <si>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</si>
  <si>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</si>
  <si>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</si>
  <si>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</si>
  <si>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</si>
  <si>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</si>
  <si>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</si>
  <si>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Unit0</t>
    <phoneticPr fontId="1" type="noConversion"/>
  </si>
  <si>
    <t>Lateral</t>
    <phoneticPr fontId="1" type="noConversion"/>
  </si>
  <si>
    <t>Artifact</t>
    <phoneticPr fontId="1" type="noConversion"/>
  </si>
  <si>
    <t>SEE</t>
    <phoneticPr fontId="1" type="noConversion"/>
  </si>
  <si>
    <t>Artifact</t>
    <phoneticPr fontId="1" type="noConversion"/>
  </si>
  <si>
    <r>
      <t>sub1</t>
    </r>
    <r>
      <rPr>
        <b/>
        <sz val="12"/>
        <rFont val="Times New Roman"/>
        <family val="1"/>
      </rPr>
      <t>2</t>
    </r>
    <phoneticPr fontId="1" type="noConversion"/>
  </si>
  <si>
    <r>
      <t>sub14</t>
    </r>
    <r>
      <rPr>
        <b/>
        <sz val="12"/>
        <rFont val="Times New Roman"/>
        <family val="1"/>
      </rPr>
      <t/>
    </r>
  </si>
  <si>
    <t>sub15</t>
  </si>
  <si>
    <t>sub14</t>
  </si>
  <si>
    <t>beaver_vis</t>
  </si>
  <si>
    <t>bear_vis</t>
  </si>
  <si>
    <t>sheep_vis</t>
  </si>
  <si>
    <t>buffalo_vis</t>
  </si>
  <si>
    <t>bison_vis</t>
  </si>
  <si>
    <t>giraffe_vis</t>
  </si>
  <si>
    <t>robin_vis</t>
  </si>
  <si>
    <t>swan_vis</t>
  </si>
  <si>
    <t>woodpecker_vis</t>
  </si>
  <si>
    <t>peacock_vis</t>
  </si>
  <si>
    <t>crow_vis</t>
  </si>
  <si>
    <t>eagle_vis</t>
  </si>
  <si>
    <t>tuna_vis</t>
  </si>
  <si>
    <t>goldfish_vis</t>
  </si>
  <si>
    <t>salmon_vis</t>
  </si>
  <si>
    <t>sardine_vis</t>
  </si>
  <si>
    <t>catfish_vis</t>
  </si>
  <si>
    <t>cod_vis</t>
  </si>
  <si>
    <t>turtle_vis</t>
  </si>
  <si>
    <t>rattlesnake_vis</t>
  </si>
  <si>
    <t>crab_vis</t>
  </si>
  <si>
    <t>frog_vis</t>
  </si>
  <si>
    <t>octopus_vis</t>
  </si>
  <si>
    <t>crocodile_vis</t>
  </si>
  <si>
    <t>axe_vis</t>
  </si>
  <si>
    <t>hammer_vis</t>
  </si>
  <si>
    <t>screwdriver_vis</t>
  </si>
  <si>
    <t>chisel_vis</t>
  </si>
  <si>
    <t>scissors_vis</t>
  </si>
  <si>
    <t>pliers_vis</t>
  </si>
  <si>
    <t>clamp_vis</t>
  </si>
  <si>
    <t>hoe_vis</t>
  </si>
  <si>
    <t>rake_vis</t>
  </si>
  <si>
    <t>shovel_vis</t>
  </si>
  <si>
    <t>spade_vis</t>
  </si>
  <si>
    <t>wrench_vis</t>
  </si>
  <si>
    <t>accordion_vis</t>
  </si>
  <si>
    <t>cello_vis</t>
  </si>
  <si>
    <t>flute_vis</t>
  </si>
  <si>
    <t>guitar_vis</t>
  </si>
  <si>
    <t>piano_vis</t>
  </si>
  <si>
    <t>trumpet_vis</t>
  </si>
  <si>
    <t>fork_vis</t>
  </si>
  <si>
    <t>spoon_vis</t>
  </si>
  <si>
    <t>tongs_vis</t>
  </si>
  <si>
    <t>drill_vis</t>
  </si>
  <si>
    <t>knife_vis</t>
  </si>
  <si>
    <t>broom_vis</t>
  </si>
  <si>
    <t>NOISE_PARA</t>
    <phoneticPr fontId="1" type="noConversion"/>
  </si>
  <si>
    <t>MEAN</t>
    <phoneticPr fontId="1" type="noConversion"/>
  </si>
  <si>
    <t>tools</t>
    <phoneticPr fontId="1" type="noConversion"/>
  </si>
  <si>
    <t>SEE</t>
    <phoneticPr fontId="1" type="noConversion"/>
  </si>
  <si>
    <t>Beta-weights</t>
    <phoneticPr fontId="1" type="noConversion"/>
  </si>
  <si>
    <t>Artifact</t>
    <phoneticPr fontId="1" type="noConversion"/>
  </si>
  <si>
    <t>t-Value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</si>
  <si>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</si>
  <si>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</si>
  <si>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</si>
  <si>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</si>
  <si>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</si>
  <si>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</si>
  <si>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</si>
  <si>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</si>
  <si>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</si>
  <si>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</si>
  <si>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</si>
  <si>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</si>
  <si>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</si>
  <si>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</si>
  <si>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</si>
  <si>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</si>
  <si>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</si>
  <si>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</si>
  <si>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</si>
  <si>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</si>
  <si>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</si>
  <si>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</si>
  <si>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</si>
  <si>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</si>
  <si>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</si>
  <si>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</si>
  <si>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</si>
  <si>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Lateral</t>
    <phoneticPr fontId="1" type="noConversion"/>
  </si>
  <si>
    <t>Medial</t>
    <phoneticPr fontId="1" type="noConversion"/>
  </si>
  <si>
    <t>Total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</si>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</sst>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0_ "/>
    <numFmt numFmtId="178" formatCode="0.00_);[Red]\(0.00\)"/>
    <numFmt numFmtId="179" formatCode="0.0000_ "/>
    <numFmt numFmtId="180" formatCode="0.0000_);[Red]\(0.0000\)"/>
    <numFmt numFmtId="181" formatCode="0.00000_ "/>
  </numFmts>
  <fonts count="5">
    <font>
      <sz val="12"/>
      <name val="宋体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9"/>
      <name val="宋体"/>
      <family val="3"/>
      <charset val="134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78" fontId="2" fillId="2" borderId="0" xfId="0" applyNumberFormat="1" applyFont="1" applyFill="1">
      <alignment vertical="center"/>
    </xf>
    <xf numFmtId="0" fontId="2" fillId="0" borderId="0" xfId="0" applyFont="1" applyFill="1">
      <alignment vertical="center"/>
    </xf>
    <xf numFmtId="178" fontId="2" fillId="0" borderId="0" xfId="0" applyNumberFormat="1" applyFont="1" applyFill="1">
      <alignment vertical="center"/>
    </xf>
    <xf numFmtId="179" fontId="2" fillId="0" borderId="0" xfId="0" applyNumberFormat="1" applyFont="1">
      <alignment vertical="center"/>
    </xf>
    <xf numFmtId="180" fontId="2" fillId="0" borderId="0" xfId="0" applyNumberFormat="1" applyFont="1">
      <alignment vertical="center"/>
    </xf>
    <xf numFmtId="181" fontId="2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"/>
  <c:chart>
    <c:autoTitleDeleted val="1"/>
    <c:plotArea>
      <c:layout>
        <c:manualLayout>
          <c:layoutTarget val="inner"/>
          <c:xMode val="edge"/>
          <c:yMode val="edge"/>
          <c:x val="0.1254071661237785"/>
          <c:y val="8.417536095118329E-2"/>
          <c:w val="0.85179153094463178"/>
          <c:h val="0.7575782485606346"/>
        </c:manualLayout>
      </c:layout>
      <c:lineChart>
        <c:grouping val="standard"/>
        <c:ser>
          <c:idx val="0"/>
          <c:order val="0"/>
          <c:val>
            <c:numRef>
              <c:f>'Total-Original'!$C$48:$V$48</c:f>
              <c:numCache>
                <c:formatCode>0.0000_ </c:formatCode>
                <c:ptCount val="20"/>
                <c:pt idx="0">
                  <c:v>-0.19566246031746035</c:v>
                </c:pt>
                <c:pt idx="1">
                  <c:v>-0.17797547281323883</c:v>
                </c:pt>
                <c:pt idx="2">
                  <c:v>-0.14834433333333327</c:v>
                </c:pt>
                <c:pt idx="3">
                  <c:v>-0.15570444444444448</c:v>
                </c:pt>
                <c:pt idx="4">
                  <c:v>-0.23156099999999996</c:v>
                </c:pt>
                <c:pt idx="5">
                  <c:v>-0.33031650000000001</c:v>
                </c:pt>
                <c:pt idx="6">
                  <c:v>-0.35433311111111115</c:v>
                </c:pt>
                <c:pt idx="7">
                  <c:v>-0.34321355555555566</c:v>
                </c:pt>
                <c:pt idx="8">
                  <c:v>-0.32830611111111108</c:v>
                </c:pt>
                <c:pt idx="9">
                  <c:v>-0.28630177777777771</c:v>
                </c:pt>
                <c:pt idx="10">
                  <c:v>-0.22813955555555551</c:v>
                </c:pt>
                <c:pt idx="11">
                  <c:v>-0.20781894444444443</c:v>
                </c:pt>
                <c:pt idx="12">
                  <c:v>-0.2443810555555555</c:v>
                </c:pt>
                <c:pt idx="13">
                  <c:v>-0.31083211111111103</c:v>
                </c:pt>
                <c:pt idx="14">
                  <c:v>-0.3526556666666667</c:v>
                </c:pt>
                <c:pt idx="15">
                  <c:v>-0.35805916666666671</c:v>
                </c:pt>
                <c:pt idx="16">
                  <c:v>-0.3227388888888888</c:v>
                </c:pt>
                <c:pt idx="17">
                  <c:v>-0.25209227777777765</c:v>
                </c:pt>
                <c:pt idx="18">
                  <c:v>-0.21408563829787228</c:v>
                </c:pt>
                <c:pt idx="19">
                  <c:v>-0.22711730158730153</c:v>
                </c:pt>
              </c:numCache>
            </c:numRef>
          </c:val>
        </c:ser>
        <c:marker val="1"/>
        <c:axId val="61365248"/>
        <c:axId val="61449344"/>
      </c:lineChart>
      <c:catAx>
        <c:axId val="61365248"/>
        <c:scaling>
          <c:orientation val="minMax"/>
        </c:scaling>
        <c:axPos val="b"/>
        <c:numFmt formatCode="General" sourceLinked="1"/>
        <c:minorTickMark val="out"/>
        <c:tickLblPos val="low"/>
        <c:txPr>
          <a:bodyPr rot="0" vert="horz"/>
          <a:lstStyle/>
          <a:p>
            <a:pPr>
              <a:defRPr/>
            </a:pPr>
            <a:endParaRPr lang="zh-CN"/>
          </a:p>
        </c:txPr>
        <c:crossAx val="61449344"/>
        <c:crossesAt val="0"/>
        <c:auto val="1"/>
        <c:lblAlgn val="ctr"/>
        <c:lblOffset val="100"/>
        <c:tickLblSkip val="1"/>
        <c:tickMarkSkip val="1"/>
      </c:catAx>
      <c:valAx>
        <c:axId val="61449344"/>
        <c:scaling>
          <c:orientation val="minMax"/>
        </c:scaling>
        <c:axPos val="l"/>
        <c:majorGridlines/>
        <c:numFmt formatCode="0.00_ " sourceLinked="0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61365248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566" r="0.75000000000000566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53"/>
          <c:y val="8.7542375389230598E-2"/>
          <c:w val="0.82736156351791457"/>
          <c:h val="0.77104630631283022"/>
        </c:manualLayout>
      </c:layout>
      <c:barChart>
        <c:barDir val="col"/>
        <c:grouping val="clustered"/>
        <c:ser>
          <c:idx val="0"/>
          <c:order val="0"/>
          <c:tx>
            <c:strRef>
              <c:f>Distance!$AB$35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Distance!$AC$39:$AD$39</c:f>
                <c:numCache>
                  <c:formatCode>General</c:formatCode>
                  <c:ptCount val="2"/>
                  <c:pt idx="0">
                    <c:v>8.2201064652913346E-3</c:v>
                  </c:pt>
                  <c:pt idx="1">
                    <c:v>4.911756056313857E-3</c:v>
                  </c:pt>
                </c:numCache>
              </c:numRef>
            </c:plus>
            <c:minus>
              <c:numRef>
                <c:f>Distance!$AC$39:$AD$39</c:f>
                <c:numCache>
                  <c:formatCode>General</c:formatCode>
                  <c:ptCount val="2"/>
                  <c:pt idx="0">
                    <c:v>8.2201064652913346E-3</c:v>
                  </c:pt>
                  <c:pt idx="1">
                    <c:v>4.911756056313857E-3</c:v>
                  </c:pt>
                </c:numCache>
              </c:numRef>
            </c:minus>
          </c:errBars>
          <c:cat>
            <c:strRef>
              <c:f>Distance!$AC$34:$AD$34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Distance!$AC$35:$AD$35</c:f>
              <c:numCache>
                <c:formatCode>0.00_);[Red]\(0.00\)</c:formatCode>
                <c:ptCount val="2"/>
                <c:pt idx="0">
                  <c:v>2.2268357579699284E-2</c:v>
                </c:pt>
                <c:pt idx="1">
                  <c:v>1.3762189205772928E-2</c:v>
                </c:pt>
              </c:numCache>
            </c:numRef>
          </c:val>
        </c:ser>
        <c:ser>
          <c:idx val="1"/>
          <c:order val="1"/>
          <c:tx>
            <c:strRef>
              <c:f>Distance!$AB$36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Distance!$AC$39:$AD$39</c:f>
                <c:numCache>
                  <c:formatCode>General</c:formatCode>
                  <c:ptCount val="2"/>
                  <c:pt idx="0">
                    <c:v>8.2201064652913346E-3</c:v>
                  </c:pt>
                  <c:pt idx="1">
                    <c:v>4.911756056313857E-3</c:v>
                  </c:pt>
                </c:numCache>
              </c:numRef>
            </c:plus>
            <c:minus>
              <c:numRef>
                <c:f>Distance!$AC$39:$AD$39</c:f>
                <c:numCache>
                  <c:formatCode>General</c:formatCode>
                  <c:ptCount val="2"/>
                  <c:pt idx="0">
                    <c:v>8.2201064652913346E-3</c:v>
                  </c:pt>
                  <c:pt idx="1">
                    <c:v>4.911756056313857E-3</c:v>
                  </c:pt>
                </c:numCache>
              </c:numRef>
            </c:minus>
          </c:errBars>
          <c:cat>
            <c:strRef>
              <c:f>Distance!$AC$34:$AD$34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Distance!$AC$36:$AD$36</c:f>
              <c:numCache>
                <c:formatCode>0.00_);[Red]\(0.00\)</c:formatCode>
                <c:ptCount val="2"/>
                <c:pt idx="0">
                  <c:v>9.6664931748852725E-2</c:v>
                </c:pt>
                <c:pt idx="1">
                  <c:v>0.14664470886093156</c:v>
                </c:pt>
              </c:numCache>
            </c:numRef>
          </c:val>
        </c:ser>
        <c:axId val="92781568"/>
        <c:axId val="92791936"/>
      </c:barChart>
      <c:catAx>
        <c:axId val="92781568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92791936"/>
        <c:crosses val="autoZero"/>
        <c:auto val="1"/>
        <c:lblAlgn val="ctr"/>
        <c:lblOffset val="100"/>
        <c:tickLblSkip val="1"/>
        <c:tickMarkSkip val="1"/>
      </c:catAx>
      <c:valAx>
        <c:axId val="927919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151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92781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404"/>
        </c:manualLayout>
      </c:layout>
    </c:legend>
    <c:plotVisOnly val="1"/>
    <c:dispBlanksAs val="gap"/>
  </c:chart>
  <c:printSettings>
    <c:headerFooter alignWithMargins="0"/>
    <c:pageMargins b="1" l="0.75000000000000666" r="0.75000000000000666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'sub01'!$C$50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2.5212263138409238E-2</c:v>
                  </c:pt>
                  <c:pt idx="1">
                    <c:v>1.5829287717319639E-2</c:v>
                  </c:pt>
                  <c:pt idx="2">
                    <c:v>1.5797776627640037E-3</c:v>
                  </c:pt>
                  <c:pt idx="3">
                    <c:v>2.8219614071731862E-4</c:v>
                  </c:pt>
                  <c:pt idx="4">
                    <c:v>3.5455315655237893E-2</c:v>
                  </c:pt>
                  <c:pt idx="5">
                    <c:v>2.4479947181512913E-3</c:v>
                  </c:pt>
                  <c:pt idx="6">
                    <c:v>6.7909997894342999E-3</c:v>
                  </c:pt>
                  <c:pt idx="7">
                    <c:v>3.9317854974639228E-4</c:v>
                  </c:pt>
                  <c:pt idx="8">
                    <c:v>3.5037828935619553E-3</c:v>
                  </c:pt>
                  <c:pt idx="9">
                    <c:v>5.8751092085645691E-3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2.5212263138409238E-2</c:v>
                  </c:pt>
                  <c:pt idx="1">
                    <c:v>1.5829287717319639E-2</c:v>
                  </c:pt>
                  <c:pt idx="2">
                    <c:v>1.5797776627640037E-3</c:v>
                  </c:pt>
                  <c:pt idx="3">
                    <c:v>2.8219614071731862E-4</c:v>
                  </c:pt>
                  <c:pt idx="4">
                    <c:v>3.5455315655237893E-2</c:v>
                  </c:pt>
                  <c:pt idx="5">
                    <c:v>2.4479947181512913E-3</c:v>
                  </c:pt>
                  <c:pt idx="6">
                    <c:v>6.7909997894342999E-3</c:v>
                  </c:pt>
                  <c:pt idx="7">
                    <c:v>3.9317854974639228E-4</c:v>
                  </c:pt>
                  <c:pt idx="8">
                    <c:v>3.5037828935619553E-3</c:v>
                  </c:pt>
                  <c:pt idx="9">
                    <c:v>5.8751092085645691E-3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'sub01'!$D$50:$W$50</c:f>
              <c:numCache>
                <c:formatCode>0.00_ </c:formatCode>
                <c:ptCount val="20"/>
                <c:pt idx="0">
                  <c:v>0.41533333333333328</c:v>
                </c:pt>
                <c:pt idx="1">
                  <c:v>0.55112499999999986</c:v>
                </c:pt>
                <c:pt idx="2">
                  <c:v>2.3375000000000007E-2</c:v>
                </c:pt>
                <c:pt idx="3">
                  <c:v>4.9458333333333333E-2</c:v>
                </c:pt>
                <c:pt idx="4">
                  <c:v>0.47841666666666671</c:v>
                </c:pt>
                <c:pt idx="5">
                  <c:v>1.9541666666666669E-2</c:v>
                </c:pt>
                <c:pt idx="6">
                  <c:v>6.9041666666666654E-2</c:v>
                </c:pt>
                <c:pt idx="7">
                  <c:v>5.1833333333333349E-2</c:v>
                </c:pt>
                <c:pt idx="8">
                  <c:v>1.5875000000000004E-2</c:v>
                </c:pt>
                <c:pt idx="9">
                  <c:v>7.2666666666666685E-2</c:v>
                </c:pt>
                <c:pt idx="10">
                  <c:v>3.2750000000000008E-2</c:v>
                </c:pt>
                <c:pt idx="11">
                  <c:v>4.958333333333334E-2</c:v>
                </c:pt>
                <c:pt idx="12">
                  <c:v>8.4041666666666695E-2</c:v>
                </c:pt>
                <c:pt idx="13">
                  <c:v>5.5083333333333338E-2</c:v>
                </c:pt>
                <c:pt idx="14">
                  <c:v>8.925000000000001E-2</c:v>
                </c:pt>
                <c:pt idx="15">
                  <c:v>4.1208333333333347E-2</c:v>
                </c:pt>
                <c:pt idx="16">
                  <c:v>1.4791666666666668E-2</c:v>
                </c:pt>
                <c:pt idx="17">
                  <c:v>3.2541666666666677E-2</c:v>
                </c:pt>
                <c:pt idx="18">
                  <c:v>4.7291666666666676E-2</c:v>
                </c:pt>
                <c:pt idx="19">
                  <c:v>4.5458333333333344E-2</c:v>
                </c:pt>
              </c:numCache>
            </c:numRef>
          </c:val>
        </c:ser>
        <c:ser>
          <c:idx val="1"/>
          <c:order val="1"/>
          <c:tx>
            <c:strRef>
              <c:f>'sub01'!$C$51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6.3086479613496879E-2</c:v>
                  </c:pt>
                  <c:pt idx="1">
                    <c:v>6.6949689092371548E-2</c:v>
                  </c:pt>
                  <c:pt idx="2">
                    <c:v>6.6462608330996334E-2</c:v>
                  </c:pt>
                  <c:pt idx="3">
                    <c:v>1.1604388641750683E-3</c:v>
                  </c:pt>
                  <c:pt idx="4">
                    <c:v>8.738016250221238E-2</c:v>
                  </c:pt>
                  <c:pt idx="5">
                    <c:v>8.5459160073446408E-2</c:v>
                  </c:pt>
                  <c:pt idx="6">
                    <c:v>9.6360653816092101E-2</c:v>
                  </c:pt>
                  <c:pt idx="7">
                    <c:v>1.4557689669120132E-3</c:v>
                  </c:pt>
                  <c:pt idx="8">
                    <c:v>9.0111845090442302E-2</c:v>
                  </c:pt>
                  <c:pt idx="9">
                    <c:v>8.9283338270662954E-2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6.3086479613496879E-2</c:v>
                  </c:pt>
                  <c:pt idx="1">
                    <c:v>6.6949689092371548E-2</c:v>
                  </c:pt>
                  <c:pt idx="2">
                    <c:v>6.6462608330996334E-2</c:v>
                  </c:pt>
                  <c:pt idx="3">
                    <c:v>1.1604388641750683E-3</c:v>
                  </c:pt>
                  <c:pt idx="4">
                    <c:v>8.738016250221238E-2</c:v>
                  </c:pt>
                  <c:pt idx="5">
                    <c:v>8.5459160073446408E-2</c:v>
                  </c:pt>
                  <c:pt idx="6">
                    <c:v>9.6360653816092101E-2</c:v>
                  </c:pt>
                  <c:pt idx="7">
                    <c:v>1.4557689669120132E-3</c:v>
                  </c:pt>
                  <c:pt idx="8">
                    <c:v>9.0111845090442302E-2</c:v>
                  </c:pt>
                  <c:pt idx="9">
                    <c:v>8.9283338270662954E-2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'sub01'!$D$51:$W$51</c:f>
              <c:numCache>
                <c:formatCode>0.00_ </c:formatCode>
                <c:ptCount val="20"/>
                <c:pt idx="0">
                  <c:v>0.68170833333333336</c:v>
                </c:pt>
                <c:pt idx="1">
                  <c:v>0.753</c:v>
                </c:pt>
                <c:pt idx="2">
                  <c:v>0.514625</c:v>
                </c:pt>
                <c:pt idx="3">
                  <c:v>4.7166666666666669E-2</c:v>
                </c:pt>
                <c:pt idx="4">
                  <c:v>0.43937500000000002</c:v>
                </c:pt>
                <c:pt idx="5">
                  <c:v>0.47945833333333332</c:v>
                </c:pt>
                <c:pt idx="6">
                  <c:v>0.50883333333333325</c:v>
                </c:pt>
                <c:pt idx="7">
                  <c:v>5.0416666666666686E-2</c:v>
                </c:pt>
                <c:pt idx="8">
                  <c:v>0.49758333333333327</c:v>
                </c:pt>
                <c:pt idx="9">
                  <c:v>0.49699999999999994</c:v>
                </c:pt>
                <c:pt idx="10">
                  <c:v>0.38366666666666677</c:v>
                </c:pt>
                <c:pt idx="11">
                  <c:v>4.7041666666666676E-2</c:v>
                </c:pt>
                <c:pt idx="12">
                  <c:v>0.26483333333333337</c:v>
                </c:pt>
                <c:pt idx="13">
                  <c:v>0.32800000000000001</c:v>
                </c:pt>
                <c:pt idx="14">
                  <c:v>0.41641666666666671</c:v>
                </c:pt>
                <c:pt idx="15">
                  <c:v>0.55479166666666668</c:v>
                </c:pt>
                <c:pt idx="16">
                  <c:v>0.68841666666666657</c:v>
                </c:pt>
                <c:pt idx="17">
                  <c:v>0.49899999999999994</c:v>
                </c:pt>
                <c:pt idx="18">
                  <c:v>4.4625000000000019E-2</c:v>
                </c:pt>
                <c:pt idx="19">
                  <c:v>4.2416666666666679E-2</c:v>
                </c:pt>
              </c:numCache>
            </c:numRef>
          </c:val>
        </c:ser>
        <c:marker val="1"/>
        <c:axId val="138909184"/>
        <c:axId val="138911104"/>
      </c:lineChart>
      <c:catAx>
        <c:axId val="13890918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8911104"/>
        <c:crosses val="autoZero"/>
        <c:auto val="1"/>
        <c:lblAlgn val="ctr"/>
        <c:lblOffset val="100"/>
        <c:tickLblSkip val="1"/>
        <c:tickMarkSkip val="1"/>
      </c:catAx>
      <c:valAx>
        <c:axId val="1389111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8909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48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0.17466666666666664</c:v>
                </c:pt>
                <c:pt idx="1">
                  <c:v>4.9200000000000015E-2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0.44691666666666657</c:v>
                </c:pt>
                <c:pt idx="1">
                  <c:v>0.32692083333333333</c:v>
                </c:pt>
              </c:numCache>
            </c:numRef>
          </c:val>
        </c:ser>
        <c:axId val="39766656"/>
        <c:axId val="39776640"/>
      </c:barChart>
      <c:catAx>
        <c:axId val="3976665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776640"/>
        <c:crosses val="autoZero"/>
        <c:auto val="1"/>
        <c:lblAlgn val="ctr"/>
        <c:lblOffset val="100"/>
        <c:tickLblSkip val="1"/>
        <c:tickMarkSkip val="1"/>
      </c:catAx>
      <c:valAx>
        <c:axId val="3977664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76665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'sub01'!$C$160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1.8345531067541609E-2</c:v>
                  </c:pt>
                  <c:pt idx="1">
                    <c:v>1.3273512101476523E-2</c:v>
                  </c:pt>
                  <c:pt idx="2">
                    <c:v>1.1610291440075741E-2</c:v>
                  </c:pt>
                  <c:pt idx="3">
                    <c:v>1.1737523406075871E-2</c:v>
                  </c:pt>
                  <c:pt idx="4">
                    <c:v>1.3391739954116588E-2</c:v>
                  </c:pt>
                  <c:pt idx="5">
                    <c:v>1.1315980005843921E-2</c:v>
                  </c:pt>
                  <c:pt idx="6">
                    <c:v>1.3211765160029695E-2</c:v>
                  </c:pt>
                  <c:pt idx="7">
                    <c:v>1.1129605631884695E-2</c:v>
                  </c:pt>
                  <c:pt idx="8">
                    <c:v>1.0820886564295928E-2</c:v>
                  </c:pt>
                  <c:pt idx="9">
                    <c:v>1.2593652407263321E-2</c:v>
                  </c:pt>
                  <c:pt idx="10">
                    <c:v>1.3118934309939115E-2</c:v>
                  </c:pt>
                  <c:pt idx="11">
                    <c:v>1.2346296670053622E-2</c:v>
                  </c:pt>
                  <c:pt idx="12">
                    <c:v>1.2966374338905762E-2</c:v>
                  </c:pt>
                  <c:pt idx="13">
                    <c:v>1.5200650374144977E-2</c:v>
                  </c:pt>
                  <c:pt idx="14">
                    <c:v>1.5936320092368849E-2</c:v>
                  </c:pt>
                  <c:pt idx="15">
                    <c:v>1.128254800710642E-2</c:v>
                  </c:pt>
                  <c:pt idx="16">
                    <c:v>1.0568209377911421E-2</c:v>
                  </c:pt>
                  <c:pt idx="17">
                    <c:v>1.1276115183444169E-2</c:v>
                  </c:pt>
                  <c:pt idx="18">
                    <c:v>9.2583041724108202E-3</c:v>
                  </c:pt>
                  <c:pt idx="19">
                    <c:v>1.2988517533113647E-2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1.8345531067541609E-2</c:v>
                  </c:pt>
                  <c:pt idx="1">
                    <c:v>1.3273512101476523E-2</c:v>
                  </c:pt>
                  <c:pt idx="2">
                    <c:v>1.1610291440075741E-2</c:v>
                  </c:pt>
                  <c:pt idx="3">
                    <c:v>1.1737523406075871E-2</c:v>
                  </c:pt>
                  <c:pt idx="4">
                    <c:v>1.3391739954116588E-2</c:v>
                  </c:pt>
                  <c:pt idx="5">
                    <c:v>1.1315980005843921E-2</c:v>
                  </c:pt>
                  <c:pt idx="6">
                    <c:v>1.3211765160029695E-2</c:v>
                  </c:pt>
                  <c:pt idx="7">
                    <c:v>1.1129605631884695E-2</c:v>
                  </c:pt>
                  <c:pt idx="8">
                    <c:v>1.0820886564295928E-2</c:v>
                  </c:pt>
                  <c:pt idx="9">
                    <c:v>1.2593652407263321E-2</c:v>
                  </c:pt>
                  <c:pt idx="10">
                    <c:v>1.3118934309939115E-2</c:v>
                  </c:pt>
                  <c:pt idx="11">
                    <c:v>1.2346296670053622E-2</c:v>
                  </c:pt>
                  <c:pt idx="12">
                    <c:v>1.2966374338905762E-2</c:v>
                  </c:pt>
                  <c:pt idx="13">
                    <c:v>1.5200650374144977E-2</c:v>
                  </c:pt>
                  <c:pt idx="14">
                    <c:v>1.5936320092368849E-2</c:v>
                  </c:pt>
                  <c:pt idx="15">
                    <c:v>1.128254800710642E-2</c:v>
                  </c:pt>
                  <c:pt idx="16">
                    <c:v>1.0568209377911421E-2</c:v>
                  </c:pt>
                  <c:pt idx="17">
                    <c:v>1.1276115183444169E-2</c:v>
                  </c:pt>
                  <c:pt idx="18">
                    <c:v>9.2583041724108202E-3</c:v>
                  </c:pt>
                  <c:pt idx="19">
                    <c:v>1.2988517533113647E-2</c:v>
                  </c:pt>
                </c:numCache>
              </c:numRef>
            </c:minus>
          </c:errBars>
          <c:cat>
            <c:strRef>
              <c:f>'sub01'!$D$159:$W$159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'sub01'!$D$160:$W$160</c:f>
              <c:numCache>
                <c:formatCode>0.000_ </c:formatCode>
                <c:ptCount val="20"/>
                <c:pt idx="0" formatCode="0.00000_ ">
                  <c:v>0.43053037999483323</c:v>
                </c:pt>
                <c:pt idx="1">
                  <c:v>0.36048306653356982</c:v>
                </c:pt>
                <c:pt idx="2">
                  <c:v>0.2288056469936742</c:v>
                </c:pt>
                <c:pt idx="3">
                  <c:v>0.19483385774713657</c:v>
                </c:pt>
                <c:pt idx="4">
                  <c:v>0.22733318982311754</c:v>
                </c:pt>
                <c:pt idx="5">
                  <c:v>0.15525550844351657</c:v>
                </c:pt>
                <c:pt idx="6">
                  <c:v>8.4930573731755346E-2</c:v>
                </c:pt>
                <c:pt idx="7">
                  <c:v>5.228022077683666E-2</c:v>
                </c:pt>
                <c:pt idx="8">
                  <c:v>4.1450518626906664E-2</c:v>
                </c:pt>
                <c:pt idx="9">
                  <c:v>5.0294263806767457E-2</c:v>
                </c:pt>
                <c:pt idx="10">
                  <c:v>6.2926268329047672E-2</c:v>
                </c:pt>
                <c:pt idx="11">
                  <c:v>7.1890263822799408E-2</c:v>
                </c:pt>
                <c:pt idx="12">
                  <c:v>7.6190944737368496E-2</c:v>
                </c:pt>
                <c:pt idx="13">
                  <c:v>7.1099966645008408E-2</c:v>
                </c:pt>
                <c:pt idx="14">
                  <c:v>6.2850135844204E-2</c:v>
                </c:pt>
                <c:pt idx="15">
                  <c:v>4.5782755329712023E-2</c:v>
                </c:pt>
                <c:pt idx="16">
                  <c:v>3.5767946482728102E-2</c:v>
                </c:pt>
                <c:pt idx="17">
                  <c:v>3.7905827177635722E-2</c:v>
                </c:pt>
                <c:pt idx="18">
                  <c:v>5.1478237883972183E-2</c:v>
                </c:pt>
                <c:pt idx="19">
                  <c:v>6.24617442966054E-2</c:v>
                </c:pt>
              </c:numCache>
            </c:numRef>
          </c:val>
        </c:ser>
        <c:ser>
          <c:idx val="1"/>
          <c:order val="1"/>
          <c:tx>
            <c:strRef>
              <c:f>'sub01'!$C$161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4.179168545563941E-2</c:v>
                  </c:pt>
                  <c:pt idx="1">
                    <c:v>3.2891102437117507E-2</c:v>
                  </c:pt>
                  <c:pt idx="2">
                    <c:v>2.568231981240485E-2</c:v>
                  </c:pt>
                  <c:pt idx="3">
                    <c:v>2.7589430243462994E-2</c:v>
                  </c:pt>
                  <c:pt idx="4">
                    <c:v>4.5429894483207583E-2</c:v>
                  </c:pt>
                  <c:pt idx="5">
                    <c:v>5.4153984024317488E-2</c:v>
                  </c:pt>
                  <c:pt idx="6">
                    <c:v>5.3582472240923822E-2</c:v>
                  </c:pt>
                  <c:pt idx="7">
                    <c:v>3.6586934684159939E-2</c:v>
                  </c:pt>
                  <c:pt idx="8">
                    <c:v>4.8758316392247668E-2</c:v>
                  </c:pt>
                  <c:pt idx="9">
                    <c:v>5.8449297945238392E-2</c:v>
                  </c:pt>
                  <c:pt idx="10">
                    <c:v>5.1213306821802883E-2</c:v>
                  </c:pt>
                  <c:pt idx="11">
                    <c:v>3.1478071513447531E-2</c:v>
                  </c:pt>
                  <c:pt idx="12">
                    <c:v>3.5295272950240097E-2</c:v>
                  </c:pt>
                  <c:pt idx="13">
                    <c:v>5.3946426790986442E-2</c:v>
                  </c:pt>
                  <c:pt idx="14">
                    <c:v>6.3528557684995074E-2</c:v>
                  </c:pt>
                  <c:pt idx="15">
                    <c:v>5.7783263148803263E-2</c:v>
                  </c:pt>
                  <c:pt idx="16">
                    <c:v>5.5558921157637602E-2</c:v>
                  </c:pt>
                  <c:pt idx="17">
                    <c:v>5.0440310329846666E-2</c:v>
                  </c:pt>
                  <c:pt idx="18">
                    <c:v>2.8759623001822145E-2</c:v>
                  </c:pt>
                  <c:pt idx="19">
                    <c:v>1.4843965533287649E-2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4.179168545563941E-2</c:v>
                  </c:pt>
                  <c:pt idx="1">
                    <c:v>3.2891102437117507E-2</c:v>
                  </c:pt>
                  <c:pt idx="2">
                    <c:v>2.568231981240485E-2</c:v>
                  </c:pt>
                  <c:pt idx="3">
                    <c:v>2.7589430243462994E-2</c:v>
                  </c:pt>
                  <c:pt idx="4">
                    <c:v>4.5429894483207583E-2</c:v>
                  </c:pt>
                  <c:pt idx="5">
                    <c:v>5.4153984024317488E-2</c:v>
                  </c:pt>
                  <c:pt idx="6">
                    <c:v>5.3582472240923822E-2</c:v>
                  </c:pt>
                  <c:pt idx="7">
                    <c:v>3.6586934684159939E-2</c:v>
                  </c:pt>
                  <c:pt idx="8">
                    <c:v>4.8758316392247668E-2</c:v>
                  </c:pt>
                  <c:pt idx="9">
                    <c:v>5.8449297945238392E-2</c:v>
                  </c:pt>
                  <c:pt idx="10">
                    <c:v>5.1213306821802883E-2</c:v>
                  </c:pt>
                  <c:pt idx="11">
                    <c:v>3.1478071513447531E-2</c:v>
                  </c:pt>
                  <c:pt idx="12">
                    <c:v>3.5295272950240097E-2</c:v>
                  </c:pt>
                  <c:pt idx="13">
                    <c:v>5.3946426790986442E-2</c:v>
                  </c:pt>
                  <c:pt idx="14">
                    <c:v>6.3528557684995074E-2</c:v>
                  </c:pt>
                  <c:pt idx="15">
                    <c:v>5.7783263148803263E-2</c:v>
                  </c:pt>
                  <c:pt idx="16">
                    <c:v>5.5558921157637602E-2</c:v>
                  </c:pt>
                  <c:pt idx="17">
                    <c:v>5.0440310329846666E-2</c:v>
                  </c:pt>
                  <c:pt idx="18">
                    <c:v>2.8759623001822145E-2</c:v>
                  </c:pt>
                  <c:pt idx="19">
                    <c:v>1.4843965533287649E-2</c:v>
                  </c:pt>
                </c:numCache>
              </c:numRef>
            </c:minus>
          </c:errBars>
          <c:cat>
            <c:strRef>
              <c:f>'sub01'!$D$159:$W$159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'sub01'!$D$161:$W$161</c:f>
              <c:numCache>
                <c:formatCode>0.000_ </c:formatCode>
                <c:ptCount val="20"/>
                <c:pt idx="0" formatCode="0.00000_ ">
                  <c:v>0.69326695478474809</c:v>
                </c:pt>
                <c:pt idx="1">
                  <c:v>0.6143595811244601</c:v>
                </c:pt>
                <c:pt idx="2">
                  <c:v>0.43668958790134499</c:v>
                </c:pt>
                <c:pt idx="3">
                  <c:v>0.29501851582672883</c:v>
                </c:pt>
                <c:pt idx="4">
                  <c:v>0.34578917165296957</c:v>
                </c:pt>
                <c:pt idx="5">
                  <c:v>0.42024449864869995</c:v>
                </c:pt>
                <c:pt idx="6">
                  <c:v>0.39637650284023768</c:v>
                </c:pt>
                <c:pt idx="7">
                  <c:v>0.34434124319871445</c:v>
                </c:pt>
                <c:pt idx="8">
                  <c:v>0.41253474332051976</c:v>
                </c:pt>
                <c:pt idx="9">
                  <c:v>0.44185165692783629</c:v>
                </c:pt>
                <c:pt idx="10">
                  <c:v>0.3467036346509999</c:v>
                </c:pt>
                <c:pt idx="11">
                  <c:v>0.22851101111874958</c:v>
                </c:pt>
                <c:pt idx="12">
                  <c:v>0.24522080736113319</c:v>
                </c:pt>
                <c:pt idx="13">
                  <c:v>0.32602197077154044</c:v>
                </c:pt>
                <c:pt idx="14">
                  <c:v>0.43521217894961811</c:v>
                </c:pt>
                <c:pt idx="15">
                  <c:v>0.53921920228113029</c:v>
                </c:pt>
                <c:pt idx="16">
                  <c:v>0.5563184977253538</c:v>
                </c:pt>
                <c:pt idx="17">
                  <c:v>0.40257533472958484</c:v>
                </c:pt>
                <c:pt idx="18">
                  <c:v>0.18404178806982421</c:v>
                </c:pt>
                <c:pt idx="19">
                  <c:v>6.4386543953565592E-2</c:v>
                </c:pt>
              </c:numCache>
            </c:numRef>
          </c:val>
        </c:ser>
        <c:marker val="1"/>
        <c:axId val="39854848"/>
        <c:axId val="39856384"/>
      </c:lineChart>
      <c:catAx>
        <c:axId val="39854848"/>
        <c:scaling>
          <c:orientation val="minMax"/>
        </c:scaling>
        <c:axPos val="b"/>
        <c:numFmt formatCode="General" sourceLinked="1"/>
        <c:tickLblPos val="nextTo"/>
        <c:crossAx val="39856384"/>
        <c:crosses val="autoZero"/>
        <c:auto val="1"/>
        <c:lblAlgn val="ctr"/>
        <c:lblOffset val="100"/>
      </c:catAx>
      <c:valAx>
        <c:axId val="39856384"/>
        <c:scaling>
          <c:orientation val="minMax"/>
        </c:scaling>
        <c:axPos val="l"/>
        <c:majorGridlines/>
        <c:numFmt formatCode="0.00000_ " sourceLinked="1"/>
        <c:tickLblPos val="nextTo"/>
        <c:crossAx val="39854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35"/>
          <c:y val="8.475199528630454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8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39891328"/>
        <c:axId val="39892864"/>
      </c:barChart>
      <c:catAx>
        <c:axId val="3989132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892864"/>
        <c:crosses val="autoZero"/>
        <c:auto val="1"/>
        <c:lblAlgn val="ctr"/>
        <c:lblOffset val="100"/>
        <c:tickLblSkip val="1"/>
        <c:tickMarkSkip val="1"/>
      </c:catAx>
      <c:valAx>
        <c:axId val="3989286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89132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3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'sub02'!$C$50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2.5212263138409238E-2</c:v>
                  </c:pt>
                  <c:pt idx="1">
                    <c:v>1.5829287717319639E-2</c:v>
                  </c:pt>
                  <c:pt idx="2">
                    <c:v>1.5797776627640037E-3</c:v>
                  </c:pt>
                  <c:pt idx="3">
                    <c:v>2.8219614071731862E-4</c:v>
                  </c:pt>
                  <c:pt idx="4">
                    <c:v>3.5455315655237893E-2</c:v>
                  </c:pt>
                  <c:pt idx="5">
                    <c:v>2.4479947181512913E-3</c:v>
                  </c:pt>
                  <c:pt idx="6">
                    <c:v>6.7909997894342999E-3</c:v>
                  </c:pt>
                  <c:pt idx="7">
                    <c:v>3.9317854974639228E-4</c:v>
                  </c:pt>
                  <c:pt idx="8">
                    <c:v>3.5037828935619553E-3</c:v>
                  </c:pt>
                  <c:pt idx="9">
                    <c:v>5.8751092085645691E-3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2.5212263138409238E-2</c:v>
                  </c:pt>
                  <c:pt idx="1">
                    <c:v>1.5829287717319639E-2</c:v>
                  </c:pt>
                  <c:pt idx="2">
                    <c:v>1.5797776627640037E-3</c:v>
                  </c:pt>
                  <c:pt idx="3">
                    <c:v>2.8219614071731862E-4</c:v>
                  </c:pt>
                  <c:pt idx="4">
                    <c:v>3.5455315655237893E-2</c:v>
                  </c:pt>
                  <c:pt idx="5">
                    <c:v>2.4479947181512913E-3</c:v>
                  </c:pt>
                  <c:pt idx="6">
                    <c:v>6.7909997894342999E-3</c:v>
                  </c:pt>
                  <c:pt idx="7">
                    <c:v>3.9317854974639228E-4</c:v>
                  </c:pt>
                  <c:pt idx="8">
                    <c:v>3.5037828935619553E-3</c:v>
                  </c:pt>
                  <c:pt idx="9">
                    <c:v>5.8751092085645691E-3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'sub02'!$D$49:$W$49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'sub02'!$D$50:$W$50</c:f>
              <c:numCache>
                <c:formatCode>0.00_ </c:formatCode>
                <c:ptCount val="20"/>
                <c:pt idx="0">
                  <c:v>5.9291666666666687E-2</c:v>
                </c:pt>
                <c:pt idx="1">
                  <c:v>6.6416666666666666E-2</c:v>
                </c:pt>
                <c:pt idx="2">
                  <c:v>4.8250000000000015E-2</c:v>
                </c:pt>
                <c:pt idx="3">
                  <c:v>0.51266666666666671</c:v>
                </c:pt>
                <c:pt idx="4">
                  <c:v>4.9833333333333348E-2</c:v>
                </c:pt>
                <c:pt idx="5">
                  <c:v>1.5083333333333339E-2</c:v>
                </c:pt>
                <c:pt idx="6">
                  <c:v>3.1208333333333348E-2</c:v>
                </c:pt>
                <c:pt idx="7">
                  <c:v>8.0500000000000002E-2</c:v>
                </c:pt>
                <c:pt idx="8">
                  <c:v>3.6375000000000011E-2</c:v>
                </c:pt>
                <c:pt idx="9">
                  <c:v>4.6875000000000007E-2</c:v>
                </c:pt>
                <c:pt idx="10">
                  <c:v>4.883333333333334E-2</c:v>
                </c:pt>
                <c:pt idx="11">
                  <c:v>6.7916666666666667E-2</c:v>
                </c:pt>
                <c:pt idx="12">
                  <c:v>5.2916666666666667E-2</c:v>
                </c:pt>
                <c:pt idx="13">
                  <c:v>2.4833333333333346E-2</c:v>
                </c:pt>
                <c:pt idx="14">
                  <c:v>3.8416666666666682E-2</c:v>
                </c:pt>
                <c:pt idx="15">
                  <c:v>3.6333333333333349E-2</c:v>
                </c:pt>
                <c:pt idx="16">
                  <c:v>4.300000000000001E-2</c:v>
                </c:pt>
                <c:pt idx="17">
                  <c:v>4.6958333333333345E-2</c:v>
                </c:pt>
                <c:pt idx="18">
                  <c:v>0.50379166666666653</c:v>
                </c:pt>
                <c:pt idx="19">
                  <c:v>3.645833333333335E-2</c:v>
                </c:pt>
              </c:numCache>
            </c:numRef>
          </c:val>
        </c:ser>
        <c:ser>
          <c:idx val="1"/>
          <c:order val="1"/>
          <c:tx>
            <c:strRef>
              <c:f>'sub02'!$C$51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6.3086479613496879E-2</c:v>
                  </c:pt>
                  <c:pt idx="1">
                    <c:v>6.6949689092371548E-2</c:v>
                  </c:pt>
                  <c:pt idx="2">
                    <c:v>6.6462608330996334E-2</c:v>
                  </c:pt>
                  <c:pt idx="3">
                    <c:v>1.1604388641750683E-3</c:v>
                  </c:pt>
                  <c:pt idx="4">
                    <c:v>8.738016250221238E-2</c:v>
                  </c:pt>
                  <c:pt idx="5">
                    <c:v>8.5459160073446408E-2</c:v>
                  </c:pt>
                  <c:pt idx="6">
                    <c:v>9.6360653816092101E-2</c:v>
                  </c:pt>
                  <c:pt idx="7">
                    <c:v>1.4557689669120132E-3</c:v>
                  </c:pt>
                  <c:pt idx="8">
                    <c:v>9.0111845090442302E-2</c:v>
                  </c:pt>
                  <c:pt idx="9">
                    <c:v>8.9283338270662954E-2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6.3086479613496879E-2</c:v>
                  </c:pt>
                  <c:pt idx="1">
                    <c:v>6.6949689092371548E-2</c:v>
                  </c:pt>
                  <c:pt idx="2">
                    <c:v>6.6462608330996334E-2</c:v>
                  </c:pt>
                  <c:pt idx="3">
                    <c:v>1.1604388641750683E-3</c:v>
                  </c:pt>
                  <c:pt idx="4">
                    <c:v>8.738016250221238E-2</c:v>
                  </c:pt>
                  <c:pt idx="5">
                    <c:v>8.5459160073446408E-2</c:v>
                  </c:pt>
                  <c:pt idx="6">
                    <c:v>9.6360653816092101E-2</c:v>
                  </c:pt>
                  <c:pt idx="7">
                    <c:v>1.4557689669120132E-3</c:v>
                  </c:pt>
                  <c:pt idx="8">
                    <c:v>9.0111845090442302E-2</c:v>
                  </c:pt>
                  <c:pt idx="9">
                    <c:v>8.9283338270662954E-2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'sub02'!$D$49:$W$49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'sub02'!$D$51:$W$51</c:f>
              <c:numCache>
                <c:formatCode>0.00_ </c:formatCode>
                <c:ptCount val="20"/>
                <c:pt idx="0">
                  <c:v>0.79445833333333338</c:v>
                </c:pt>
                <c:pt idx="1">
                  <c:v>0.44087500000000013</c:v>
                </c:pt>
                <c:pt idx="2">
                  <c:v>4.9791666666666679E-2</c:v>
                </c:pt>
                <c:pt idx="3">
                  <c:v>0.64766666666666672</c:v>
                </c:pt>
                <c:pt idx="4">
                  <c:v>5.2333333333333343E-2</c:v>
                </c:pt>
                <c:pt idx="5">
                  <c:v>0.5827500000000001</c:v>
                </c:pt>
                <c:pt idx="6">
                  <c:v>0.48116666666666669</c:v>
                </c:pt>
                <c:pt idx="7">
                  <c:v>0.48220833333333335</c:v>
                </c:pt>
                <c:pt idx="8">
                  <c:v>0.38024999999999998</c:v>
                </c:pt>
                <c:pt idx="9">
                  <c:v>4.8208333333333346E-2</c:v>
                </c:pt>
                <c:pt idx="10">
                  <c:v>5.1375000000000004E-2</c:v>
                </c:pt>
                <c:pt idx="11">
                  <c:v>0.45720833333333327</c:v>
                </c:pt>
                <c:pt idx="12">
                  <c:v>5.6541666666666664E-2</c:v>
                </c:pt>
                <c:pt idx="13">
                  <c:v>0.510625</c:v>
                </c:pt>
                <c:pt idx="14">
                  <c:v>0.41454166666666664</c:v>
                </c:pt>
                <c:pt idx="15">
                  <c:v>0.46437500000000015</c:v>
                </c:pt>
                <c:pt idx="16">
                  <c:v>0.34729166666666661</c:v>
                </c:pt>
                <c:pt idx="17">
                  <c:v>4.8708333333333353E-2</c:v>
                </c:pt>
                <c:pt idx="18">
                  <c:v>0.69566666666666654</c:v>
                </c:pt>
                <c:pt idx="19">
                  <c:v>0.48845833333333316</c:v>
                </c:pt>
              </c:numCache>
            </c:numRef>
          </c:val>
        </c:ser>
        <c:marker val="1"/>
        <c:axId val="39951744"/>
        <c:axId val="39957632"/>
      </c:lineChart>
      <c:catAx>
        <c:axId val="399517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957632"/>
        <c:crosses val="autoZero"/>
        <c:auto val="1"/>
        <c:lblAlgn val="ctr"/>
        <c:lblOffset val="100"/>
        <c:tickLblSkip val="1"/>
        <c:tickMarkSkip val="1"/>
      </c:catAx>
      <c:valAx>
        <c:axId val="399576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951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81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'sub02'!$Z$50:$AA$50</c:f>
              <c:numCache>
                <c:formatCode>0.00_ </c:formatCode>
                <c:ptCount val="2"/>
                <c:pt idx="0">
                  <c:v>9.4650000000000012E-2</c:v>
                </c:pt>
                <c:pt idx="1">
                  <c:v>8.9945833333333336E-2</c:v>
                </c:pt>
              </c:numCache>
            </c:numRef>
          </c:val>
        </c:ser>
        <c:ser>
          <c:idx val="1"/>
          <c:order val="1"/>
          <c:tx>
            <c:strRef>
              <c:f>'sub02'!$Y$51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'sub02'!$Z$51:$AA$51</c:f>
              <c:numCache>
                <c:formatCode>0.00_ </c:formatCode>
                <c:ptCount val="2"/>
                <c:pt idx="0">
                  <c:v>0.39597083333333322</c:v>
                </c:pt>
                <c:pt idx="1">
                  <c:v>0.35347916666666662</c:v>
                </c:pt>
              </c:numCache>
            </c:numRef>
          </c:val>
        </c:ser>
        <c:axId val="39966976"/>
        <c:axId val="39981056"/>
      </c:barChart>
      <c:catAx>
        <c:axId val="399669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981056"/>
        <c:crosses val="autoZero"/>
        <c:auto val="1"/>
        <c:lblAlgn val="ctr"/>
        <c:lblOffset val="100"/>
        <c:tickLblSkip val="1"/>
        <c:tickMarkSkip val="1"/>
      </c:catAx>
      <c:valAx>
        <c:axId val="3998105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96697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'sub02'!$C$160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1.8345531067541609E-2</c:v>
                  </c:pt>
                  <c:pt idx="1">
                    <c:v>1.3273512101476523E-2</c:v>
                  </c:pt>
                  <c:pt idx="2">
                    <c:v>1.1610291440075741E-2</c:v>
                  </c:pt>
                  <c:pt idx="3">
                    <c:v>1.1737523406075871E-2</c:v>
                  </c:pt>
                  <c:pt idx="4">
                    <c:v>1.3391739954116588E-2</c:v>
                  </c:pt>
                  <c:pt idx="5">
                    <c:v>1.1315980005843921E-2</c:v>
                  </c:pt>
                  <c:pt idx="6">
                    <c:v>1.3211765160029695E-2</c:v>
                  </c:pt>
                  <c:pt idx="7">
                    <c:v>1.1129605631884695E-2</c:v>
                  </c:pt>
                  <c:pt idx="8">
                    <c:v>1.0820886564295928E-2</c:v>
                  </c:pt>
                  <c:pt idx="9">
                    <c:v>1.2593652407263321E-2</c:v>
                  </c:pt>
                  <c:pt idx="10">
                    <c:v>1.3118934309939115E-2</c:v>
                  </c:pt>
                  <c:pt idx="11">
                    <c:v>1.2346296670053622E-2</c:v>
                  </c:pt>
                  <c:pt idx="12">
                    <c:v>1.2966374338905762E-2</c:v>
                  </c:pt>
                  <c:pt idx="13">
                    <c:v>1.5200650374144977E-2</c:v>
                  </c:pt>
                  <c:pt idx="14">
                    <c:v>1.5936320092368849E-2</c:v>
                  </c:pt>
                  <c:pt idx="15">
                    <c:v>1.128254800710642E-2</c:v>
                  </c:pt>
                  <c:pt idx="16">
                    <c:v>1.0568209377911421E-2</c:v>
                  </c:pt>
                  <c:pt idx="17">
                    <c:v>1.1276115183444169E-2</c:v>
                  </c:pt>
                  <c:pt idx="18">
                    <c:v>9.2583041724108202E-3</c:v>
                  </c:pt>
                  <c:pt idx="19">
                    <c:v>1.2988517533113647E-2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1.8345531067541609E-2</c:v>
                  </c:pt>
                  <c:pt idx="1">
                    <c:v>1.3273512101476523E-2</c:v>
                  </c:pt>
                  <c:pt idx="2">
                    <c:v>1.1610291440075741E-2</c:v>
                  </c:pt>
                  <c:pt idx="3">
                    <c:v>1.1737523406075871E-2</c:v>
                  </c:pt>
                  <c:pt idx="4">
                    <c:v>1.3391739954116588E-2</c:v>
                  </c:pt>
                  <c:pt idx="5">
                    <c:v>1.1315980005843921E-2</c:v>
                  </c:pt>
                  <c:pt idx="6">
                    <c:v>1.3211765160029695E-2</c:v>
                  </c:pt>
                  <c:pt idx="7">
                    <c:v>1.1129605631884695E-2</c:v>
                  </c:pt>
                  <c:pt idx="8">
                    <c:v>1.0820886564295928E-2</c:v>
                  </c:pt>
                  <c:pt idx="9">
                    <c:v>1.2593652407263321E-2</c:v>
                  </c:pt>
                  <c:pt idx="10">
                    <c:v>1.3118934309939115E-2</c:v>
                  </c:pt>
                  <c:pt idx="11">
                    <c:v>1.2346296670053622E-2</c:v>
                  </c:pt>
                  <c:pt idx="12">
                    <c:v>1.2966374338905762E-2</c:v>
                  </c:pt>
                  <c:pt idx="13">
                    <c:v>1.5200650374144977E-2</c:v>
                  </c:pt>
                  <c:pt idx="14">
                    <c:v>1.5936320092368849E-2</c:v>
                  </c:pt>
                  <c:pt idx="15">
                    <c:v>1.128254800710642E-2</c:v>
                  </c:pt>
                  <c:pt idx="16">
                    <c:v>1.0568209377911421E-2</c:v>
                  </c:pt>
                  <c:pt idx="17">
                    <c:v>1.1276115183444169E-2</c:v>
                  </c:pt>
                  <c:pt idx="18">
                    <c:v>9.2583041724108202E-3</c:v>
                  </c:pt>
                  <c:pt idx="19">
                    <c:v>1.2988517533113647E-2</c:v>
                  </c:pt>
                </c:numCache>
              </c:numRef>
            </c:minus>
          </c:errBars>
          <c:cat>
            <c:strRef>
              <c:f>'sub02'!$D$159:$W$159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'sub02'!$D$160:$W$160</c:f>
              <c:numCache>
                <c:formatCode>0.000_ </c:formatCode>
                <c:ptCount val="20"/>
                <c:pt idx="0" formatCode="0.00000_ ">
                  <c:v>4.864319329320068E-2</c:v>
                </c:pt>
                <c:pt idx="1">
                  <c:v>8.1605412513791359E-2</c:v>
                </c:pt>
                <c:pt idx="2">
                  <c:v>0.16088906318972243</c:v>
                </c:pt>
                <c:pt idx="3">
                  <c:v>0.24019325609103825</c:v>
                </c:pt>
                <c:pt idx="4">
                  <c:v>0.16794444004875883</c:v>
                </c:pt>
                <c:pt idx="5">
                  <c:v>8.1535184622154311E-2</c:v>
                </c:pt>
                <c:pt idx="6">
                  <c:v>4.5853806075062613E-2</c:v>
                </c:pt>
                <c:pt idx="7">
                  <c:v>4.5378089291526424E-2</c:v>
                </c:pt>
                <c:pt idx="8">
                  <c:v>4.5819457534253809E-2</c:v>
                </c:pt>
                <c:pt idx="9">
                  <c:v>5.1584387370184719E-2</c:v>
                </c:pt>
                <c:pt idx="10">
                  <c:v>5.5333544103743505E-2</c:v>
                </c:pt>
                <c:pt idx="11">
                  <c:v>5.3622854161471029E-2</c:v>
                </c:pt>
                <c:pt idx="12">
                  <c:v>4.3471044921993052E-2</c:v>
                </c:pt>
                <c:pt idx="13">
                  <c:v>3.989454131975672E-2</c:v>
                </c:pt>
                <c:pt idx="14">
                  <c:v>4.4667515285858155E-2</c:v>
                </c:pt>
                <c:pt idx="15">
                  <c:v>5.0279787303411171E-2</c:v>
                </c:pt>
                <c:pt idx="16">
                  <c:v>8.3561522242907846E-2</c:v>
                </c:pt>
                <c:pt idx="17">
                  <c:v>0.16503745803302278</c:v>
                </c:pt>
                <c:pt idx="18">
                  <c:v>0.23602693666536975</c:v>
                </c:pt>
                <c:pt idx="19">
                  <c:v>0.1842271858212132</c:v>
                </c:pt>
              </c:numCache>
            </c:numRef>
          </c:val>
        </c:ser>
        <c:ser>
          <c:idx val="1"/>
          <c:order val="1"/>
          <c:tx>
            <c:strRef>
              <c:f>'sub02'!$C$161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4.179168545563941E-2</c:v>
                  </c:pt>
                  <c:pt idx="1">
                    <c:v>3.2891102437117507E-2</c:v>
                  </c:pt>
                  <c:pt idx="2">
                    <c:v>2.568231981240485E-2</c:v>
                  </c:pt>
                  <c:pt idx="3">
                    <c:v>2.7589430243462994E-2</c:v>
                  </c:pt>
                  <c:pt idx="4">
                    <c:v>4.5429894483207583E-2</c:v>
                  </c:pt>
                  <c:pt idx="5">
                    <c:v>5.4153984024317488E-2</c:v>
                  </c:pt>
                  <c:pt idx="6">
                    <c:v>5.3582472240923822E-2</c:v>
                  </c:pt>
                  <c:pt idx="7">
                    <c:v>3.6586934684159939E-2</c:v>
                  </c:pt>
                  <c:pt idx="8">
                    <c:v>4.8758316392247668E-2</c:v>
                  </c:pt>
                  <c:pt idx="9">
                    <c:v>5.8449297945238392E-2</c:v>
                  </c:pt>
                  <c:pt idx="10">
                    <c:v>5.1213306821802883E-2</c:v>
                  </c:pt>
                  <c:pt idx="11">
                    <c:v>3.1478071513447531E-2</c:v>
                  </c:pt>
                  <c:pt idx="12">
                    <c:v>3.5295272950240097E-2</c:v>
                  </c:pt>
                  <c:pt idx="13">
                    <c:v>5.3946426790986442E-2</c:v>
                  </c:pt>
                  <c:pt idx="14">
                    <c:v>6.3528557684995074E-2</c:v>
                  </c:pt>
                  <c:pt idx="15">
                    <c:v>5.7783263148803263E-2</c:v>
                  </c:pt>
                  <c:pt idx="16">
                    <c:v>5.5558921157637602E-2</c:v>
                  </c:pt>
                  <c:pt idx="17">
                    <c:v>5.0440310329846666E-2</c:v>
                  </c:pt>
                  <c:pt idx="18">
                    <c:v>2.8759623001822145E-2</c:v>
                  </c:pt>
                  <c:pt idx="19">
                    <c:v>1.4843965533287649E-2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4.179168545563941E-2</c:v>
                  </c:pt>
                  <c:pt idx="1">
                    <c:v>3.2891102437117507E-2</c:v>
                  </c:pt>
                  <c:pt idx="2">
                    <c:v>2.568231981240485E-2</c:v>
                  </c:pt>
                  <c:pt idx="3">
                    <c:v>2.7589430243462994E-2</c:v>
                  </c:pt>
                  <c:pt idx="4">
                    <c:v>4.5429894483207583E-2</c:v>
                  </c:pt>
                  <c:pt idx="5">
                    <c:v>5.4153984024317488E-2</c:v>
                  </c:pt>
                  <c:pt idx="6">
                    <c:v>5.3582472240923822E-2</c:v>
                  </c:pt>
                  <c:pt idx="7">
                    <c:v>3.6586934684159939E-2</c:v>
                  </c:pt>
                  <c:pt idx="8">
                    <c:v>4.8758316392247668E-2</c:v>
                  </c:pt>
                  <c:pt idx="9">
                    <c:v>5.8449297945238392E-2</c:v>
                  </c:pt>
                  <c:pt idx="10">
                    <c:v>5.1213306821802883E-2</c:v>
                  </c:pt>
                  <c:pt idx="11">
                    <c:v>3.1478071513447531E-2</c:v>
                  </c:pt>
                  <c:pt idx="12">
                    <c:v>3.5295272950240097E-2</c:v>
                  </c:pt>
                  <c:pt idx="13">
                    <c:v>5.3946426790986442E-2</c:v>
                  </c:pt>
                  <c:pt idx="14">
                    <c:v>6.3528557684995074E-2</c:v>
                  </c:pt>
                  <c:pt idx="15">
                    <c:v>5.7783263148803263E-2</c:v>
                  </c:pt>
                  <c:pt idx="16">
                    <c:v>5.5558921157637602E-2</c:v>
                  </c:pt>
                  <c:pt idx="17">
                    <c:v>5.0440310329846666E-2</c:v>
                  </c:pt>
                  <c:pt idx="18">
                    <c:v>2.8759623001822145E-2</c:v>
                  </c:pt>
                  <c:pt idx="19">
                    <c:v>1.4843965533287649E-2</c:v>
                  </c:pt>
                </c:numCache>
              </c:numRef>
            </c:minus>
          </c:errBars>
          <c:cat>
            <c:strRef>
              <c:f>'sub02'!$D$159:$W$159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'sub02'!$D$161:$W$161</c:f>
              <c:numCache>
                <c:formatCode>0.000_ </c:formatCode>
                <c:ptCount val="20"/>
                <c:pt idx="0" formatCode="0.00000_ ">
                  <c:v>0.58343297531982397</c:v>
                </c:pt>
                <c:pt idx="1">
                  <c:v>0.42915598538979022</c:v>
                </c:pt>
                <c:pt idx="2">
                  <c:v>0.32236210638770085</c:v>
                </c:pt>
                <c:pt idx="3">
                  <c:v>0.34050215243613574</c:v>
                </c:pt>
                <c:pt idx="4">
                  <c:v>0.34097458545971565</c:v>
                </c:pt>
                <c:pt idx="5">
                  <c:v>0.41572117675208631</c:v>
                </c:pt>
                <c:pt idx="6">
                  <c:v>0.45264407557425962</c:v>
                </c:pt>
                <c:pt idx="7">
                  <c:v>0.42135075043937326</c:v>
                </c:pt>
                <c:pt idx="8">
                  <c:v>0.3033375732938306</c:v>
                </c:pt>
                <c:pt idx="9">
                  <c:v>0.17808696683905953</c:v>
                </c:pt>
                <c:pt idx="10">
                  <c:v>0.17177329942739272</c:v>
                </c:pt>
                <c:pt idx="11">
                  <c:v>0.2453519694453371</c:v>
                </c:pt>
                <c:pt idx="12">
                  <c:v>0.28282158403068619</c:v>
                </c:pt>
                <c:pt idx="13">
                  <c:v>0.38039948133570994</c:v>
                </c:pt>
                <c:pt idx="14">
                  <c:v>0.44729895123082497</c:v>
                </c:pt>
                <c:pt idx="15">
                  <c:v>0.42942739543993569</c:v>
                </c:pt>
                <c:pt idx="16">
                  <c:v>0.34557696309385805</c:v>
                </c:pt>
                <c:pt idx="17">
                  <c:v>0.32868057112230536</c:v>
                </c:pt>
                <c:pt idx="18">
                  <c:v>0.44602221165145511</c:v>
                </c:pt>
                <c:pt idx="19">
                  <c:v>0.51886242866179944</c:v>
                </c:pt>
              </c:numCache>
            </c:numRef>
          </c:val>
        </c:ser>
        <c:marker val="1"/>
        <c:axId val="39997824"/>
        <c:axId val="39999360"/>
      </c:lineChart>
      <c:catAx>
        <c:axId val="39997824"/>
        <c:scaling>
          <c:orientation val="minMax"/>
        </c:scaling>
        <c:axPos val="b"/>
        <c:numFmt formatCode="General" sourceLinked="1"/>
        <c:tickLblPos val="nextTo"/>
        <c:crossAx val="39999360"/>
        <c:crosses val="autoZero"/>
        <c:auto val="1"/>
        <c:lblAlgn val="ctr"/>
        <c:lblOffset val="100"/>
      </c:catAx>
      <c:valAx>
        <c:axId val="39999360"/>
        <c:scaling>
          <c:orientation val="minMax"/>
        </c:scaling>
        <c:axPos val="l"/>
        <c:majorGridlines/>
        <c:numFmt formatCode="0.00000_ " sourceLinked="1"/>
        <c:tickLblPos val="nextTo"/>
        <c:crossAx val="39997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68"/>
          <c:y val="8.4751995286304574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0.17466666666666664</c:v>
                </c:pt>
                <c:pt idx="1">
                  <c:v>4.9200000000000015E-2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0.44691666666666657</c:v>
                </c:pt>
                <c:pt idx="1">
                  <c:v>0.32692083333333333</c:v>
                </c:pt>
              </c:numCache>
            </c:numRef>
          </c:val>
        </c:ser>
        <c:axId val="40034304"/>
        <c:axId val="40035840"/>
      </c:barChart>
      <c:catAx>
        <c:axId val="400343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035840"/>
        <c:crosses val="autoZero"/>
        <c:auto val="1"/>
        <c:lblAlgn val="ctr"/>
        <c:lblOffset val="100"/>
        <c:tickLblSkip val="1"/>
        <c:tickMarkSkip val="1"/>
      </c:catAx>
      <c:valAx>
        <c:axId val="4003584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03430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40045568"/>
        <c:axId val="40055552"/>
      </c:barChart>
      <c:catAx>
        <c:axId val="4004556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055552"/>
        <c:crosses val="autoZero"/>
        <c:auto val="1"/>
        <c:lblAlgn val="ctr"/>
        <c:lblOffset val="100"/>
        <c:tickLblSkip val="1"/>
        <c:tickMarkSkip val="1"/>
      </c:catAx>
      <c:valAx>
        <c:axId val="4005555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04556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11" r="0.75000000000000511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31"/>
          <c:y val="8.7542375389230362E-2"/>
          <c:w val="0.82736156351791457"/>
          <c:h val="0.77104630631282944"/>
        </c:manualLayout>
      </c:layout>
      <c:barChart>
        <c:barDir val="col"/>
        <c:grouping val="clustered"/>
        <c:ser>
          <c:idx val="0"/>
          <c:order val="0"/>
          <c:tx>
            <c:strRef>
              <c:f>'Total-Original'!$Y$39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'Total-Original'!$Z$43:$AA$43</c:f>
                <c:numCache>
                  <c:formatCode>General</c:formatCode>
                  <c:ptCount val="2"/>
                  <c:pt idx="0">
                    <c:v>1.3097503685178201E-2</c:v>
                  </c:pt>
                  <c:pt idx="1">
                    <c:v>1.350041639200965E-2</c:v>
                  </c:pt>
                </c:numCache>
              </c:numRef>
            </c:plus>
            <c:minus>
              <c:numRef>
                <c:f>'Total-Original'!$Z$43:$AA$43</c:f>
                <c:numCache>
                  <c:formatCode>General</c:formatCode>
                  <c:ptCount val="2"/>
                  <c:pt idx="0">
                    <c:v>1.3097503685178201E-2</c:v>
                  </c:pt>
                  <c:pt idx="1">
                    <c:v>1.350041639200965E-2</c:v>
                  </c:pt>
                </c:numCache>
              </c:numRef>
            </c:minus>
          </c:errBars>
          <c:cat>
            <c:strRef>
              <c:f>'Total-Original'!$Z$38:$AA$38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'Total-Original'!$Z$39:$AA$39</c:f>
              <c:numCache>
                <c:formatCode>0.00_);[Red]\(0.00\)</c:formatCode>
                <c:ptCount val="2"/>
                <c:pt idx="0">
                  <c:v>0.12174455128205128</c:v>
                </c:pt>
                <c:pt idx="1">
                  <c:v>0.11523782051282053</c:v>
                </c:pt>
              </c:numCache>
            </c:numRef>
          </c:val>
        </c:ser>
        <c:ser>
          <c:idx val="1"/>
          <c:order val="1"/>
          <c:tx>
            <c:strRef>
              <c:f>'Total-Original'!$Y$40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'Total-Original'!$Z$44:$AA$44</c:f>
                <c:numCache>
                  <c:formatCode>General</c:formatCode>
                  <c:ptCount val="2"/>
                  <c:pt idx="0">
                    <c:v>1.5422861303097295E-2</c:v>
                  </c:pt>
                  <c:pt idx="1">
                    <c:v>1.3561614760373335E-2</c:v>
                  </c:pt>
                </c:numCache>
              </c:numRef>
            </c:plus>
            <c:minus>
              <c:numRef>
                <c:f>'Total-Original'!$Z$44:$AA$44</c:f>
                <c:numCache>
                  <c:formatCode>General</c:formatCode>
                  <c:ptCount val="2"/>
                  <c:pt idx="0">
                    <c:v>1.5422861303097295E-2</c:v>
                  </c:pt>
                  <c:pt idx="1">
                    <c:v>1.3561614760373335E-2</c:v>
                  </c:pt>
                </c:numCache>
              </c:numRef>
            </c:minus>
          </c:errBars>
          <c:cat>
            <c:strRef>
              <c:f>'Total-Original'!$Z$38:$AA$38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'Total-Original'!$Z$40:$AA$40</c:f>
              <c:numCache>
                <c:formatCode>0.00_);[Red]\(0.00\)</c:formatCode>
                <c:ptCount val="2"/>
                <c:pt idx="0">
                  <c:v>0.37470803571428568</c:v>
                </c:pt>
                <c:pt idx="1">
                  <c:v>0.38493269230769234</c:v>
                </c:pt>
              </c:numCache>
            </c:numRef>
          </c:val>
        </c:ser>
        <c:axId val="72237056"/>
        <c:axId val="72238592"/>
      </c:barChart>
      <c:catAx>
        <c:axId val="72237056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72238592"/>
        <c:crosses val="autoZero"/>
        <c:auto val="1"/>
        <c:lblAlgn val="ctr"/>
        <c:lblOffset val="100"/>
        <c:tickLblSkip val="1"/>
        <c:tickMarkSkip val="1"/>
      </c:catAx>
      <c:valAx>
        <c:axId val="722385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107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72237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79"/>
        </c:manualLayout>
      </c:layout>
    </c:legend>
    <c:plotVisOnly val="1"/>
    <c:dispBlanksAs val="gap"/>
  </c:chart>
  <c:printSettings>
    <c:headerFooter alignWithMargins="0"/>
    <c:pageMargins b="1" l="0.75000000000000588" r="0.75000000000000588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'sub03'!$C$50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2.5212263138409238E-2</c:v>
                  </c:pt>
                  <c:pt idx="1">
                    <c:v>1.5829287717319639E-2</c:v>
                  </c:pt>
                  <c:pt idx="2">
                    <c:v>1.5797776627640037E-3</c:v>
                  </c:pt>
                  <c:pt idx="3">
                    <c:v>2.8219614071731862E-4</c:v>
                  </c:pt>
                  <c:pt idx="4">
                    <c:v>3.5455315655237893E-2</c:v>
                  </c:pt>
                  <c:pt idx="5">
                    <c:v>2.4479947181512913E-3</c:v>
                  </c:pt>
                  <c:pt idx="6">
                    <c:v>6.7909997894342999E-3</c:v>
                  </c:pt>
                  <c:pt idx="7">
                    <c:v>3.9317854974639228E-4</c:v>
                  </c:pt>
                  <c:pt idx="8">
                    <c:v>3.5037828935619553E-3</c:v>
                  </c:pt>
                  <c:pt idx="9">
                    <c:v>5.8751092085645691E-3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2.5212263138409238E-2</c:v>
                  </c:pt>
                  <c:pt idx="1">
                    <c:v>1.5829287717319639E-2</c:v>
                  </c:pt>
                  <c:pt idx="2">
                    <c:v>1.5797776627640037E-3</c:v>
                  </c:pt>
                  <c:pt idx="3">
                    <c:v>2.8219614071731862E-4</c:v>
                  </c:pt>
                  <c:pt idx="4">
                    <c:v>3.5455315655237893E-2</c:v>
                  </c:pt>
                  <c:pt idx="5">
                    <c:v>2.4479947181512913E-3</c:v>
                  </c:pt>
                  <c:pt idx="6">
                    <c:v>6.7909997894342999E-3</c:v>
                  </c:pt>
                  <c:pt idx="7">
                    <c:v>3.9317854974639228E-4</c:v>
                  </c:pt>
                  <c:pt idx="8">
                    <c:v>3.5037828935619553E-3</c:v>
                  </c:pt>
                  <c:pt idx="9">
                    <c:v>5.8751092085645691E-3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'sub03'!$D$49:$W$49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'sub03'!$D$50:$W$50</c:f>
              <c:numCache>
                <c:formatCode>0.00_ </c:formatCode>
                <c:ptCount val="20"/>
                <c:pt idx="0">
                  <c:v>5.2333333333333322E-2</c:v>
                </c:pt>
                <c:pt idx="1">
                  <c:v>5.037500000000001E-2</c:v>
                </c:pt>
                <c:pt idx="2">
                  <c:v>0.65154166666666669</c:v>
                </c:pt>
                <c:pt idx="3">
                  <c:v>0.15558333333333332</c:v>
                </c:pt>
                <c:pt idx="4">
                  <c:v>0.13675000000000001</c:v>
                </c:pt>
                <c:pt idx="5">
                  <c:v>2.7166666666666676E-2</c:v>
                </c:pt>
                <c:pt idx="6">
                  <c:v>0.63741666666666685</c:v>
                </c:pt>
                <c:pt idx="7">
                  <c:v>0.17654166666666662</c:v>
                </c:pt>
                <c:pt idx="8">
                  <c:v>6.4291666666666678E-2</c:v>
                </c:pt>
                <c:pt idx="9">
                  <c:v>0.12950000000000003</c:v>
                </c:pt>
                <c:pt idx="10">
                  <c:v>8.5833333333333317E-2</c:v>
                </c:pt>
                <c:pt idx="11">
                  <c:v>5.3625000000000013E-2</c:v>
                </c:pt>
                <c:pt idx="12">
                  <c:v>0.57583333333333342</c:v>
                </c:pt>
                <c:pt idx="13">
                  <c:v>9.9166666666666691E-3</c:v>
                </c:pt>
                <c:pt idx="14">
                  <c:v>8.5874999999999993E-2</c:v>
                </c:pt>
                <c:pt idx="15">
                  <c:v>5.7666666666666651E-2</c:v>
                </c:pt>
                <c:pt idx="16">
                  <c:v>9.866666666666668E-2</c:v>
                </c:pt>
                <c:pt idx="17">
                  <c:v>4.8416666666666684E-2</c:v>
                </c:pt>
                <c:pt idx="18">
                  <c:v>5.0208333333333348E-2</c:v>
                </c:pt>
                <c:pt idx="19">
                  <c:v>1.4541666666666675E-2</c:v>
                </c:pt>
              </c:numCache>
            </c:numRef>
          </c:val>
        </c:ser>
        <c:ser>
          <c:idx val="1"/>
          <c:order val="1"/>
          <c:tx>
            <c:strRef>
              <c:f>'sub03'!$C$51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6.3086479613496879E-2</c:v>
                  </c:pt>
                  <c:pt idx="1">
                    <c:v>6.6949689092371548E-2</c:v>
                  </c:pt>
                  <c:pt idx="2">
                    <c:v>6.6462608330996334E-2</c:v>
                  </c:pt>
                  <c:pt idx="3">
                    <c:v>1.1604388641750683E-3</c:v>
                  </c:pt>
                  <c:pt idx="4">
                    <c:v>8.738016250221238E-2</c:v>
                  </c:pt>
                  <c:pt idx="5">
                    <c:v>8.5459160073446408E-2</c:v>
                  </c:pt>
                  <c:pt idx="6">
                    <c:v>9.6360653816092101E-2</c:v>
                  </c:pt>
                  <c:pt idx="7">
                    <c:v>1.4557689669120132E-3</c:v>
                  </c:pt>
                  <c:pt idx="8">
                    <c:v>9.0111845090442302E-2</c:v>
                  </c:pt>
                  <c:pt idx="9">
                    <c:v>8.9283338270662954E-2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6.3086479613496879E-2</c:v>
                  </c:pt>
                  <c:pt idx="1">
                    <c:v>6.6949689092371548E-2</c:v>
                  </c:pt>
                  <c:pt idx="2">
                    <c:v>6.6462608330996334E-2</c:v>
                  </c:pt>
                  <c:pt idx="3">
                    <c:v>1.1604388641750683E-3</c:v>
                  </c:pt>
                  <c:pt idx="4">
                    <c:v>8.738016250221238E-2</c:v>
                  </c:pt>
                  <c:pt idx="5">
                    <c:v>8.5459160073446408E-2</c:v>
                  </c:pt>
                  <c:pt idx="6">
                    <c:v>9.6360653816092101E-2</c:v>
                  </c:pt>
                  <c:pt idx="7">
                    <c:v>1.4557689669120132E-3</c:v>
                  </c:pt>
                  <c:pt idx="8">
                    <c:v>9.0111845090442302E-2</c:v>
                  </c:pt>
                  <c:pt idx="9">
                    <c:v>8.9283338270662954E-2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'sub03'!$D$49:$W$49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'sub03'!$D$51:$W$51</c:f>
              <c:numCache>
                <c:formatCode>0.00_ </c:formatCode>
                <c:ptCount val="20"/>
                <c:pt idx="0">
                  <c:v>0.58029166666666654</c:v>
                </c:pt>
                <c:pt idx="1">
                  <c:v>5.3166666666666661E-2</c:v>
                </c:pt>
                <c:pt idx="2">
                  <c:v>0.32437499999999991</c:v>
                </c:pt>
                <c:pt idx="3">
                  <c:v>0.48495833333333344</c:v>
                </c:pt>
                <c:pt idx="4">
                  <c:v>0.3723333333333334</c:v>
                </c:pt>
                <c:pt idx="5">
                  <c:v>0.54458333333333331</c:v>
                </c:pt>
                <c:pt idx="6">
                  <c:v>0.57729166666666665</c:v>
                </c:pt>
                <c:pt idx="7">
                  <c:v>0.34533333333333333</c:v>
                </c:pt>
                <c:pt idx="8">
                  <c:v>0.33129166666666665</c:v>
                </c:pt>
                <c:pt idx="9">
                  <c:v>0.5505833333333332</c:v>
                </c:pt>
                <c:pt idx="10">
                  <c:v>0.43187500000000001</c:v>
                </c:pt>
                <c:pt idx="11">
                  <c:v>5.7333333333333326E-2</c:v>
                </c:pt>
                <c:pt idx="12">
                  <c:v>0.6110000000000001</c:v>
                </c:pt>
                <c:pt idx="13">
                  <c:v>0.70774999999999999</c:v>
                </c:pt>
                <c:pt idx="14">
                  <c:v>0.47312500000000002</c:v>
                </c:pt>
                <c:pt idx="15">
                  <c:v>0.4143750000000001</c:v>
                </c:pt>
                <c:pt idx="16">
                  <c:v>0.42041666666666666</c:v>
                </c:pt>
                <c:pt idx="17">
                  <c:v>5.2166666666666667E-2</c:v>
                </c:pt>
                <c:pt idx="18">
                  <c:v>5.4208333333333331E-2</c:v>
                </c:pt>
                <c:pt idx="19">
                  <c:v>0.5365833333333333</c:v>
                </c:pt>
              </c:numCache>
            </c:numRef>
          </c:val>
        </c:ser>
        <c:marker val="1"/>
        <c:axId val="40270464"/>
        <c:axId val="40440192"/>
      </c:lineChart>
      <c:catAx>
        <c:axId val="4027046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440192"/>
        <c:crosses val="autoZero"/>
        <c:auto val="1"/>
        <c:lblAlgn val="ctr"/>
        <c:lblOffset val="100"/>
        <c:tickLblSkip val="1"/>
        <c:tickMarkSkip val="1"/>
      </c:catAx>
      <c:valAx>
        <c:axId val="404401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270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81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'sub03'!$Y$50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'sub03'!$Z$49:$AA$49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'sub03'!$Z$50:$AA$50</c:f>
              <c:numCache>
                <c:formatCode>0.00_ </c:formatCode>
                <c:ptCount val="2"/>
                <c:pt idx="0">
                  <c:v>0.20814999999999997</c:v>
                </c:pt>
                <c:pt idx="1">
                  <c:v>0.10805833333333333</c:v>
                </c:pt>
              </c:numCache>
            </c:numRef>
          </c:val>
        </c:ser>
        <c:ser>
          <c:idx val="1"/>
          <c:order val="1"/>
          <c:tx>
            <c:strRef>
              <c:f>'sub03'!$Y$51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'sub03'!$Z$49:$AA$49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'sub03'!$Z$51:$AA$51</c:f>
              <c:numCache>
                <c:formatCode>0.00_ </c:formatCode>
                <c:ptCount val="2"/>
                <c:pt idx="0">
                  <c:v>0.41642083333333341</c:v>
                </c:pt>
                <c:pt idx="1">
                  <c:v>0.37588333333333335</c:v>
                </c:pt>
              </c:numCache>
            </c:numRef>
          </c:val>
        </c:ser>
        <c:axId val="40453632"/>
        <c:axId val="40455168"/>
      </c:barChart>
      <c:catAx>
        <c:axId val="4045363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455168"/>
        <c:crosses val="autoZero"/>
        <c:auto val="1"/>
        <c:lblAlgn val="ctr"/>
        <c:lblOffset val="100"/>
        <c:tickLblSkip val="1"/>
        <c:tickMarkSkip val="1"/>
      </c:catAx>
      <c:valAx>
        <c:axId val="4045516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45363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'sub03'!$C$160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1.8345531067541609E-2</c:v>
                  </c:pt>
                  <c:pt idx="1">
                    <c:v>1.3273512101476523E-2</c:v>
                  </c:pt>
                  <c:pt idx="2">
                    <c:v>1.1610291440075741E-2</c:v>
                  </c:pt>
                  <c:pt idx="3">
                    <c:v>1.1737523406075871E-2</c:v>
                  </c:pt>
                  <c:pt idx="4">
                    <c:v>1.3391739954116588E-2</c:v>
                  </c:pt>
                  <c:pt idx="5">
                    <c:v>1.1315980005843921E-2</c:v>
                  </c:pt>
                  <c:pt idx="6">
                    <c:v>1.3211765160029695E-2</c:v>
                  </c:pt>
                  <c:pt idx="7">
                    <c:v>1.1129605631884695E-2</c:v>
                  </c:pt>
                  <c:pt idx="8">
                    <c:v>1.0820886564295928E-2</c:v>
                  </c:pt>
                  <c:pt idx="9">
                    <c:v>1.2593652407263321E-2</c:v>
                  </c:pt>
                  <c:pt idx="10">
                    <c:v>1.3118934309939115E-2</c:v>
                  </c:pt>
                  <c:pt idx="11">
                    <c:v>1.2346296670053622E-2</c:v>
                  </c:pt>
                  <c:pt idx="12">
                    <c:v>1.2966374338905762E-2</c:v>
                  </c:pt>
                  <c:pt idx="13">
                    <c:v>1.5200650374144977E-2</c:v>
                  </c:pt>
                  <c:pt idx="14">
                    <c:v>1.5936320092368849E-2</c:v>
                  </c:pt>
                  <c:pt idx="15">
                    <c:v>1.128254800710642E-2</c:v>
                  </c:pt>
                  <c:pt idx="16">
                    <c:v>1.0568209377911421E-2</c:v>
                  </c:pt>
                  <c:pt idx="17">
                    <c:v>1.1276115183444169E-2</c:v>
                  </c:pt>
                  <c:pt idx="18">
                    <c:v>9.2583041724108202E-3</c:v>
                  </c:pt>
                  <c:pt idx="19">
                    <c:v>1.2988517533113647E-2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1.8345531067541609E-2</c:v>
                  </c:pt>
                  <c:pt idx="1">
                    <c:v>1.3273512101476523E-2</c:v>
                  </c:pt>
                  <c:pt idx="2">
                    <c:v>1.1610291440075741E-2</c:v>
                  </c:pt>
                  <c:pt idx="3">
                    <c:v>1.1737523406075871E-2</c:v>
                  </c:pt>
                  <c:pt idx="4">
                    <c:v>1.3391739954116588E-2</c:v>
                  </c:pt>
                  <c:pt idx="5">
                    <c:v>1.1315980005843921E-2</c:v>
                  </c:pt>
                  <c:pt idx="6">
                    <c:v>1.3211765160029695E-2</c:v>
                  </c:pt>
                  <c:pt idx="7">
                    <c:v>1.1129605631884695E-2</c:v>
                  </c:pt>
                  <c:pt idx="8">
                    <c:v>1.0820886564295928E-2</c:v>
                  </c:pt>
                  <c:pt idx="9">
                    <c:v>1.2593652407263321E-2</c:v>
                  </c:pt>
                  <c:pt idx="10">
                    <c:v>1.3118934309939115E-2</c:v>
                  </c:pt>
                  <c:pt idx="11">
                    <c:v>1.2346296670053622E-2</c:v>
                  </c:pt>
                  <c:pt idx="12">
                    <c:v>1.2966374338905762E-2</c:v>
                  </c:pt>
                  <c:pt idx="13">
                    <c:v>1.5200650374144977E-2</c:v>
                  </c:pt>
                  <c:pt idx="14">
                    <c:v>1.5936320092368849E-2</c:v>
                  </c:pt>
                  <c:pt idx="15">
                    <c:v>1.128254800710642E-2</c:v>
                  </c:pt>
                  <c:pt idx="16">
                    <c:v>1.0568209377911421E-2</c:v>
                  </c:pt>
                  <c:pt idx="17">
                    <c:v>1.1276115183444169E-2</c:v>
                  </c:pt>
                  <c:pt idx="18">
                    <c:v>9.2583041724108202E-3</c:v>
                  </c:pt>
                  <c:pt idx="19">
                    <c:v>1.2988517533113647E-2</c:v>
                  </c:pt>
                </c:numCache>
              </c:numRef>
            </c:minus>
          </c:errBars>
          <c:cat>
            <c:strRef>
              <c:f>'sub03'!$D$159:$W$159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'sub03'!$D$160:$W$160</c:f>
              <c:numCache>
                <c:formatCode>0.000_ </c:formatCode>
                <c:ptCount val="20"/>
                <c:pt idx="0" formatCode="0.00000_ ">
                  <c:v>0.11250575509031722</c:v>
                </c:pt>
                <c:pt idx="1">
                  <c:v>0.22175709601664895</c:v>
                </c:pt>
                <c:pt idx="2">
                  <c:v>0.3216612383415729</c:v>
                </c:pt>
                <c:pt idx="3">
                  <c:v>0.2471139709527517</c:v>
                </c:pt>
                <c:pt idx="4">
                  <c:v>0.16165965706847885</c:v>
                </c:pt>
                <c:pt idx="5">
                  <c:v>0.20336354759630992</c:v>
                </c:pt>
                <c:pt idx="6">
                  <c:v>0.305909410369818</c:v>
                </c:pt>
                <c:pt idx="7">
                  <c:v>0.24339156080804228</c:v>
                </c:pt>
                <c:pt idx="8">
                  <c:v>0.13887308853845387</c:v>
                </c:pt>
                <c:pt idx="9">
                  <c:v>9.1685570571265584E-2</c:v>
                </c:pt>
                <c:pt idx="10">
                  <c:v>0.10619595893983595</c:v>
                </c:pt>
                <c:pt idx="11">
                  <c:v>0.18107480154833933</c:v>
                </c:pt>
                <c:pt idx="12">
                  <c:v>0.24975476733187296</c:v>
                </c:pt>
                <c:pt idx="13">
                  <c:v>0.15818589042882744</c:v>
                </c:pt>
                <c:pt idx="14">
                  <c:v>7.2365700926981094E-2</c:v>
                </c:pt>
                <c:pt idx="15">
                  <c:v>5.8422396794567573E-2</c:v>
                </c:pt>
                <c:pt idx="16">
                  <c:v>7.0198117756213999E-2</c:v>
                </c:pt>
                <c:pt idx="17">
                  <c:v>5.9330039763791829E-2</c:v>
                </c:pt>
                <c:pt idx="18">
                  <c:v>3.9296654877477404E-2</c:v>
                </c:pt>
                <c:pt idx="19">
                  <c:v>2.618594942087742E-2</c:v>
                </c:pt>
              </c:numCache>
            </c:numRef>
          </c:val>
        </c:ser>
        <c:ser>
          <c:idx val="1"/>
          <c:order val="1"/>
          <c:tx>
            <c:strRef>
              <c:f>'sub03'!$C$161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4.179168545563941E-2</c:v>
                  </c:pt>
                  <c:pt idx="1">
                    <c:v>3.2891102437117507E-2</c:v>
                  </c:pt>
                  <c:pt idx="2">
                    <c:v>2.568231981240485E-2</c:v>
                  </c:pt>
                  <c:pt idx="3">
                    <c:v>2.7589430243462994E-2</c:v>
                  </c:pt>
                  <c:pt idx="4">
                    <c:v>4.5429894483207583E-2</c:v>
                  </c:pt>
                  <c:pt idx="5">
                    <c:v>5.4153984024317488E-2</c:v>
                  </c:pt>
                  <c:pt idx="6">
                    <c:v>5.3582472240923822E-2</c:v>
                  </c:pt>
                  <c:pt idx="7">
                    <c:v>3.6586934684159939E-2</c:v>
                  </c:pt>
                  <c:pt idx="8">
                    <c:v>4.8758316392247668E-2</c:v>
                  </c:pt>
                  <c:pt idx="9">
                    <c:v>5.8449297945238392E-2</c:v>
                  </c:pt>
                  <c:pt idx="10">
                    <c:v>5.1213306821802883E-2</c:v>
                  </c:pt>
                  <c:pt idx="11">
                    <c:v>3.1478071513447531E-2</c:v>
                  </c:pt>
                  <c:pt idx="12">
                    <c:v>3.5295272950240097E-2</c:v>
                  </c:pt>
                  <c:pt idx="13">
                    <c:v>5.3946426790986442E-2</c:v>
                  </c:pt>
                  <c:pt idx="14">
                    <c:v>6.3528557684995074E-2</c:v>
                  </c:pt>
                  <c:pt idx="15">
                    <c:v>5.7783263148803263E-2</c:v>
                  </c:pt>
                  <c:pt idx="16">
                    <c:v>5.5558921157637602E-2</c:v>
                  </c:pt>
                  <c:pt idx="17">
                    <c:v>5.0440310329846666E-2</c:v>
                  </c:pt>
                  <c:pt idx="18">
                    <c:v>2.8759623001822145E-2</c:v>
                  </c:pt>
                  <c:pt idx="19">
                    <c:v>1.4843965533287649E-2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4.179168545563941E-2</c:v>
                  </c:pt>
                  <c:pt idx="1">
                    <c:v>3.2891102437117507E-2</c:v>
                  </c:pt>
                  <c:pt idx="2">
                    <c:v>2.568231981240485E-2</c:v>
                  </c:pt>
                  <c:pt idx="3">
                    <c:v>2.7589430243462994E-2</c:v>
                  </c:pt>
                  <c:pt idx="4">
                    <c:v>4.5429894483207583E-2</c:v>
                  </c:pt>
                  <c:pt idx="5">
                    <c:v>5.4153984024317488E-2</c:v>
                  </c:pt>
                  <c:pt idx="6">
                    <c:v>5.3582472240923822E-2</c:v>
                  </c:pt>
                  <c:pt idx="7">
                    <c:v>3.6586934684159939E-2</c:v>
                  </c:pt>
                  <c:pt idx="8">
                    <c:v>4.8758316392247668E-2</c:v>
                  </c:pt>
                  <c:pt idx="9">
                    <c:v>5.8449297945238392E-2</c:v>
                  </c:pt>
                  <c:pt idx="10">
                    <c:v>5.1213306821802883E-2</c:v>
                  </c:pt>
                  <c:pt idx="11">
                    <c:v>3.1478071513447531E-2</c:v>
                  </c:pt>
                  <c:pt idx="12">
                    <c:v>3.5295272950240097E-2</c:v>
                  </c:pt>
                  <c:pt idx="13">
                    <c:v>5.3946426790986442E-2</c:v>
                  </c:pt>
                  <c:pt idx="14">
                    <c:v>6.3528557684995074E-2</c:v>
                  </c:pt>
                  <c:pt idx="15">
                    <c:v>5.7783263148803263E-2</c:v>
                  </c:pt>
                  <c:pt idx="16">
                    <c:v>5.5558921157637602E-2</c:v>
                  </c:pt>
                  <c:pt idx="17">
                    <c:v>5.0440310329846666E-2</c:v>
                  </c:pt>
                  <c:pt idx="18">
                    <c:v>2.8759623001822145E-2</c:v>
                  </c:pt>
                  <c:pt idx="19">
                    <c:v>1.4843965533287649E-2</c:v>
                  </c:pt>
                </c:numCache>
              </c:numRef>
            </c:minus>
          </c:errBars>
          <c:cat>
            <c:strRef>
              <c:f>'sub03'!$D$159:$W$159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'sub03'!$D$161:$W$161</c:f>
              <c:numCache>
                <c:formatCode>0.000_ </c:formatCode>
                <c:ptCount val="20"/>
                <c:pt idx="0" formatCode="0.00000_ ">
                  <c:v>0.36062869608211118</c:v>
                </c:pt>
                <c:pt idx="1">
                  <c:v>0.25679905962498378</c:v>
                </c:pt>
                <c:pt idx="2">
                  <c:v>0.27894885904330408</c:v>
                </c:pt>
                <c:pt idx="3">
                  <c:v>0.37019661426697942</c:v>
                </c:pt>
                <c:pt idx="4">
                  <c:v>0.43436569378330842</c:v>
                </c:pt>
                <c:pt idx="5">
                  <c:v>0.47945847944120784</c:v>
                </c:pt>
                <c:pt idx="6">
                  <c:v>0.46809253339031298</c:v>
                </c:pt>
                <c:pt idx="7">
                  <c:v>0.40201630772016222</c:v>
                </c:pt>
                <c:pt idx="8">
                  <c:v>0.39211921347644646</c:v>
                </c:pt>
                <c:pt idx="9">
                  <c:v>0.42316174967361991</c:v>
                </c:pt>
                <c:pt idx="10">
                  <c:v>0.37219424801821827</c:v>
                </c:pt>
                <c:pt idx="11">
                  <c:v>0.3412800069773449</c:v>
                </c:pt>
                <c:pt idx="12">
                  <c:v>0.47731182154590829</c:v>
                </c:pt>
                <c:pt idx="13">
                  <c:v>0.57380805742455365</c:v>
                </c:pt>
                <c:pt idx="14">
                  <c:v>0.51731298768864697</c:v>
                </c:pt>
                <c:pt idx="15">
                  <c:v>0.41171704652741353</c:v>
                </c:pt>
                <c:pt idx="16">
                  <c:v>0.29937032759101695</c:v>
                </c:pt>
                <c:pt idx="17">
                  <c:v>0.18725443570168199</c:v>
                </c:pt>
                <c:pt idx="18">
                  <c:v>0.20137103186016647</c:v>
                </c:pt>
                <c:pt idx="19">
                  <c:v>0.33248841698292131</c:v>
                </c:pt>
              </c:numCache>
            </c:numRef>
          </c:val>
        </c:ser>
        <c:marker val="1"/>
        <c:axId val="40467840"/>
        <c:axId val="40506496"/>
      </c:lineChart>
      <c:catAx>
        <c:axId val="40467840"/>
        <c:scaling>
          <c:orientation val="minMax"/>
        </c:scaling>
        <c:axPos val="b"/>
        <c:numFmt formatCode="General" sourceLinked="1"/>
        <c:tickLblPos val="nextTo"/>
        <c:crossAx val="40506496"/>
        <c:crosses val="autoZero"/>
        <c:auto val="1"/>
        <c:lblAlgn val="ctr"/>
        <c:lblOffset val="100"/>
      </c:catAx>
      <c:valAx>
        <c:axId val="40506496"/>
        <c:scaling>
          <c:orientation val="minMax"/>
        </c:scaling>
        <c:axPos val="l"/>
        <c:majorGridlines/>
        <c:numFmt formatCode="0.00000_ " sourceLinked="1"/>
        <c:tickLblPos val="nextTo"/>
        <c:crossAx val="40467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68"/>
          <c:y val="8.4751995286304574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0.17466666666666664</c:v>
                </c:pt>
                <c:pt idx="1">
                  <c:v>4.9200000000000015E-2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0.44691666666666657</c:v>
                </c:pt>
                <c:pt idx="1">
                  <c:v>0.32692083333333333</c:v>
                </c:pt>
              </c:numCache>
            </c:numRef>
          </c:val>
        </c:ser>
        <c:axId val="40528896"/>
        <c:axId val="40538880"/>
      </c:barChart>
      <c:catAx>
        <c:axId val="4052889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538880"/>
        <c:crosses val="autoZero"/>
        <c:auto val="1"/>
        <c:lblAlgn val="ctr"/>
        <c:lblOffset val="100"/>
        <c:tickLblSkip val="1"/>
        <c:tickMarkSkip val="1"/>
      </c:catAx>
      <c:valAx>
        <c:axId val="4053888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52889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40556800"/>
        <c:axId val="40648704"/>
      </c:barChart>
      <c:catAx>
        <c:axId val="4055680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648704"/>
        <c:crosses val="autoZero"/>
        <c:auto val="1"/>
        <c:lblAlgn val="ctr"/>
        <c:lblOffset val="100"/>
        <c:tickLblSkip val="1"/>
        <c:tickMarkSkip val="1"/>
      </c:catAx>
      <c:valAx>
        <c:axId val="4064870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55680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11" r="0.75000000000000511" t="1" header="0.5" footer="0.5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'sub04'!$C$50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2.5212263138409238E-2</c:v>
                  </c:pt>
                  <c:pt idx="1">
                    <c:v>1.5829287717319639E-2</c:v>
                  </c:pt>
                  <c:pt idx="2">
                    <c:v>1.5797776627640037E-3</c:v>
                  </c:pt>
                  <c:pt idx="3">
                    <c:v>2.8219614071731862E-4</c:v>
                  </c:pt>
                  <c:pt idx="4">
                    <c:v>3.5455315655237893E-2</c:v>
                  </c:pt>
                  <c:pt idx="5">
                    <c:v>2.4479947181512913E-3</c:v>
                  </c:pt>
                  <c:pt idx="6">
                    <c:v>6.7909997894342999E-3</c:v>
                  </c:pt>
                  <c:pt idx="7">
                    <c:v>3.9317854974639228E-4</c:v>
                  </c:pt>
                  <c:pt idx="8">
                    <c:v>3.5037828935619553E-3</c:v>
                  </c:pt>
                  <c:pt idx="9">
                    <c:v>5.8751092085645691E-3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2.5212263138409238E-2</c:v>
                  </c:pt>
                  <c:pt idx="1">
                    <c:v>1.5829287717319639E-2</c:v>
                  </c:pt>
                  <c:pt idx="2">
                    <c:v>1.5797776627640037E-3</c:v>
                  </c:pt>
                  <c:pt idx="3">
                    <c:v>2.8219614071731862E-4</c:v>
                  </c:pt>
                  <c:pt idx="4">
                    <c:v>3.5455315655237893E-2</c:v>
                  </c:pt>
                  <c:pt idx="5">
                    <c:v>2.4479947181512913E-3</c:v>
                  </c:pt>
                  <c:pt idx="6">
                    <c:v>6.7909997894342999E-3</c:v>
                  </c:pt>
                  <c:pt idx="7">
                    <c:v>3.9317854974639228E-4</c:v>
                  </c:pt>
                  <c:pt idx="8">
                    <c:v>3.5037828935619553E-3</c:v>
                  </c:pt>
                  <c:pt idx="9">
                    <c:v>5.8751092085645691E-3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'sub04'!$D$49:$W$49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'sub04'!$D$50:$W$50</c:f>
              <c:numCache>
                <c:formatCode>0.00_ </c:formatCode>
                <c:ptCount val="20"/>
                <c:pt idx="0">
                  <c:v>3.6166666666666673E-2</c:v>
                </c:pt>
                <c:pt idx="1">
                  <c:v>4.8416666666666684E-2</c:v>
                </c:pt>
                <c:pt idx="2">
                  <c:v>5.0041666666666672E-2</c:v>
                </c:pt>
                <c:pt idx="3">
                  <c:v>5.0083333333333341E-2</c:v>
                </c:pt>
                <c:pt idx="4">
                  <c:v>5.0833333333333348E-2</c:v>
                </c:pt>
                <c:pt idx="5">
                  <c:v>6.5416666666666692E-2</c:v>
                </c:pt>
                <c:pt idx="6">
                  <c:v>4.1208333333333347E-2</c:v>
                </c:pt>
                <c:pt idx="7">
                  <c:v>0.13745833333333335</c:v>
                </c:pt>
                <c:pt idx="8">
                  <c:v>0.10683333333333335</c:v>
                </c:pt>
                <c:pt idx="9">
                  <c:v>0.33158333333333329</c:v>
                </c:pt>
                <c:pt idx="10">
                  <c:v>3.9208333333333352E-2</c:v>
                </c:pt>
                <c:pt idx="11">
                  <c:v>4.3375000000000018E-2</c:v>
                </c:pt>
                <c:pt idx="12">
                  <c:v>5.5958333333333332E-2</c:v>
                </c:pt>
                <c:pt idx="13">
                  <c:v>1.2000000000000004E-2</c:v>
                </c:pt>
                <c:pt idx="14">
                  <c:v>5.2333333333333343E-2</c:v>
                </c:pt>
                <c:pt idx="15">
                  <c:v>8.8500000000000009E-2</c:v>
                </c:pt>
                <c:pt idx="16">
                  <c:v>0.43729166666666669</c:v>
                </c:pt>
                <c:pt idx="17">
                  <c:v>0.15479166666666663</c:v>
                </c:pt>
                <c:pt idx="18">
                  <c:v>3.3291666666666678E-2</c:v>
                </c:pt>
                <c:pt idx="19">
                  <c:v>0.58525000000000016</c:v>
                </c:pt>
              </c:numCache>
            </c:numRef>
          </c:val>
        </c:ser>
        <c:ser>
          <c:idx val="1"/>
          <c:order val="1"/>
          <c:tx>
            <c:strRef>
              <c:f>'sub04'!$C$51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6.3086479613496879E-2</c:v>
                  </c:pt>
                  <c:pt idx="1">
                    <c:v>6.6949689092371548E-2</c:v>
                  </c:pt>
                  <c:pt idx="2">
                    <c:v>6.6462608330996334E-2</c:v>
                  </c:pt>
                  <c:pt idx="3">
                    <c:v>1.1604388641750683E-3</c:v>
                  </c:pt>
                  <c:pt idx="4">
                    <c:v>8.738016250221238E-2</c:v>
                  </c:pt>
                  <c:pt idx="5">
                    <c:v>8.5459160073446408E-2</c:v>
                  </c:pt>
                  <c:pt idx="6">
                    <c:v>9.6360653816092101E-2</c:v>
                  </c:pt>
                  <c:pt idx="7">
                    <c:v>1.4557689669120132E-3</c:v>
                  </c:pt>
                  <c:pt idx="8">
                    <c:v>9.0111845090442302E-2</c:v>
                  </c:pt>
                  <c:pt idx="9">
                    <c:v>8.9283338270662954E-2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6.3086479613496879E-2</c:v>
                  </c:pt>
                  <c:pt idx="1">
                    <c:v>6.6949689092371548E-2</c:v>
                  </c:pt>
                  <c:pt idx="2">
                    <c:v>6.6462608330996334E-2</c:v>
                  </c:pt>
                  <c:pt idx="3">
                    <c:v>1.1604388641750683E-3</c:v>
                  </c:pt>
                  <c:pt idx="4">
                    <c:v>8.738016250221238E-2</c:v>
                  </c:pt>
                  <c:pt idx="5">
                    <c:v>8.5459160073446408E-2</c:v>
                  </c:pt>
                  <c:pt idx="6">
                    <c:v>9.6360653816092101E-2</c:v>
                  </c:pt>
                  <c:pt idx="7">
                    <c:v>1.4557689669120132E-3</c:v>
                  </c:pt>
                  <c:pt idx="8">
                    <c:v>9.0111845090442302E-2</c:v>
                  </c:pt>
                  <c:pt idx="9">
                    <c:v>8.9283338270662954E-2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'sub04'!$D$49:$W$49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'sub04'!$D$51:$W$51</c:f>
              <c:numCache>
                <c:formatCode>0.00_ </c:formatCode>
                <c:ptCount val="20"/>
                <c:pt idx="0">
                  <c:v>0.4373333333333333</c:v>
                </c:pt>
                <c:pt idx="1">
                  <c:v>4.816666666666667E-2</c:v>
                </c:pt>
                <c:pt idx="2">
                  <c:v>5.1500000000000011E-2</c:v>
                </c:pt>
                <c:pt idx="3">
                  <c:v>5.0624999999999996E-2</c:v>
                </c:pt>
                <c:pt idx="4">
                  <c:v>5.1833333333333335E-2</c:v>
                </c:pt>
                <c:pt idx="5">
                  <c:v>0.5462083333333333</c:v>
                </c:pt>
                <c:pt idx="6">
                  <c:v>0.38874999999999998</c:v>
                </c:pt>
                <c:pt idx="7">
                  <c:v>0.46429166666666671</c:v>
                </c:pt>
                <c:pt idx="8">
                  <c:v>0.39166666666666666</c:v>
                </c:pt>
                <c:pt idx="9">
                  <c:v>0.80554166666666671</c:v>
                </c:pt>
                <c:pt idx="10">
                  <c:v>0.30779166666666663</c:v>
                </c:pt>
                <c:pt idx="11">
                  <c:v>0.47779166666666684</c:v>
                </c:pt>
                <c:pt idx="12">
                  <c:v>6.8958333333333302E-2</c:v>
                </c:pt>
                <c:pt idx="13">
                  <c:v>0.62358333333333327</c:v>
                </c:pt>
                <c:pt idx="14">
                  <c:v>0.38220833333333326</c:v>
                </c:pt>
                <c:pt idx="15">
                  <c:v>0.59170833333333339</c:v>
                </c:pt>
                <c:pt idx="16">
                  <c:v>0.44612500000000016</c:v>
                </c:pt>
                <c:pt idx="17">
                  <c:v>0.48333333333333317</c:v>
                </c:pt>
                <c:pt idx="18">
                  <c:v>0.38399999999999995</c:v>
                </c:pt>
                <c:pt idx="19">
                  <c:v>0.45758333333333329</c:v>
                </c:pt>
              </c:numCache>
            </c:numRef>
          </c:val>
        </c:ser>
        <c:marker val="1"/>
        <c:axId val="54650752"/>
        <c:axId val="54652288"/>
      </c:lineChart>
      <c:catAx>
        <c:axId val="5465075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652288"/>
        <c:crosses val="autoZero"/>
        <c:auto val="1"/>
        <c:lblAlgn val="ctr"/>
        <c:lblOffset val="100"/>
        <c:tickLblSkip val="1"/>
        <c:tickMarkSkip val="1"/>
      </c:catAx>
      <c:valAx>
        <c:axId val="546522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650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81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'sub04'!$Y$50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'sub04'!$Z$49:$AA$49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'sub04'!$Z$50:$AA$50</c:f>
              <c:numCache>
                <c:formatCode>0.00_ </c:formatCode>
                <c:ptCount val="2"/>
                <c:pt idx="0">
                  <c:v>9.1804166666666645E-2</c:v>
                </c:pt>
                <c:pt idx="1">
                  <c:v>0.1502</c:v>
                </c:pt>
              </c:numCache>
            </c:numRef>
          </c:val>
        </c:ser>
        <c:ser>
          <c:idx val="1"/>
          <c:order val="1"/>
          <c:tx>
            <c:strRef>
              <c:f>'sub04'!$Y$51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'sub04'!$Z$49:$AA$49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'sub04'!$Z$51:$AA$51</c:f>
              <c:numCache>
                <c:formatCode>0.00_ </c:formatCode>
                <c:ptCount val="2"/>
                <c:pt idx="0">
                  <c:v>0.32359166666666667</c:v>
                </c:pt>
                <c:pt idx="1">
                  <c:v>0.42230833333333334</c:v>
                </c:pt>
              </c:numCache>
            </c:numRef>
          </c:val>
        </c:ser>
        <c:axId val="54678656"/>
        <c:axId val="54680192"/>
      </c:barChart>
      <c:catAx>
        <c:axId val="5467865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680192"/>
        <c:crosses val="autoZero"/>
        <c:auto val="1"/>
        <c:lblAlgn val="ctr"/>
        <c:lblOffset val="100"/>
        <c:tickLblSkip val="1"/>
        <c:tickMarkSkip val="1"/>
      </c:catAx>
      <c:valAx>
        <c:axId val="5468019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67865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'sub04'!$C$160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1.8345531067541609E-2</c:v>
                  </c:pt>
                  <c:pt idx="1">
                    <c:v>1.3273512101476523E-2</c:v>
                  </c:pt>
                  <c:pt idx="2">
                    <c:v>1.1610291440075741E-2</c:v>
                  </c:pt>
                  <c:pt idx="3">
                    <c:v>1.1737523406075871E-2</c:v>
                  </c:pt>
                  <c:pt idx="4">
                    <c:v>1.3391739954116588E-2</c:v>
                  </c:pt>
                  <c:pt idx="5">
                    <c:v>1.1315980005843921E-2</c:v>
                  </c:pt>
                  <c:pt idx="6">
                    <c:v>1.3211765160029695E-2</c:v>
                  </c:pt>
                  <c:pt idx="7">
                    <c:v>1.1129605631884695E-2</c:v>
                  </c:pt>
                  <c:pt idx="8">
                    <c:v>1.0820886564295928E-2</c:v>
                  </c:pt>
                  <c:pt idx="9">
                    <c:v>1.2593652407263321E-2</c:v>
                  </c:pt>
                  <c:pt idx="10">
                    <c:v>1.3118934309939115E-2</c:v>
                  </c:pt>
                  <c:pt idx="11">
                    <c:v>1.2346296670053622E-2</c:v>
                  </c:pt>
                  <c:pt idx="12">
                    <c:v>1.2966374338905762E-2</c:v>
                  </c:pt>
                  <c:pt idx="13">
                    <c:v>1.5200650374144977E-2</c:v>
                  </c:pt>
                  <c:pt idx="14">
                    <c:v>1.5936320092368849E-2</c:v>
                  </c:pt>
                  <c:pt idx="15">
                    <c:v>1.128254800710642E-2</c:v>
                  </c:pt>
                  <c:pt idx="16">
                    <c:v>1.0568209377911421E-2</c:v>
                  </c:pt>
                  <c:pt idx="17">
                    <c:v>1.1276115183444169E-2</c:v>
                  </c:pt>
                  <c:pt idx="18">
                    <c:v>9.2583041724108202E-3</c:v>
                  </c:pt>
                  <c:pt idx="19">
                    <c:v>1.2988517533113647E-2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1.8345531067541609E-2</c:v>
                  </c:pt>
                  <c:pt idx="1">
                    <c:v>1.3273512101476523E-2</c:v>
                  </c:pt>
                  <c:pt idx="2">
                    <c:v>1.1610291440075741E-2</c:v>
                  </c:pt>
                  <c:pt idx="3">
                    <c:v>1.1737523406075871E-2</c:v>
                  </c:pt>
                  <c:pt idx="4">
                    <c:v>1.3391739954116588E-2</c:v>
                  </c:pt>
                  <c:pt idx="5">
                    <c:v>1.1315980005843921E-2</c:v>
                  </c:pt>
                  <c:pt idx="6">
                    <c:v>1.3211765160029695E-2</c:v>
                  </c:pt>
                  <c:pt idx="7">
                    <c:v>1.1129605631884695E-2</c:v>
                  </c:pt>
                  <c:pt idx="8">
                    <c:v>1.0820886564295928E-2</c:v>
                  </c:pt>
                  <c:pt idx="9">
                    <c:v>1.2593652407263321E-2</c:v>
                  </c:pt>
                  <c:pt idx="10">
                    <c:v>1.3118934309939115E-2</c:v>
                  </c:pt>
                  <c:pt idx="11">
                    <c:v>1.2346296670053622E-2</c:v>
                  </c:pt>
                  <c:pt idx="12">
                    <c:v>1.2966374338905762E-2</c:v>
                  </c:pt>
                  <c:pt idx="13">
                    <c:v>1.5200650374144977E-2</c:v>
                  </c:pt>
                  <c:pt idx="14">
                    <c:v>1.5936320092368849E-2</c:v>
                  </c:pt>
                  <c:pt idx="15">
                    <c:v>1.128254800710642E-2</c:v>
                  </c:pt>
                  <c:pt idx="16">
                    <c:v>1.0568209377911421E-2</c:v>
                  </c:pt>
                  <c:pt idx="17">
                    <c:v>1.1276115183444169E-2</c:v>
                  </c:pt>
                  <c:pt idx="18">
                    <c:v>9.2583041724108202E-3</c:v>
                  </c:pt>
                  <c:pt idx="19">
                    <c:v>1.2988517533113647E-2</c:v>
                  </c:pt>
                </c:numCache>
              </c:numRef>
            </c:minus>
          </c:errBars>
          <c:cat>
            <c:strRef>
              <c:f>'sub04'!$D$159:$W$159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'sub04'!$D$160:$W$160</c:f>
              <c:numCache>
                <c:formatCode>0.000_ </c:formatCode>
                <c:ptCount val="20"/>
                <c:pt idx="0" formatCode="0.00000_ ">
                  <c:v>5.4227644352584675E-2</c:v>
                </c:pt>
                <c:pt idx="1">
                  <c:v>5.6862248358119712E-2</c:v>
                </c:pt>
                <c:pt idx="2">
                  <c:v>5.3011325167385687E-2</c:v>
                </c:pt>
                <c:pt idx="3">
                  <c:v>5.3301270189233051E-2</c:v>
                </c:pt>
                <c:pt idx="4">
                  <c:v>6.358040040056108E-2</c:v>
                </c:pt>
                <c:pt idx="5">
                  <c:v>7.0739733186654011E-2</c:v>
                </c:pt>
                <c:pt idx="6">
                  <c:v>8.2154549288475223E-2</c:v>
                </c:pt>
                <c:pt idx="7">
                  <c:v>0.11507710179634734</c:v>
                </c:pt>
                <c:pt idx="8">
                  <c:v>0.15170160688531861</c:v>
                </c:pt>
                <c:pt idx="9">
                  <c:v>0.16217694918653461</c:v>
                </c:pt>
                <c:pt idx="10">
                  <c:v>9.7626100028103305E-2</c:v>
                </c:pt>
                <c:pt idx="11">
                  <c:v>5.2147645736535263E-2</c:v>
                </c:pt>
                <c:pt idx="12">
                  <c:v>3.6829623212152732E-2</c:v>
                </c:pt>
                <c:pt idx="13">
                  <c:v>3.3950841953971071E-2</c:v>
                </c:pt>
                <c:pt idx="14">
                  <c:v>6.9251658863280829E-2</c:v>
                </c:pt>
                <c:pt idx="15">
                  <c:v>0.16847776592334374</c:v>
                </c:pt>
                <c:pt idx="16">
                  <c:v>0.25152384690276791</c:v>
                </c:pt>
                <c:pt idx="17">
                  <c:v>0.23392302312531724</c:v>
                </c:pt>
                <c:pt idx="18">
                  <c:v>0.25389096214378709</c:v>
                </c:pt>
                <c:pt idx="19">
                  <c:v>0.37559077443713829</c:v>
                </c:pt>
              </c:numCache>
            </c:numRef>
          </c:val>
        </c:ser>
        <c:ser>
          <c:idx val="1"/>
          <c:order val="1"/>
          <c:tx>
            <c:strRef>
              <c:f>'sub04'!$C$161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4.179168545563941E-2</c:v>
                  </c:pt>
                  <c:pt idx="1">
                    <c:v>3.2891102437117507E-2</c:v>
                  </c:pt>
                  <c:pt idx="2">
                    <c:v>2.568231981240485E-2</c:v>
                  </c:pt>
                  <c:pt idx="3">
                    <c:v>2.7589430243462994E-2</c:v>
                  </c:pt>
                  <c:pt idx="4">
                    <c:v>4.5429894483207583E-2</c:v>
                  </c:pt>
                  <c:pt idx="5">
                    <c:v>5.4153984024317488E-2</c:v>
                  </c:pt>
                  <c:pt idx="6">
                    <c:v>5.3582472240923822E-2</c:v>
                  </c:pt>
                  <c:pt idx="7">
                    <c:v>3.6586934684159939E-2</c:v>
                  </c:pt>
                  <c:pt idx="8">
                    <c:v>4.8758316392247668E-2</c:v>
                  </c:pt>
                  <c:pt idx="9">
                    <c:v>5.8449297945238392E-2</c:v>
                  </c:pt>
                  <c:pt idx="10">
                    <c:v>5.1213306821802883E-2</c:v>
                  </c:pt>
                  <c:pt idx="11">
                    <c:v>3.1478071513447531E-2</c:v>
                  </c:pt>
                  <c:pt idx="12">
                    <c:v>3.5295272950240097E-2</c:v>
                  </c:pt>
                  <c:pt idx="13">
                    <c:v>5.3946426790986442E-2</c:v>
                  </c:pt>
                  <c:pt idx="14">
                    <c:v>6.3528557684995074E-2</c:v>
                  </c:pt>
                  <c:pt idx="15">
                    <c:v>5.7783263148803263E-2</c:v>
                  </c:pt>
                  <c:pt idx="16">
                    <c:v>5.5558921157637602E-2</c:v>
                  </c:pt>
                  <c:pt idx="17">
                    <c:v>5.0440310329846666E-2</c:v>
                  </c:pt>
                  <c:pt idx="18">
                    <c:v>2.8759623001822145E-2</c:v>
                  </c:pt>
                  <c:pt idx="19">
                    <c:v>1.4843965533287649E-2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4.179168545563941E-2</c:v>
                  </c:pt>
                  <c:pt idx="1">
                    <c:v>3.2891102437117507E-2</c:v>
                  </c:pt>
                  <c:pt idx="2">
                    <c:v>2.568231981240485E-2</c:v>
                  </c:pt>
                  <c:pt idx="3">
                    <c:v>2.7589430243462994E-2</c:v>
                  </c:pt>
                  <c:pt idx="4">
                    <c:v>4.5429894483207583E-2</c:v>
                  </c:pt>
                  <c:pt idx="5">
                    <c:v>5.4153984024317488E-2</c:v>
                  </c:pt>
                  <c:pt idx="6">
                    <c:v>5.3582472240923822E-2</c:v>
                  </c:pt>
                  <c:pt idx="7">
                    <c:v>3.6586934684159939E-2</c:v>
                  </c:pt>
                  <c:pt idx="8">
                    <c:v>4.8758316392247668E-2</c:v>
                  </c:pt>
                  <c:pt idx="9">
                    <c:v>5.8449297945238392E-2</c:v>
                  </c:pt>
                  <c:pt idx="10">
                    <c:v>5.1213306821802883E-2</c:v>
                  </c:pt>
                  <c:pt idx="11">
                    <c:v>3.1478071513447531E-2</c:v>
                  </c:pt>
                  <c:pt idx="12">
                    <c:v>3.5295272950240097E-2</c:v>
                  </c:pt>
                  <c:pt idx="13">
                    <c:v>5.3946426790986442E-2</c:v>
                  </c:pt>
                  <c:pt idx="14">
                    <c:v>6.3528557684995074E-2</c:v>
                  </c:pt>
                  <c:pt idx="15">
                    <c:v>5.7783263148803263E-2</c:v>
                  </c:pt>
                  <c:pt idx="16">
                    <c:v>5.5558921157637602E-2</c:v>
                  </c:pt>
                  <c:pt idx="17">
                    <c:v>5.0440310329846666E-2</c:v>
                  </c:pt>
                  <c:pt idx="18">
                    <c:v>2.8759623001822145E-2</c:v>
                  </c:pt>
                  <c:pt idx="19">
                    <c:v>1.4843965533287649E-2</c:v>
                  </c:pt>
                </c:numCache>
              </c:numRef>
            </c:minus>
          </c:errBars>
          <c:cat>
            <c:strRef>
              <c:f>'sub04'!$D$159:$W$159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'sub04'!$D$161:$W$161</c:f>
              <c:numCache>
                <c:formatCode>0.000_ </c:formatCode>
                <c:ptCount val="20"/>
                <c:pt idx="0" formatCode="0.00000_ ">
                  <c:v>0.31530585704766895</c:v>
                </c:pt>
                <c:pt idx="1">
                  <c:v>0.17830529192240396</c:v>
                </c:pt>
                <c:pt idx="2">
                  <c:v>8.8122847029788884E-2</c:v>
                </c:pt>
                <c:pt idx="3">
                  <c:v>8.2109240524472757E-2</c:v>
                </c:pt>
                <c:pt idx="4">
                  <c:v>0.18760660393649106</c:v>
                </c:pt>
                <c:pt idx="5">
                  <c:v>0.34561670542088924</c:v>
                </c:pt>
                <c:pt idx="6">
                  <c:v>0.40748787644288975</c:v>
                </c:pt>
                <c:pt idx="7">
                  <c:v>0.43748976617036245</c:v>
                </c:pt>
                <c:pt idx="8">
                  <c:v>0.49172638610213243</c:v>
                </c:pt>
                <c:pt idx="9">
                  <c:v>0.53832865645967609</c:v>
                </c:pt>
                <c:pt idx="10">
                  <c:v>0.44910814398002069</c:v>
                </c:pt>
                <c:pt idx="11">
                  <c:v>0.35817364879965891</c:v>
                </c:pt>
                <c:pt idx="12">
                  <c:v>0.32135004128213868</c:v>
                </c:pt>
                <c:pt idx="13">
                  <c:v>0.41269361197089061</c:v>
                </c:pt>
                <c:pt idx="14">
                  <c:v>0.46400599158235417</c:v>
                </c:pt>
                <c:pt idx="15">
                  <c:v>0.48595569408750094</c:v>
                </c:pt>
                <c:pt idx="16">
                  <c:v>0.46708567502999015</c:v>
                </c:pt>
                <c:pt idx="17">
                  <c:v>0.4505713024277202</c:v>
                </c:pt>
                <c:pt idx="18">
                  <c:v>0.43614447412467583</c:v>
                </c:pt>
                <c:pt idx="19">
                  <c:v>0.43816865421564349</c:v>
                </c:pt>
              </c:numCache>
            </c:numRef>
          </c:val>
        </c:ser>
        <c:marker val="1"/>
        <c:axId val="54705152"/>
        <c:axId val="54706944"/>
      </c:lineChart>
      <c:catAx>
        <c:axId val="54705152"/>
        <c:scaling>
          <c:orientation val="minMax"/>
        </c:scaling>
        <c:axPos val="b"/>
        <c:numFmt formatCode="General" sourceLinked="1"/>
        <c:tickLblPos val="nextTo"/>
        <c:crossAx val="54706944"/>
        <c:crosses val="autoZero"/>
        <c:auto val="1"/>
        <c:lblAlgn val="ctr"/>
        <c:lblOffset val="100"/>
      </c:catAx>
      <c:valAx>
        <c:axId val="54706944"/>
        <c:scaling>
          <c:orientation val="minMax"/>
        </c:scaling>
        <c:axPos val="l"/>
        <c:majorGridlines/>
        <c:numFmt formatCode="0.00000_ " sourceLinked="1"/>
        <c:tickLblPos val="nextTo"/>
        <c:crossAx val="54705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68"/>
          <c:y val="8.4751995286304574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0.17466666666666664</c:v>
                </c:pt>
                <c:pt idx="1">
                  <c:v>4.9200000000000015E-2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0.44691666666666657</c:v>
                </c:pt>
                <c:pt idx="1">
                  <c:v>0.32692083333333333</c:v>
                </c:pt>
              </c:numCache>
            </c:numRef>
          </c:val>
        </c:ser>
        <c:axId val="54815360"/>
        <c:axId val="54829440"/>
      </c:barChart>
      <c:catAx>
        <c:axId val="5481536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829440"/>
        <c:crosses val="autoZero"/>
        <c:auto val="1"/>
        <c:lblAlgn val="ctr"/>
        <c:lblOffset val="100"/>
        <c:tickLblSkip val="1"/>
        <c:tickMarkSkip val="1"/>
      </c:catAx>
      <c:valAx>
        <c:axId val="5482944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81536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4847744"/>
        <c:axId val="54849536"/>
      </c:barChart>
      <c:catAx>
        <c:axId val="548477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849536"/>
        <c:crosses val="autoZero"/>
        <c:auto val="1"/>
        <c:lblAlgn val="ctr"/>
        <c:lblOffset val="100"/>
        <c:tickLblSkip val="1"/>
        <c:tickMarkSkip val="1"/>
      </c:catAx>
      <c:valAx>
        <c:axId val="5484953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84774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11" r="0.75000000000000511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37"/>
          <c:y val="8.7542375389230417E-2"/>
          <c:w val="0.82736156351791457"/>
          <c:h val="0.77104630631282967"/>
        </c:manualLayout>
      </c:layout>
      <c:barChart>
        <c:barDir val="col"/>
        <c:grouping val="clustered"/>
        <c:ser>
          <c:idx val="0"/>
          <c:order val="0"/>
          <c:tx>
            <c:strRef>
              <c:f>'Total-Original'!$AB$39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'Total-Original'!$AC$43:$AD$43</c:f>
                <c:numCache>
                  <c:formatCode>General</c:formatCode>
                  <c:ptCount val="2"/>
                  <c:pt idx="0">
                    <c:v>2.8616658452509672E-2</c:v>
                  </c:pt>
                  <c:pt idx="1">
                    <c:v>2.7321358250030112E-2</c:v>
                  </c:pt>
                </c:numCache>
              </c:numRef>
            </c:plus>
            <c:minus>
              <c:numRef>
                <c:f>'Total-Original'!$AC$43:$AD$43</c:f>
                <c:numCache>
                  <c:formatCode>General</c:formatCode>
                  <c:ptCount val="2"/>
                  <c:pt idx="0">
                    <c:v>2.8616658452509672E-2</c:v>
                  </c:pt>
                  <c:pt idx="1">
                    <c:v>2.7321358250030112E-2</c:v>
                  </c:pt>
                </c:numCache>
              </c:numRef>
            </c:minus>
          </c:errBars>
          <c:cat>
            <c:strRef>
              <c:f>'Total-Original'!$AC$38:$AD$38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'Total-Original'!$AC$39:$AD$39</c:f>
              <c:numCache>
                <c:formatCode>0.00_);[Red]\(0.00\)</c:formatCode>
                <c:ptCount val="2"/>
                <c:pt idx="0">
                  <c:v>0.14848183760683761</c:v>
                </c:pt>
                <c:pt idx="1">
                  <c:v>0.13073397435897438</c:v>
                </c:pt>
              </c:numCache>
            </c:numRef>
          </c:val>
        </c:ser>
        <c:ser>
          <c:idx val="1"/>
          <c:order val="1"/>
          <c:tx>
            <c:strRef>
              <c:f>'Total-Original'!$AB$40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'Total-Original'!$AC$44:$AD$44</c:f>
                <c:numCache>
                  <c:formatCode>General</c:formatCode>
                  <c:ptCount val="2"/>
                  <c:pt idx="0">
                    <c:v>4.257069037561502E-2</c:v>
                  </c:pt>
                  <c:pt idx="1">
                    <c:v>2.7990596976020625E-2</c:v>
                  </c:pt>
                </c:numCache>
              </c:numRef>
            </c:plus>
            <c:minus>
              <c:numRef>
                <c:f>'Total-Original'!$AC$44:$AD$44</c:f>
                <c:numCache>
                  <c:formatCode>General</c:formatCode>
                  <c:ptCount val="2"/>
                  <c:pt idx="0">
                    <c:v>4.257069037561502E-2</c:v>
                  </c:pt>
                  <c:pt idx="1">
                    <c:v>2.7990596976020625E-2</c:v>
                  </c:pt>
                </c:numCache>
              </c:numRef>
            </c:minus>
          </c:errBars>
          <c:cat>
            <c:strRef>
              <c:f>'Total-Original'!$AC$38:$AD$38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'Total-Original'!$AC$40:$AD$40</c:f>
              <c:numCache>
                <c:formatCode>0.00_);[Red]\(0.00\)</c:formatCode>
                <c:ptCount val="2"/>
                <c:pt idx="0">
                  <c:v>0.33462500000000006</c:v>
                </c:pt>
                <c:pt idx="1">
                  <c:v>0.42680128205128204</c:v>
                </c:pt>
              </c:numCache>
            </c:numRef>
          </c:val>
        </c:ser>
        <c:axId val="72582656"/>
        <c:axId val="88072576"/>
      </c:barChart>
      <c:catAx>
        <c:axId val="72582656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88072576"/>
        <c:crosses val="autoZero"/>
        <c:auto val="1"/>
        <c:lblAlgn val="ctr"/>
        <c:lblOffset val="100"/>
        <c:tickLblSkip val="1"/>
        <c:tickMarkSkip val="1"/>
      </c:catAx>
      <c:valAx>
        <c:axId val="880725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118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72582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87"/>
        </c:manualLayout>
      </c:layout>
    </c:legend>
    <c:plotVisOnly val="1"/>
    <c:dispBlanksAs val="gap"/>
  </c:chart>
  <c:printSettings>
    <c:headerFooter alignWithMargins="0"/>
    <c:pageMargins b="1" l="0.75000000000000611" r="0.75000000000000611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'sub05'!$C$50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2.5212263138409238E-2</c:v>
                  </c:pt>
                  <c:pt idx="1">
                    <c:v>1.5829287717319639E-2</c:v>
                  </c:pt>
                  <c:pt idx="2">
                    <c:v>1.5797776627640037E-3</c:v>
                  </c:pt>
                  <c:pt idx="3">
                    <c:v>2.8219614071731862E-4</c:v>
                  </c:pt>
                  <c:pt idx="4">
                    <c:v>3.5455315655237893E-2</c:v>
                  </c:pt>
                  <c:pt idx="5">
                    <c:v>2.4479947181512913E-3</c:v>
                  </c:pt>
                  <c:pt idx="6">
                    <c:v>6.7909997894342999E-3</c:v>
                  </c:pt>
                  <c:pt idx="7">
                    <c:v>3.9317854974639228E-4</c:v>
                  </c:pt>
                  <c:pt idx="8">
                    <c:v>3.5037828935619553E-3</c:v>
                  </c:pt>
                  <c:pt idx="9">
                    <c:v>5.8751092085645691E-3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2.5212263138409238E-2</c:v>
                  </c:pt>
                  <c:pt idx="1">
                    <c:v>1.5829287717319639E-2</c:v>
                  </c:pt>
                  <c:pt idx="2">
                    <c:v>1.5797776627640037E-3</c:v>
                  </c:pt>
                  <c:pt idx="3">
                    <c:v>2.8219614071731862E-4</c:v>
                  </c:pt>
                  <c:pt idx="4">
                    <c:v>3.5455315655237893E-2</c:v>
                  </c:pt>
                  <c:pt idx="5">
                    <c:v>2.4479947181512913E-3</c:v>
                  </c:pt>
                  <c:pt idx="6">
                    <c:v>6.7909997894342999E-3</c:v>
                  </c:pt>
                  <c:pt idx="7">
                    <c:v>3.9317854974639228E-4</c:v>
                  </c:pt>
                  <c:pt idx="8">
                    <c:v>3.5037828935619553E-3</c:v>
                  </c:pt>
                  <c:pt idx="9">
                    <c:v>5.8751092085645691E-3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'sub05'!$D$49:$W$49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'sub05'!$D$50:$W$50</c:f>
              <c:numCache>
                <c:formatCode>0.00_ </c:formatCode>
                <c:ptCount val="20"/>
                <c:pt idx="0">
                  <c:v>5.0833333333333348E-2</c:v>
                </c:pt>
                <c:pt idx="1">
                  <c:v>0.10029166666666667</c:v>
                </c:pt>
                <c:pt idx="2">
                  <c:v>5.1250000000000025E-2</c:v>
                </c:pt>
                <c:pt idx="3">
                  <c:v>5.1750000000000018E-2</c:v>
                </c:pt>
                <c:pt idx="4">
                  <c:v>8.7375000000000022E-2</c:v>
                </c:pt>
                <c:pt idx="5">
                  <c:v>5.1458333333333335E-2</c:v>
                </c:pt>
                <c:pt idx="6">
                  <c:v>5.879166666666668E-2</c:v>
                </c:pt>
                <c:pt idx="7">
                  <c:v>6.7625000000000018E-2</c:v>
                </c:pt>
                <c:pt idx="8">
                  <c:v>1.1833333333333336E-2</c:v>
                </c:pt>
                <c:pt idx="9">
                  <c:v>0.11237500000000002</c:v>
                </c:pt>
                <c:pt idx="10">
                  <c:v>5.0666666666666665E-2</c:v>
                </c:pt>
                <c:pt idx="11">
                  <c:v>5.1625000000000011E-2</c:v>
                </c:pt>
                <c:pt idx="12">
                  <c:v>0.13729166666666667</c:v>
                </c:pt>
                <c:pt idx="13">
                  <c:v>3.6208333333333349E-2</c:v>
                </c:pt>
                <c:pt idx="14">
                  <c:v>3.8625000000000013E-2</c:v>
                </c:pt>
                <c:pt idx="15">
                  <c:v>4.7208333333333345E-2</c:v>
                </c:pt>
                <c:pt idx="16">
                  <c:v>4.2708333333333341E-2</c:v>
                </c:pt>
                <c:pt idx="17">
                  <c:v>3.3041666666666678E-2</c:v>
                </c:pt>
                <c:pt idx="18">
                  <c:v>0.64870833333333333</c:v>
                </c:pt>
                <c:pt idx="19">
                  <c:v>0.1789583333333333</c:v>
                </c:pt>
              </c:numCache>
            </c:numRef>
          </c:val>
        </c:ser>
        <c:ser>
          <c:idx val="1"/>
          <c:order val="1"/>
          <c:tx>
            <c:strRef>
              <c:f>'sub05'!$C$51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6.3086479613496879E-2</c:v>
                  </c:pt>
                  <c:pt idx="1">
                    <c:v>6.6949689092371548E-2</c:v>
                  </c:pt>
                  <c:pt idx="2">
                    <c:v>6.6462608330996334E-2</c:v>
                  </c:pt>
                  <c:pt idx="3">
                    <c:v>1.1604388641750683E-3</c:v>
                  </c:pt>
                  <c:pt idx="4">
                    <c:v>8.738016250221238E-2</c:v>
                  </c:pt>
                  <c:pt idx="5">
                    <c:v>8.5459160073446408E-2</c:v>
                  </c:pt>
                  <c:pt idx="6">
                    <c:v>9.6360653816092101E-2</c:v>
                  </c:pt>
                  <c:pt idx="7">
                    <c:v>1.4557689669120132E-3</c:v>
                  </c:pt>
                  <c:pt idx="8">
                    <c:v>9.0111845090442302E-2</c:v>
                  </c:pt>
                  <c:pt idx="9">
                    <c:v>8.9283338270662954E-2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6.3086479613496879E-2</c:v>
                  </c:pt>
                  <c:pt idx="1">
                    <c:v>6.6949689092371548E-2</c:v>
                  </c:pt>
                  <c:pt idx="2">
                    <c:v>6.6462608330996334E-2</c:v>
                  </c:pt>
                  <c:pt idx="3">
                    <c:v>1.1604388641750683E-3</c:v>
                  </c:pt>
                  <c:pt idx="4">
                    <c:v>8.738016250221238E-2</c:v>
                  </c:pt>
                  <c:pt idx="5">
                    <c:v>8.5459160073446408E-2</c:v>
                  </c:pt>
                  <c:pt idx="6">
                    <c:v>9.6360653816092101E-2</c:v>
                  </c:pt>
                  <c:pt idx="7">
                    <c:v>1.4557689669120132E-3</c:v>
                  </c:pt>
                  <c:pt idx="8">
                    <c:v>9.0111845090442302E-2</c:v>
                  </c:pt>
                  <c:pt idx="9">
                    <c:v>8.9283338270662954E-2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'sub05'!$D$49:$W$49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'sub05'!$D$51:$W$51</c:f>
              <c:numCache>
                <c:formatCode>0.00_ </c:formatCode>
                <c:ptCount val="20"/>
                <c:pt idx="0">
                  <c:v>4.8499999999999995E-2</c:v>
                </c:pt>
                <c:pt idx="1">
                  <c:v>0.40620833333333334</c:v>
                </c:pt>
                <c:pt idx="2">
                  <c:v>5.0166666666666672E-2</c:v>
                </c:pt>
                <c:pt idx="3">
                  <c:v>5.0125000000000003E-2</c:v>
                </c:pt>
                <c:pt idx="4">
                  <c:v>0.54508333333333325</c:v>
                </c:pt>
                <c:pt idx="5">
                  <c:v>0.40299999999999986</c:v>
                </c:pt>
                <c:pt idx="6">
                  <c:v>0.57195833333333335</c:v>
                </c:pt>
                <c:pt idx="7">
                  <c:v>0.48895833333333322</c:v>
                </c:pt>
                <c:pt idx="8">
                  <c:v>0.66037499999999993</c:v>
                </c:pt>
                <c:pt idx="9">
                  <c:v>0.60491666666666666</c:v>
                </c:pt>
                <c:pt idx="10">
                  <c:v>0.52033333333333354</c:v>
                </c:pt>
                <c:pt idx="11">
                  <c:v>5.0666666666666686E-2</c:v>
                </c:pt>
                <c:pt idx="12">
                  <c:v>0.49641666666666667</c:v>
                </c:pt>
                <c:pt idx="13">
                  <c:v>0.33366666666666661</c:v>
                </c:pt>
                <c:pt idx="14">
                  <c:v>0.33258333333333329</c:v>
                </c:pt>
                <c:pt idx="15">
                  <c:v>0.36691666666666661</c:v>
                </c:pt>
                <c:pt idx="16">
                  <c:v>0.4583333333333332</c:v>
                </c:pt>
                <c:pt idx="17">
                  <c:v>0.37187499999999996</c:v>
                </c:pt>
                <c:pt idx="18">
                  <c:v>0.79712500000000019</c:v>
                </c:pt>
                <c:pt idx="19">
                  <c:v>0.5491666666666668</c:v>
                </c:pt>
              </c:numCache>
            </c:numRef>
          </c:val>
        </c:ser>
        <c:marker val="1"/>
        <c:axId val="55822208"/>
        <c:axId val="55823744"/>
      </c:lineChart>
      <c:catAx>
        <c:axId val="558222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823744"/>
        <c:crosses val="autoZero"/>
        <c:auto val="1"/>
        <c:lblAlgn val="ctr"/>
        <c:lblOffset val="100"/>
        <c:tickLblSkip val="1"/>
        <c:tickMarkSkip val="1"/>
      </c:catAx>
      <c:valAx>
        <c:axId val="558237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822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81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'sub05'!$Y$50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'sub05'!$Z$49:$AA$49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'sub05'!$Z$50:$AA$50</c:f>
              <c:numCache>
                <c:formatCode>0.00_ </c:formatCode>
                <c:ptCount val="2"/>
                <c:pt idx="0">
                  <c:v>6.4358333333333323E-2</c:v>
                </c:pt>
                <c:pt idx="1">
                  <c:v>0.12650416666666667</c:v>
                </c:pt>
              </c:numCache>
            </c:numRef>
          </c:val>
        </c:ser>
        <c:ser>
          <c:idx val="1"/>
          <c:order val="1"/>
          <c:tx>
            <c:strRef>
              <c:f>'sub05'!$Y$51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'sub05'!$Z$49:$AA$49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'sub05'!$Z$51:$AA$51</c:f>
              <c:numCache>
                <c:formatCode>0.00_ </c:formatCode>
                <c:ptCount val="2"/>
                <c:pt idx="0">
                  <c:v>0.3829291666666666</c:v>
                </c:pt>
                <c:pt idx="1">
                  <c:v>0.42770833333333341</c:v>
                </c:pt>
              </c:numCache>
            </c:numRef>
          </c:val>
        </c:ser>
        <c:axId val="55853824"/>
        <c:axId val="55855360"/>
      </c:barChart>
      <c:catAx>
        <c:axId val="5585382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855360"/>
        <c:crosses val="autoZero"/>
        <c:auto val="1"/>
        <c:lblAlgn val="ctr"/>
        <c:lblOffset val="100"/>
        <c:tickLblSkip val="1"/>
        <c:tickMarkSkip val="1"/>
      </c:catAx>
      <c:valAx>
        <c:axId val="5585536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85382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'sub05'!$C$160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1.8345531067541609E-2</c:v>
                  </c:pt>
                  <c:pt idx="1">
                    <c:v>1.3273512101476523E-2</c:v>
                  </c:pt>
                  <c:pt idx="2">
                    <c:v>1.1610291440075741E-2</c:v>
                  </c:pt>
                  <c:pt idx="3">
                    <c:v>1.1737523406075871E-2</c:v>
                  </c:pt>
                  <c:pt idx="4">
                    <c:v>1.3391739954116588E-2</c:v>
                  </c:pt>
                  <c:pt idx="5">
                    <c:v>1.1315980005843921E-2</c:v>
                  </c:pt>
                  <c:pt idx="6">
                    <c:v>1.3211765160029695E-2</c:v>
                  </c:pt>
                  <c:pt idx="7">
                    <c:v>1.1129605631884695E-2</c:v>
                  </c:pt>
                  <c:pt idx="8">
                    <c:v>1.0820886564295928E-2</c:v>
                  </c:pt>
                  <c:pt idx="9">
                    <c:v>1.2593652407263321E-2</c:v>
                  </c:pt>
                  <c:pt idx="10">
                    <c:v>1.3118934309939115E-2</c:v>
                  </c:pt>
                  <c:pt idx="11">
                    <c:v>1.2346296670053622E-2</c:v>
                  </c:pt>
                  <c:pt idx="12">
                    <c:v>1.2966374338905762E-2</c:v>
                  </c:pt>
                  <c:pt idx="13">
                    <c:v>1.5200650374144977E-2</c:v>
                  </c:pt>
                  <c:pt idx="14">
                    <c:v>1.5936320092368849E-2</c:v>
                  </c:pt>
                  <c:pt idx="15">
                    <c:v>1.128254800710642E-2</c:v>
                  </c:pt>
                  <c:pt idx="16">
                    <c:v>1.0568209377911421E-2</c:v>
                  </c:pt>
                  <c:pt idx="17">
                    <c:v>1.1276115183444169E-2</c:v>
                  </c:pt>
                  <c:pt idx="18">
                    <c:v>9.2583041724108202E-3</c:v>
                  </c:pt>
                  <c:pt idx="19">
                    <c:v>1.2988517533113647E-2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1.8345531067541609E-2</c:v>
                  </c:pt>
                  <c:pt idx="1">
                    <c:v>1.3273512101476523E-2</c:v>
                  </c:pt>
                  <c:pt idx="2">
                    <c:v>1.1610291440075741E-2</c:v>
                  </c:pt>
                  <c:pt idx="3">
                    <c:v>1.1737523406075871E-2</c:v>
                  </c:pt>
                  <c:pt idx="4">
                    <c:v>1.3391739954116588E-2</c:v>
                  </c:pt>
                  <c:pt idx="5">
                    <c:v>1.1315980005843921E-2</c:v>
                  </c:pt>
                  <c:pt idx="6">
                    <c:v>1.3211765160029695E-2</c:v>
                  </c:pt>
                  <c:pt idx="7">
                    <c:v>1.1129605631884695E-2</c:v>
                  </c:pt>
                  <c:pt idx="8">
                    <c:v>1.0820886564295928E-2</c:v>
                  </c:pt>
                  <c:pt idx="9">
                    <c:v>1.2593652407263321E-2</c:v>
                  </c:pt>
                  <c:pt idx="10">
                    <c:v>1.3118934309939115E-2</c:v>
                  </c:pt>
                  <c:pt idx="11">
                    <c:v>1.2346296670053622E-2</c:v>
                  </c:pt>
                  <c:pt idx="12">
                    <c:v>1.2966374338905762E-2</c:v>
                  </c:pt>
                  <c:pt idx="13">
                    <c:v>1.5200650374144977E-2</c:v>
                  </c:pt>
                  <c:pt idx="14">
                    <c:v>1.5936320092368849E-2</c:v>
                  </c:pt>
                  <c:pt idx="15">
                    <c:v>1.128254800710642E-2</c:v>
                  </c:pt>
                  <c:pt idx="16">
                    <c:v>1.0568209377911421E-2</c:v>
                  </c:pt>
                  <c:pt idx="17">
                    <c:v>1.1276115183444169E-2</c:v>
                  </c:pt>
                  <c:pt idx="18">
                    <c:v>9.2583041724108202E-3</c:v>
                  </c:pt>
                  <c:pt idx="19">
                    <c:v>1.2988517533113647E-2</c:v>
                  </c:pt>
                </c:numCache>
              </c:numRef>
            </c:minus>
          </c:errBars>
          <c:cat>
            <c:strRef>
              <c:f>'sub05'!$D$159:$W$159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'sub05'!$D$160:$W$160</c:f>
              <c:numCache>
                <c:formatCode>0.000_ </c:formatCode>
                <c:ptCount val="20"/>
                <c:pt idx="0" formatCode="0.00000_ ">
                  <c:v>6.2210155829035572E-2</c:v>
                </c:pt>
                <c:pt idx="1">
                  <c:v>6.4052249562706332E-2</c:v>
                </c:pt>
                <c:pt idx="2">
                  <c:v>3.92328094956131E-2</c:v>
                </c:pt>
                <c:pt idx="3">
                  <c:v>2.8986871515037486E-2</c:v>
                </c:pt>
                <c:pt idx="4">
                  <c:v>3.3814482604235765E-2</c:v>
                </c:pt>
                <c:pt idx="5">
                  <c:v>3.3271853592968914E-2</c:v>
                </c:pt>
                <c:pt idx="6">
                  <c:v>4.1162254989707867E-2</c:v>
                </c:pt>
                <c:pt idx="7">
                  <c:v>5.1699920870298816E-2</c:v>
                </c:pt>
                <c:pt idx="8">
                  <c:v>5.3735978037973836E-2</c:v>
                </c:pt>
                <c:pt idx="9">
                  <c:v>6.3827342435863341E-2</c:v>
                </c:pt>
                <c:pt idx="10">
                  <c:v>6.5064781851403727E-2</c:v>
                </c:pt>
                <c:pt idx="11">
                  <c:v>7.4979489602038069E-2</c:v>
                </c:pt>
                <c:pt idx="12">
                  <c:v>8.1200981485591003E-2</c:v>
                </c:pt>
                <c:pt idx="13">
                  <c:v>5.9855172827091546E-2</c:v>
                </c:pt>
                <c:pt idx="14">
                  <c:v>4.2304095221162234E-2</c:v>
                </c:pt>
                <c:pt idx="15">
                  <c:v>4.4675282767782876E-2</c:v>
                </c:pt>
                <c:pt idx="16">
                  <c:v>8.2809430677153781E-2</c:v>
                </c:pt>
                <c:pt idx="17">
                  <c:v>0.19524661180975575</c:v>
                </c:pt>
                <c:pt idx="18">
                  <c:v>0.33162477996737572</c:v>
                </c:pt>
                <c:pt idx="19">
                  <c:v>0.32207443469831348</c:v>
                </c:pt>
              </c:numCache>
            </c:numRef>
          </c:val>
        </c:ser>
        <c:ser>
          <c:idx val="1"/>
          <c:order val="1"/>
          <c:tx>
            <c:strRef>
              <c:f>'sub05'!$C$161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4.179168545563941E-2</c:v>
                  </c:pt>
                  <c:pt idx="1">
                    <c:v>3.2891102437117507E-2</c:v>
                  </c:pt>
                  <c:pt idx="2">
                    <c:v>2.568231981240485E-2</c:v>
                  </c:pt>
                  <c:pt idx="3">
                    <c:v>2.7589430243462994E-2</c:v>
                  </c:pt>
                  <c:pt idx="4">
                    <c:v>4.5429894483207583E-2</c:v>
                  </c:pt>
                  <c:pt idx="5">
                    <c:v>5.4153984024317488E-2</c:v>
                  </c:pt>
                  <c:pt idx="6">
                    <c:v>5.3582472240923822E-2</c:v>
                  </c:pt>
                  <c:pt idx="7">
                    <c:v>3.6586934684159939E-2</c:v>
                  </c:pt>
                  <c:pt idx="8">
                    <c:v>4.8758316392247668E-2</c:v>
                  </c:pt>
                  <c:pt idx="9">
                    <c:v>5.8449297945238392E-2</c:v>
                  </c:pt>
                  <c:pt idx="10">
                    <c:v>5.1213306821802883E-2</c:v>
                  </c:pt>
                  <c:pt idx="11">
                    <c:v>3.1478071513447531E-2</c:v>
                  </c:pt>
                  <c:pt idx="12">
                    <c:v>3.5295272950240097E-2</c:v>
                  </c:pt>
                  <c:pt idx="13">
                    <c:v>5.3946426790986442E-2</c:v>
                  </c:pt>
                  <c:pt idx="14">
                    <c:v>6.3528557684995074E-2</c:v>
                  </c:pt>
                  <c:pt idx="15">
                    <c:v>5.7783263148803263E-2</c:v>
                  </c:pt>
                  <c:pt idx="16">
                    <c:v>5.5558921157637602E-2</c:v>
                  </c:pt>
                  <c:pt idx="17">
                    <c:v>5.0440310329846666E-2</c:v>
                  </c:pt>
                  <c:pt idx="18">
                    <c:v>2.8759623001822145E-2</c:v>
                  </c:pt>
                  <c:pt idx="19">
                    <c:v>1.4843965533287649E-2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4.179168545563941E-2</c:v>
                  </c:pt>
                  <c:pt idx="1">
                    <c:v>3.2891102437117507E-2</c:v>
                  </c:pt>
                  <c:pt idx="2">
                    <c:v>2.568231981240485E-2</c:v>
                  </c:pt>
                  <c:pt idx="3">
                    <c:v>2.7589430243462994E-2</c:v>
                  </c:pt>
                  <c:pt idx="4">
                    <c:v>4.5429894483207583E-2</c:v>
                  </c:pt>
                  <c:pt idx="5">
                    <c:v>5.4153984024317488E-2</c:v>
                  </c:pt>
                  <c:pt idx="6">
                    <c:v>5.3582472240923822E-2</c:v>
                  </c:pt>
                  <c:pt idx="7">
                    <c:v>3.6586934684159939E-2</c:v>
                  </c:pt>
                  <c:pt idx="8">
                    <c:v>4.8758316392247668E-2</c:v>
                  </c:pt>
                  <c:pt idx="9">
                    <c:v>5.8449297945238392E-2</c:v>
                  </c:pt>
                  <c:pt idx="10">
                    <c:v>5.1213306821802883E-2</c:v>
                  </c:pt>
                  <c:pt idx="11">
                    <c:v>3.1478071513447531E-2</c:v>
                  </c:pt>
                  <c:pt idx="12">
                    <c:v>3.5295272950240097E-2</c:v>
                  </c:pt>
                  <c:pt idx="13">
                    <c:v>5.3946426790986442E-2</c:v>
                  </c:pt>
                  <c:pt idx="14">
                    <c:v>6.3528557684995074E-2</c:v>
                  </c:pt>
                  <c:pt idx="15">
                    <c:v>5.7783263148803263E-2</c:v>
                  </c:pt>
                  <c:pt idx="16">
                    <c:v>5.5558921157637602E-2</c:v>
                  </c:pt>
                  <c:pt idx="17">
                    <c:v>5.0440310329846666E-2</c:v>
                  </c:pt>
                  <c:pt idx="18">
                    <c:v>2.8759623001822145E-2</c:v>
                  </c:pt>
                  <c:pt idx="19">
                    <c:v>1.4843965533287649E-2</c:v>
                  </c:pt>
                </c:numCache>
              </c:numRef>
            </c:minus>
          </c:errBars>
          <c:cat>
            <c:strRef>
              <c:f>'sub05'!$D$159:$W$159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'sub05'!$D$161:$W$161</c:f>
              <c:numCache>
                <c:formatCode>0.000_ </c:formatCode>
                <c:ptCount val="20"/>
                <c:pt idx="0" formatCode="0.00000_ ">
                  <c:v>0.17383214382951209</c:v>
                </c:pt>
                <c:pt idx="1">
                  <c:v>0.20766416039918364</c:v>
                </c:pt>
                <c:pt idx="2">
                  <c:v>0.16270470879258134</c:v>
                </c:pt>
                <c:pt idx="3">
                  <c:v>0.20591546272287484</c:v>
                </c:pt>
                <c:pt idx="4">
                  <c:v>0.35822323029873976</c:v>
                </c:pt>
                <c:pt idx="5">
                  <c:v>0.45267707872315333</c:v>
                </c:pt>
                <c:pt idx="6">
                  <c:v>0.50454057394471263</c:v>
                </c:pt>
                <c:pt idx="7">
                  <c:v>0.53869882532786428</c:v>
                </c:pt>
                <c:pt idx="8">
                  <c:v>0.57395688297315883</c:v>
                </c:pt>
                <c:pt idx="9">
                  <c:v>0.54573418538786556</c:v>
                </c:pt>
                <c:pt idx="10">
                  <c:v>0.43173280429089794</c:v>
                </c:pt>
                <c:pt idx="11">
                  <c:v>0.31548747487026169</c:v>
                </c:pt>
                <c:pt idx="12">
                  <c:v>0.3392939135785063</c:v>
                </c:pt>
                <c:pt idx="13">
                  <c:v>0.36409914192092369</c:v>
                </c:pt>
                <c:pt idx="14">
                  <c:v>0.36775097922330047</c:v>
                </c:pt>
                <c:pt idx="15">
                  <c:v>0.3827667235933403</c:v>
                </c:pt>
                <c:pt idx="16">
                  <c:v>0.42330519041121223</c:v>
                </c:pt>
                <c:pt idx="17">
                  <c:v>0.4960532040629036</c:v>
                </c:pt>
                <c:pt idx="18">
                  <c:v>0.59723270162536057</c:v>
                </c:pt>
                <c:pt idx="19">
                  <c:v>0.61519791237198851</c:v>
                </c:pt>
              </c:numCache>
            </c:numRef>
          </c:val>
        </c:ser>
        <c:marker val="1"/>
        <c:axId val="55868032"/>
        <c:axId val="55886208"/>
      </c:lineChart>
      <c:catAx>
        <c:axId val="55868032"/>
        <c:scaling>
          <c:orientation val="minMax"/>
        </c:scaling>
        <c:axPos val="b"/>
        <c:numFmt formatCode="General" sourceLinked="1"/>
        <c:tickLblPos val="nextTo"/>
        <c:crossAx val="55886208"/>
        <c:crosses val="autoZero"/>
        <c:auto val="1"/>
        <c:lblAlgn val="ctr"/>
        <c:lblOffset val="100"/>
      </c:catAx>
      <c:valAx>
        <c:axId val="55886208"/>
        <c:scaling>
          <c:orientation val="minMax"/>
        </c:scaling>
        <c:axPos val="l"/>
        <c:majorGridlines/>
        <c:numFmt formatCode="0.00000_ " sourceLinked="1"/>
        <c:tickLblPos val="nextTo"/>
        <c:crossAx val="55868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68"/>
          <c:y val="8.4751995286304574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0.17466666666666664</c:v>
                </c:pt>
                <c:pt idx="1">
                  <c:v>4.9200000000000015E-2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0.44691666666666657</c:v>
                </c:pt>
                <c:pt idx="1">
                  <c:v>0.32692083333333333</c:v>
                </c:pt>
              </c:numCache>
            </c:numRef>
          </c:val>
        </c:ser>
        <c:axId val="55974144"/>
        <c:axId val="55980032"/>
      </c:barChart>
      <c:catAx>
        <c:axId val="559741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980032"/>
        <c:crosses val="autoZero"/>
        <c:auto val="1"/>
        <c:lblAlgn val="ctr"/>
        <c:lblOffset val="100"/>
        <c:tickLblSkip val="1"/>
        <c:tickMarkSkip val="1"/>
      </c:catAx>
      <c:valAx>
        <c:axId val="5598003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97414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6030720"/>
        <c:axId val="56032256"/>
      </c:barChart>
      <c:catAx>
        <c:axId val="5603072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032256"/>
        <c:crosses val="autoZero"/>
        <c:auto val="1"/>
        <c:lblAlgn val="ctr"/>
        <c:lblOffset val="100"/>
        <c:tickLblSkip val="1"/>
        <c:tickMarkSkip val="1"/>
      </c:catAx>
      <c:valAx>
        <c:axId val="5603225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03072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11" r="0.75000000000000511" t="1" header="0.5" footer="0.5"/>
    <c:pageSetup paperSize="9"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'sub06'!$C$50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2.5212263138409238E-2</c:v>
                  </c:pt>
                  <c:pt idx="1">
                    <c:v>1.5829287717319639E-2</c:v>
                  </c:pt>
                  <c:pt idx="2">
                    <c:v>1.5797776627640037E-3</c:v>
                  </c:pt>
                  <c:pt idx="3">
                    <c:v>2.8219614071731862E-4</c:v>
                  </c:pt>
                  <c:pt idx="4">
                    <c:v>3.5455315655237893E-2</c:v>
                  </c:pt>
                  <c:pt idx="5">
                    <c:v>2.4479947181512913E-3</c:v>
                  </c:pt>
                  <c:pt idx="6">
                    <c:v>6.7909997894342999E-3</c:v>
                  </c:pt>
                  <c:pt idx="7">
                    <c:v>3.9317854974639228E-4</c:v>
                  </c:pt>
                  <c:pt idx="8">
                    <c:v>3.5037828935619553E-3</c:v>
                  </c:pt>
                  <c:pt idx="9">
                    <c:v>5.8751092085645691E-3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2.5212263138409238E-2</c:v>
                  </c:pt>
                  <c:pt idx="1">
                    <c:v>1.5829287717319639E-2</c:v>
                  </c:pt>
                  <c:pt idx="2">
                    <c:v>1.5797776627640037E-3</c:v>
                  </c:pt>
                  <c:pt idx="3">
                    <c:v>2.8219614071731862E-4</c:v>
                  </c:pt>
                  <c:pt idx="4">
                    <c:v>3.5455315655237893E-2</c:v>
                  </c:pt>
                  <c:pt idx="5">
                    <c:v>2.4479947181512913E-3</c:v>
                  </c:pt>
                  <c:pt idx="6">
                    <c:v>6.7909997894342999E-3</c:v>
                  </c:pt>
                  <c:pt idx="7">
                    <c:v>3.9317854974639228E-4</c:v>
                  </c:pt>
                  <c:pt idx="8">
                    <c:v>3.5037828935619553E-3</c:v>
                  </c:pt>
                  <c:pt idx="9">
                    <c:v>5.8751092085645691E-3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'sub06'!$D$49:$W$49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'sub06'!$D$50:$W$50</c:f>
              <c:numCache>
                <c:formatCode>0.00_ </c:formatCode>
                <c:ptCount val="20"/>
                <c:pt idx="0">
                  <c:v>0.15729166666666669</c:v>
                </c:pt>
                <c:pt idx="1">
                  <c:v>9.6583333333333354E-2</c:v>
                </c:pt>
                <c:pt idx="2">
                  <c:v>4.445833333333335E-2</c:v>
                </c:pt>
                <c:pt idx="3">
                  <c:v>5.6625000000000029E-2</c:v>
                </c:pt>
                <c:pt idx="4">
                  <c:v>6.4666666666666664E-2</c:v>
                </c:pt>
                <c:pt idx="5">
                  <c:v>8.1666666666666665E-2</c:v>
                </c:pt>
                <c:pt idx="6">
                  <c:v>6.7333333333333342E-2</c:v>
                </c:pt>
                <c:pt idx="7">
                  <c:v>4.8333333333333339E-2</c:v>
                </c:pt>
                <c:pt idx="8">
                  <c:v>4.0500000000000015E-2</c:v>
                </c:pt>
                <c:pt idx="9">
                  <c:v>3.6000000000000011E-2</c:v>
                </c:pt>
                <c:pt idx="10">
                  <c:v>0.45200000000000001</c:v>
                </c:pt>
                <c:pt idx="11">
                  <c:v>1.3583333333333341E-2</c:v>
                </c:pt>
                <c:pt idx="12">
                  <c:v>5.4749999999999993E-2</c:v>
                </c:pt>
                <c:pt idx="13">
                  <c:v>2.3500000000000007E-2</c:v>
                </c:pt>
                <c:pt idx="14">
                  <c:v>5.3958333333333351E-2</c:v>
                </c:pt>
                <c:pt idx="15">
                  <c:v>6.3625000000000001E-2</c:v>
                </c:pt>
                <c:pt idx="16">
                  <c:v>1.4750000000000006E-2</c:v>
                </c:pt>
                <c:pt idx="17">
                  <c:v>0.72237499999999999</c:v>
                </c:pt>
                <c:pt idx="18">
                  <c:v>2.9916666666666678E-2</c:v>
                </c:pt>
                <c:pt idx="19">
                  <c:v>0.56424999999999981</c:v>
                </c:pt>
              </c:numCache>
            </c:numRef>
          </c:val>
        </c:ser>
        <c:ser>
          <c:idx val="1"/>
          <c:order val="1"/>
          <c:tx>
            <c:strRef>
              <c:f>'sub06'!$C$51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6.3086479613496879E-2</c:v>
                  </c:pt>
                  <c:pt idx="1">
                    <c:v>6.6949689092371548E-2</c:v>
                  </c:pt>
                  <c:pt idx="2">
                    <c:v>6.6462608330996334E-2</c:v>
                  </c:pt>
                  <c:pt idx="3">
                    <c:v>1.1604388641750683E-3</c:v>
                  </c:pt>
                  <c:pt idx="4">
                    <c:v>8.738016250221238E-2</c:v>
                  </c:pt>
                  <c:pt idx="5">
                    <c:v>8.5459160073446408E-2</c:v>
                  </c:pt>
                  <c:pt idx="6">
                    <c:v>9.6360653816092101E-2</c:v>
                  </c:pt>
                  <c:pt idx="7">
                    <c:v>1.4557689669120132E-3</c:v>
                  </c:pt>
                  <c:pt idx="8">
                    <c:v>9.0111845090442302E-2</c:v>
                  </c:pt>
                  <c:pt idx="9">
                    <c:v>8.9283338270662954E-2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6.3086479613496879E-2</c:v>
                  </c:pt>
                  <c:pt idx="1">
                    <c:v>6.6949689092371548E-2</c:v>
                  </c:pt>
                  <c:pt idx="2">
                    <c:v>6.6462608330996334E-2</c:v>
                  </c:pt>
                  <c:pt idx="3">
                    <c:v>1.1604388641750683E-3</c:v>
                  </c:pt>
                  <c:pt idx="4">
                    <c:v>8.738016250221238E-2</c:v>
                  </c:pt>
                  <c:pt idx="5">
                    <c:v>8.5459160073446408E-2</c:v>
                  </c:pt>
                  <c:pt idx="6">
                    <c:v>9.6360653816092101E-2</c:v>
                  </c:pt>
                  <c:pt idx="7">
                    <c:v>1.4557689669120132E-3</c:v>
                  </c:pt>
                  <c:pt idx="8">
                    <c:v>9.0111845090442302E-2</c:v>
                  </c:pt>
                  <c:pt idx="9">
                    <c:v>8.9283338270662954E-2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'sub06'!$D$49:$W$49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'sub06'!$D$51:$W$51</c:f>
              <c:numCache>
                <c:formatCode>0.00_ </c:formatCode>
                <c:ptCount val="20"/>
                <c:pt idx="0">
                  <c:v>0.46924999999999994</c:v>
                </c:pt>
                <c:pt idx="1">
                  <c:v>0.33404166666666663</c:v>
                </c:pt>
                <c:pt idx="2">
                  <c:v>0.41700000000000009</c:v>
                </c:pt>
                <c:pt idx="3">
                  <c:v>5.4208333333333331E-2</c:v>
                </c:pt>
                <c:pt idx="4">
                  <c:v>0.66729166666666673</c:v>
                </c:pt>
                <c:pt idx="5">
                  <c:v>0.57954166666666673</c:v>
                </c:pt>
                <c:pt idx="6">
                  <c:v>0.53820833333333329</c:v>
                </c:pt>
                <c:pt idx="7">
                  <c:v>0.52070833333333322</c:v>
                </c:pt>
                <c:pt idx="8">
                  <c:v>0.40370833333333334</c:v>
                </c:pt>
                <c:pt idx="9">
                  <c:v>0.50700000000000001</c:v>
                </c:pt>
                <c:pt idx="10">
                  <c:v>0.58887499999999993</c:v>
                </c:pt>
                <c:pt idx="11">
                  <c:v>0.20554166666666665</c:v>
                </c:pt>
                <c:pt idx="12">
                  <c:v>0.36549999999999999</c:v>
                </c:pt>
                <c:pt idx="13">
                  <c:v>0.54966666666666664</c:v>
                </c:pt>
                <c:pt idx="14">
                  <c:v>0.38950000000000001</c:v>
                </c:pt>
                <c:pt idx="15">
                  <c:v>6.4541666666666664E-2</c:v>
                </c:pt>
                <c:pt idx="16">
                  <c:v>0.79529166666666662</c:v>
                </c:pt>
                <c:pt idx="17">
                  <c:v>0.65083333333333326</c:v>
                </c:pt>
                <c:pt idx="18">
                  <c:v>0.40633333333333327</c:v>
                </c:pt>
                <c:pt idx="19">
                  <c:v>0.58416666666666661</c:v>
                </c:pt>
              </c:numCache>
            </c:numRef>
          </c:val>
        </c:ser>
        <c:marker val="1"/>
        <c:axId val="56366208"/>
        <c:axId val="56367744"/>
      </c:lineChart>
      <c:catAx>
        <c:axId val="563662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367744"/>
        <c:crosses val="autoZero"/>
        <c:auto val="1"/>
        <c:lblAlgn val="ctr"/>
        <c:lblOffset val="100"/>
        <c:tickLblSkip val="1"/>
        <c:tickMarkSkip val="1"/>
      </c:catAx>
      <c:valAx>
        <c:axId val="563677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366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81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'sub06'!$Y$50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'sub06'!$Z$49:$AA$49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'sub06'!$Z$50:$AA$50</c:f>
              <c:numCache>
                <c:formatCode>0.00_ </c:formatCode>
                <c:ptCount val="2"/>
                <c:pt idx="0">
                  <c:v>6.934583333333337E-2</c:v>
                </c:pt>
                <c:pt idx="1">
                  <c:v>0.19927083333333331</c:v>
                </c:pt>
              </c:numCache>
            </c:numRef>
          </c:val>
        </c:ser>
        <c:ser>
          <c:idx val="1"/>
          <c:order val="1"/>
          <c:tx>
            <c:strRef>
              <c:f>'sub06'!$Y$51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'sub06'!$Z$49:$AA$49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'sub06'!$Z$51:$AA$51</c:f>
              <c:numCache>
                <c:formatCode>0.00_ </c:formatCode>
                <c:ptCount val="2"/>
                <c:pt idx="0">
                  <c:v>0.44909583333333342</c:v>
                </c:pt>
                <c:pt idx="1">
                  <c:v>0.46002500000000007</c:v>
                </c:pt>
              </c:numCache>
            </c:numRef>
          </c:val>
        </c:ser>
        <c:axId val="56402304"/>
        <c:axId val="56403840"/>
      </c:barChart>
      <c:catAx>
        <c:axId val="564023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403840"/>
        <c:crosses val="autoZero"/>
        <c:auto val="1"/>
        <c:lblAlgn val="ctr"/>
        <c:lblOffset val="100"/>
        <c:tickLblSkip val="1"/>
        <c:tickMarkSkip val="1"/>
      </c:catAx>
      <c:valAx>
        <c:axId val="5640384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40230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'sub06'!$C$160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1.8345531067541609E-2</c:v>
                  </c:pt>
                  <c:pt idx="1">
                    <c:v>1.3273512101476523E-2</c:v>
                  </c:pt>
                  <c:pt idx="2">
                    <c:v>1.1610291440075741E-2</c:v>
                  </c:pt>
                  <c:pt idx="3">
                    <c:v>1.1737523406075871E-2</c:v>
                  </c:pt>
                  <c:pt idx="4">
                    <c:v>1.3391739954116588E-2</c:v>
                  </c:pt>
                  <c:pt idx="5">
                    <c:v>1.1315980005843921E-2</c:v>
                  </c:pt>
                  <c:pt idx="6">
                    <c:v>1.3211765160029695E-2</c:v>
                  </c:pt>
                  <c:pt idx="7">
                    <c:v>1.1129605631884695E-2</c:v>
                  </c:pt>
                  <c:pt idx="8">
                    <c:v>1.0820886564295928E-2</c:v>
                  </c:pt>
                  <c:pt idx="9">
                    <c:v>1.2593652407263321E-2</c:v>
                  </c:pt>
                  <c:pt idx="10">
                    <c:v>1.3118934309939115E-2</c:v>
                  </c:pt>
                  <c:pt idx="11">
                    <c:v>1.2346296670053622E-2</c:v>
                  </c:pt>
                  <c:pt idx="12">
                    <c:v>1.2966374338905762E-2</c:v>
                  </c:pt>
                  <c:pt idx="13">
                    <c:v>1.5200650374144977E-2</c:v>
                  </c:pt>
                  <c:pt idx="14">
                    <c:v>1.5936320092368849E-2</c:v>
                  </c:pt>
                  <c:pt idx="15">
                    <c:v>1.128254800710642E-2</c:v>
                  </c:pt>
                  <c:pt idx="16">
                    <c:v>1.0568209377911421E-2</c:v>
                  </c:pt>
                  <c:pt idx="17">
                    <c:v>1.1276115183444169E-2</c:v>
                  </c:pt>
                  <c:pt idx="18">
                    <c:v>9.2583041724108202E-3</c:v>
                  </c:pt>
                  <c:pt idx="19">
                    <c:v>1.2988517533113647E-2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1.8345531067541609E-2</c:v>
                  </c:pt>
                  <c:pt idx="1">
                    <c:v>1.3273512101476523E-2</c:v>
                  </c:pt>
                  <c:pt idx="2">
                    <c:v>1.1610291440075741E-2</c:v>
                  </c:pt>
                  <c:pt idx="3">
                    <c:v>1.1737523406075871E-2</c:v>
                  </c:pt>
                  <c:pt idx="4">
                    <c:v>1.3391739954116588E-2</c:v>
                  </c:pt>
                  <c:pt idx="5">
                    <c:v>1.1315980005843921E-2</c:v>
                  </c:pt>
                  <c:pt idx="6">
                    <c:v>1.3211765160029695E-2</c:v>
                  </c:pt>
                  <c:pt idx="7">
                    <c:v>1.1129605631884695E-2</c:v>
                  </c:pt>
                  <c:pt idx="8">
                    <c:v>1.0820886564295928E-2</c:v>
                  </c:pt>
                  <c:pt idx="9">
                    <c:v>1.2593652407263321E-2</c:v>
                  </c:pt>
                  <c:pt idx="10">
                    <c:v>1.3118934309939115E-2</c:v>
                  </c:pt>
                  <c:pt idx="11">
                    <c:v>1.2346296670053622E-2</c:v>
                  </c:pt>
                  <c:pt idx="12">
                    <c:v>1.2966374338905762E-2</c:v>
                  </c:pt>
                  <c:pt idx="13">
                    <c:v>1.5200650374144977E-2</c:v>
                  </c:pt>
                  <c:pt idx="14">
                    <c:v>1.5936320092368849E-2</c:v>
                  </c:pt>
                  <c:pt idx="15">
                    <c:v>1.128254800710642E-2</c:v>
                  </c:pt>
                  <c:pt idx="16">
                    <c:v>1.0568209377911421E-2</c:v>
                  </c:pt>
                  <c:pt idx="17">
                    <c:v>1.1276115183444169E-2</c:v>
                  </c:pt>
                  <c:pt idx="18">
                    <c:v>9.2583041724108202E-3</c:v>
                  </c:pt>
                  <c:pt idx="19">
                    <c:v>1.2988517533113647E-2</c:v>
                  </c:pt>
                </c:numCache>
              </c:numRef>
            </c:minus>
          </c:errBars>
          <c:cat>
            <c:strRef>
              <c:f>'sub06'!$D$159:$W$159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'sub06'!$D$160:$W$160</c:f>
              <c:numCache>
                <c:formatCode>0.000_ </c:formatCode>
                <c:ptCount val="20"/>
                <c:pt idx="0" formatCode="0.00000_ ">
                  <c:v>0.13025391525013952</c:v>
                </c:pt>
                <c:pt idx="1">
                  <c:v>9.8598468172167719E-2</c:v>
                </c:pt>
                <c:pt idx="2">
                  <c:v>7.6537552337856099E-2</c:v>
                </c:pt>
                <c:pt idx="3">
                  <c:v>6.9943993014293007E-2</c:v>
                </c:pt>
                <c:pt idx="4">
                  <c:v>7.4633106039238867E-2</c:v>
                </c:pt>
                <c:pt idx="5">
                  <c:v>7.5048352906185001E-2</c:v>
                </c:pt>
                <c:pt idx="6">
                  <c:v>5.7970664022800628E-2</c:v>
                </c:pt>
                <c:pt idx="7">
                  <c:v>3.4434624580705668E-2</c:v>
                </c:pt>
                <c:pt idx="8">
                  <c:v>4.911971738294834E-2</c:v>
                </c:pt>
                <c:pt idx="9">
                  <c:v>0.12358580432111961</c:v>
                </c:pt>
                <c:pt idx="10">
                  <c:v>0.19407001395482101</c:v>
                </c:pt>
                <c:pt idx="11">
                  <c:v>0.13224280172036271</c:v>
                </c:pt>
                <c:pt idx="12">
                  <c:v>6.4630059310635174E-2</c:v>
                </c:pt>
                <c:pt idx="13">
                  <c:v>4.3596617915583842E-2</c:v>
                </c:pt>
                <c:pt idx="14">
                  <c:v>5.472758787337386E-2</c:v>
                </c:pt>
                <c:pt idx="15">
                  <c:v>8.7446722485589878E-2</c:v>
                </c:pt>
                <c:pt idx="16">
                  <c:v>0.19191592188065487</c:v>
                </c:pt>
                <c:pt idx="17">
                  <c:v>0.33113446399547625</c:v>
                </c:pt>
                <c:pt idx="18">
                  <c:v>0.33988039736229947</c:v>
                </c:pt>
                <c:pt idx="19">
                  <c:v>0.38617846674599199</c:v>
                </c:pt>
              </c:numCache>
            </c:numRef>
          </c:val>
        </c:ser>
        <c:ser>
          <c:idx val="1"/>
          <c:order val="1"/>
          <c:tx>
            <c:strRef>
              <c:f>'sub06'!$C$161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4.179168545563941E-2</c:v>
                  </c:pt>
                  <c:pt idx="1">
                    <c:v>3.2891102437117507E-2</c:v>
                  </c:pt>
                  <c:pt idx="2">
                    <c:v>2.568231981240485E-2</c:v>
                  </c:pt>
                  <c:pt idx="3">
                    <c:v>2.7589430243462994E-2</c:v>
                  </c:pt>
                  <c:pt idx="4">
                    <c:v>4.5429894483207583E-2</c:v>
                  </c:pt>
                  <c:pt idx="5">
                    <c:v>5.4153984024317488E-2</c:v>
                  </c:pt>
                  <c:pt idx="6">
                    <c:v>5.3582472240923822E-2</c:v>
                  </c:pt>
                  <c:pt idx="7">
                    <c:v>3.6586934684159939E-2</c:v>
                  </c:pt>
                  <c:pt idx="8">
                    <c:v>4.8758316392247668E-2</c:v>
                  </c:pt>
                  <c:pt idx="9">
                    <c:v>5.8449297945238392E-2</c:v>
                  </c:pt>
                  <c:pt idx="10">
                    <c:v>5.1213306821802883E-2</c:v>
                  </c:pt>
                  <c:pt idx="11">
                    <c:v>3.1478071513447531E-2</c:v>
                  </c:pt>
                  <c:pt idx="12">
                    <c:v>3.5295272950240097E-2</c:v>
                  </c:pt>
                  <c:pt idx="13">
                    <c:v>5.3946426790986442E-2</c:v>
                  </c:pt>
                  <c:pt idx="14">
                    <c:v>6.3528557684995074E-2</c:v>
                  </c:pt>
                  <c:pt idx="15">
                    <c:v>5.7783263148803263E-2</c:v>
                  </c:pt>
                  <c:pt idx="16">
                    <c:v>5.5558921157637602E-2</c:v>
                  </c:pt>
                  <c:pt idx="17">
                    <c:v>5.0440310329846666E-2</c:v>
                  </c:pt>
                  <c:pt idx="18">
                    <c:v>2.8759623001822145E-2</c:v>
                  </c:pt>
                  <c:pt idx="19">
                    <c:v>1.4843965533287649E-2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4.179168545563941E-2</c:v>
                  </c:pt>
                  <c:pt idx="1">
                    <c:v>3.2891102437117507E-2</c:v>
                  </c:pt>
                  <c:pt idx="2">
                    <c:v>2.568231981240485E-2</c:v>
                  </c:pt>
                  <c:pt idx="3">
                    <c:v>2.7589430243462994E-2</c:v>
                  </c:pt>
                  <c:pt idx="4">
                    <c:v>4.5429894483207583E-2</c:v>
                  </c:pt>
                  <c:pt idx="5">
                    <c:v>5.4153984024317488E-2</c:v>
                  </c:pt>
                  <c:pt idx="6">
                    <c:v>5.3582472240923822E-2</c:v>
                  </c:pt>
                  <c:pt idx="7">
                    <c:v>3.6586934684159939E-2</c:v>
                  </c:pt>
                  <c:pt idx="8">
                    <c:v>4.8758316392247668E-2</c:v>
                  </c:pt>
                  <c:pt idx="9">
                    <c:v>5.8449297945238392E-2</c:v>
                  </c:pt>
                  <c:pt idx="10">
                    <c:v>5.1213306821802883E-2</c:v>
                  </c:pt>
                  <c:pt idx="11">
                    <c:v>3.1478071513447531E-2</c:v>
                  </c:pt>
                  <c:pt idx="12">
                    <c:v>3.5295272950240097E-2</c:v>
                  </c:pt>
                  <c:pt idx="13">
                    <c:v>5.3946426790986442E-2</c:v>
                  </c:pt>
                  <c:pt idx="14">
                    <c:v>6.3528557684995074E-2</c:v>
                  </c:pt>
                  <c:pt idx="15">
                    <c:v>5.7783263148803263E-2</c:v>
                  </c:pt>
                  <c:pt idx="16">
                    <c:v>5.5558921157637602E-2</c:v>
                  </c:pt>
                  <c:pt idx="17">
                    <c:v>5.0440310329846666E-2</c:v>
                  </c:pt>
                  <c:pt idx="18">
                    <c:v>2.8759623001822145E-2</c:v>
                  </c:pt>
                  <c:pt idx="19">
                    <c:v>1.4843965533287649E-2</c:v>
                  </c:pt>
                </c:numCache>
              </c:numRef>
            </c:minus>
          </c:errBars>
          <c:cat>
            <c:strRef>
              <c:f>'sub06'!$D$159:$W$159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'sub06'!$D$161:$W$161</c:f>
              <c:numCache>
                <c:formatCode>0.000_ </c:formatCode>
                <c:ptCount val="20"/>
                <c:pt idx="0" formatCode="0.00000_ ">
                  <c:v>0.39530420363547508</c:v>
                </c:pt>
                <c:pt idx="1">
                  <c:v>0.36180380803199408</c:v>
                </c:pt>
                <c:pt idx="2">
                  <c:v>0.32190873368162737</c:v>
                </c:pt>
                <c:pt idx="3">
                  <c:v>0.32935565405222172</c:v>
                </c:pt>
                <c:pt idx="4">
                  <c:v>0.467593083589467</c:v>
                </c:pt>
                <c:pt idx="5">
                  <c:v>0.54416806130346529</c:v>
                </c:pt>
                <c:pt idx="6">
                  <c:v>0.54119642742705076</c:v>
                </c:pt>
                <c:pt idx="7">
                  <c:v>0.50869135633824036</c:v>
                </c:pt>
                <c:pt idx="8">
                  <c:v>0.4855525127016378</c:v>
                </c:pt>
                <c:pt idx="9">
                  <c:v>0.48696044098388852</c:v>
                </c:pt>
                <c:pt idx="10">
                  <c:v>0.44939341011002698</c:v>
                </c:pt>
                <c:pt idx="11">
                  <c:v>0.37754793314839641</c:v>
                </c:pt>
                <c:pt idx="12">
                  <c:v>0.39104614447807506</c:v>
                </c:pt>
                <c:pt idx="13">
                  <c:v>0.41655479016829983</c:v>
                </c:pt>
                <c:pt idx="14">
                  <c:v>0.36821318394429986</c:v>
                </c:pt>
                <c:pt idx="15">
                  <c:v>0.37458786755534873</c:v>
                </c:pt>
                <c:pt idx="16">
                  <c:v>0.53408015666208619</c:v>
                </c:pt>
                <c:pt idx="17">
                  <c:v>0.59655418086001388</c:v>
                </c:pt>
                <c:pt idx="18">
                  <c:v>0.55458853048591339</c:v>
                </c:pt>
                <c:pt idx="19">
                  <c:v>0.53956092034414638</c:v>
                </c:pt>
              </c:numCache>
            </c:numRef>
          </c:val>
        </c:ser>
        <c:marker val="1"/>
        <c:axId val="56436992"/>
        <c:axId val="56442880"/>
      </c:lineChart>
      <c:catAx>
        <c:axId val="56436992"/>
        <c:scaling>
          <c:orientation val="minMax"/>
        </c:scaling>
        <c:axPos val="b"/>
        <c:numFmt formatCode="General" sourceLinked="1"/>
        <c:tickLblPos val="nextTo"/>
        <c:crossAx val="56442880"/>
        <c:crosses val="autoZero"/>
        <c:auto val="1"/>
        <c:lblAlgn val="ctr"/>
        <c:lblOffset val="100"/>
      </c:catAx>
      <c:valAx>
        <c:axId val="56442880"/>
        <c:scaling>
          <c:orientation val="minMax"/>
        </c:scaling>
        <c:axPos val="l"/>
        <c:majorGridlines/>
        <c:numFmt formatCode="0.00000_ " sourceLinked="1"/>
        <c:tickLblPos val="nextTo"/>
        <c:crossAx val="56436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68"/>
          <c:y val="8.4751995286304574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0.17466666666666664</c:v>
                </c:pt>
                <c:pt idx="1">
                  <c:v>4.9200000000000015E-2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0.44691666666666657</c:v>
                </c:pt>
                <c:pt idx="1">
                  <c:v>0.32692083333333333</c:v>
                </c:pt>
              </c:numCache>
            </c:numRef>
          </c:val>
        </c:ser>
        <c:axId val="56485760"/>
        <c:axId val="56487296"/>
      </c:barChart>
      <c:catAx>
        <c:axId val="5648576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487296"/>
        <c:crosses val="autoZero"/>
        <c:auto val="1"/>
        <c:lblAlgn val="ctr"/>
        <c:lblOffset val="100"/>
        <c:tickLblSkip val="1"/>
        <c:tickMarkSkip val="1"/>
      </c:catAx>
      <c:valAx>
        <c:axId val="5648729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48576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6648064"/>
        <c:axId val="56649600"/>
      </c:barChart>
      <c:catAx>
        <c:axId val="5664806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649600"/>
        <c:crosses val="autoZero"/>
        <c:auto val="1"/>
        <c:lblAlgn val="ctr"/>
        <c:lblOffset val="100"/>
        <c:tickLblSkip val="1"/>
        <c:tickMarkSkip val="1"/>
      </c:catAx>
      <c:valAx>
        <c:axId val="5664960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64806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11" r="0.75000000000000511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"/>
  <c:chart>
    <c:autoTitleDeleted val="1"/>
    <c:plotArea>
      <c:layout>
        <c:manualLayout>
          <c:layoutTarget val="inner"/>
          <c:xMode val="edge"/>
          <c:yMode val="edge"/>
          <c:x val="0.1254071661237785"/>
          <c:y val="8.4175360951183234E-2"/>
          <c:w val="0.85179153094463145"/>
          <c:h val="0.7575782485606346"/>
        </c:manualLayout>
      </c:layout>
      <c:lineChart>
        <c:grouping val="standard"/>
        <c:ser>
          <c:idx val="0"/>
          <c:order val="0"/>
          <c:val>
            <c:numRef>
              <c:f>'Total-Smoothed'!$C$48:$V$48</c:f>
              <c:numCache>
                <c:formatCode>0.0000_ </c:formatCode>
                <c:ptCount val="20"/>
                <c:pt idx="0">
                  <c:v>-0.18444838892566739</c:v>
                </c:pt>
                <c:pt idx="1">
                  <c:v>-0.1719578909278717</c:v>
                </c:pt>
                <c:pt idx="2">
                  <c:v>-0.16299358552341625</c:v>
                </c:pt>
                <c:pt idx="3">
                  <c:v>-0.18108603816121704</c:v>
                </c:pt>
                <c:pt idx="4">
                  <c:v>-0.23553698353495656</c:v>
                </c:pt>
                <c:pt idx="5">
                  <c:v>-0.29885495858417488</c:v>
                </c:pt>
                <c:pt idx="6">
                  <c:v>-0.33542189570368058</c:v>
                </c:pt>
                <c:pt idx="7">
                  <c:v>-0.34023787294795194</c:v>
                </c:pt>
                <c:pt idx="8">
                  <c:v>-0.32226353865120938</c:v>
                </c:pt>
                <c:pt idx="9">
                  <c:v>-0.28608224064583127</c:v>
                </c:pt>
                <c:pt idx="10">
                  <c:v>-0.24628579240997556</c:v>
                </c:pt>
                <c:pt idx="11">
                  <c:v>-0.23049360974365435</c:v>
                </c:pt>
                <c:pt idx="12">
                  <c:v>-0.25239561418113543</c:v>
                </c:pt>
                <c:pt idx="13">
                  <c:v>-0.29615261169743812</c:v>
                </c:pt>
                <c:pt idx="14">
                  <c:v>-0.33042132980687516</c:v>
                </c:pt>
                <c:pt idx="15">
                  <c:v>-0.33393788279344305</c:v>
                </c:pt>
                <c:pt idx="16">
                  <c:v>-0.30525806017122714</c:v>
                </c:pt>
                <c:pt idx="17">
                  <c:v>-0.26313947348700745</c:v>
                </c:pt>
                <c:pt idx="18">
                  <c:v>-0.2354651657397889</c:v>
                </c:pt>
                <c:pt idx="19">
                  <c:v>-0.22827586297286215</c:v>
                </c:pt>
              </c:numCache>
            </c:numRef>
          </c:val>
        </c:ser>
        <c:marker val="1"/>
        <c:axId val="88668032"/>
        <c:axId val="88866816"/>
      </c:lineChart>
      <c:catAx>
        <c:axId val="88668032"/>
        <c:scaling>
          <c:orientation val="minMax"/>
        </c:scaling>
        <c:axPos val="b"/>
        <c:numFmt formatCode="General" sourceLinked="1"/>
        <c:minorTickMark val="out"/>
        <c:tickLblPos val="low"/>
        <c:txPr>
          <a:bodyPr rot="0" vert="horz"/>
          <a:lstStyle/>
          <a:p>
            <a:pPr>
              <a:defRPr/>
            </a:pPr>
            <a:endParaRPr lang="zh-CN"/>
          </a:p>
        </c:txPr>
        <c:crossAx val="88866816"/>
        <c:crossesAt val="0"/>
        <c:auto val="1"/>
        <c:lblAlgn val="ctr"/>
        <c:lblOffset val="100"/>
        <c:tickLblSkip val="1"/>
        <c:tickMarkSkip val="1"/>
      </c:catAx>
      <c:valAx>
        <c:axId val="88866816"/>
        <c:scaling>
          <c:orientation val="minMax"/>
        </c:scaling>
        <c:axPos val="l"/>
        <c:majorGridlines/>
        <c:numFmt formatCode="0.00_ " sourceLinked="0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88668032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544" r="0.75000000000000544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'sub07'!$C$50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2.5212263138409238E-2</c:v>
                  </c:pt>
                  <c:pt idx="1">
                    <c:v>1.5829287717319639E-2</c:v>
                  </c:pt>
                  <c:pt idx="2">
                    <c:v>1.5797776627640037E-3</c:v>
                  </c:pt>
                  <c:pt idx="3">
                    <c:v>2.8219614071731862E-4</c:v>
                  </c:pt>
                  <c:pt idx="4">
                    <c:v>3.5455315655237893E-2</c:v>
                  </c:pt>
                  <c:pt idx="5">
                    <c:v>2.4479947181512913E-3</c:v>
                  </c:pt>
                  <c:pt idx="6">
                    <c:v>6.7909997894342999E-3</c:v>
                  </c:pt>
                  <c:pt idx="7">
                    <c:v>3.9317854974639228E-4</c:v>
                  </c:pt>
                  <c:pt idx="8">
                    <c:v>3.5037828935619553E-3</c:v>
                  </c:pt>
                  <c:pt idx="9">
                    <c:v>5.8751092085645691E-3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2.5212263138409238E-2</c:v>
                  </c:pt>
                  <c:pt idx="1">
                    <c:v>1.5829287717319639E-2</c:v>
                  </c:pt>
                  <c:pt idx="2">
                    <c:v>1.5797776627640037E-3</c:v>
                  </c:pt>
                  <c:pt idx="3">
                    <c:v>2.8219614071731862E-4</c:v>
                  </c:pt>
                  <c:pt idx="4">
                    <c:v>3.5455315655237893E-2</c:v>
                  </c:pt>
                  <c:pt idx="5">
                    <c:v>2.4479947181512913E-3</c:v>
                  </c:pt>
                  <c:pt idx="6">
                    <c:v>6.7909997894342999E-3</c:v>
                  </c:pt>
                  <c:pt idx="7">
                    <c:v>3.9317854974639228E-4</c:v>
                  </c:pt>
                  <c:pt idx="8">
                    <c:v>3.5037828935619553E-3</c:v>
                  </c:pt>
                  <c:pt idx="9">
                    <c:v>5.8751092085645691E-3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'sub07'!$D$49:$W$49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'sub07'!$D$50:$W$50</c:f>
              <c:numCache>
                <c:formatCode>0.00_ </c:formatCode>
                <c:ptCount val="20"/>
                <c:pt idx="0">
                  <c:v>4.6000000000000013E-2</c:v>
                </c:pt>
                <c:pt idx="1">
                  <c:v>1.8916666666666675E-2</c:v>
                </c:pt>
                <c:pt idx="2">
                  <c:v>4.8250000000000015E-2</c:v>
                </c:pt>
                <c:pt idx="3">
                  <c:v>4.612500000000002E-2</c:v>
                </c:pt>
                <c:pt idx="4">
                  <c:v>5.0375000000000003E-2</c:v>
                </c:pt>
                <c:pt idx="5">
                  <c:v>7.8E-2</c:v>
                </c:pt>
                <c:pt idx="6">
                  <c:v>0.19691666666666666</c:v>
                </c:pt>
                <c:pt idx="7">
                  <c:v>0.4893333333333334</c:v>
                </c:pt>
                <c:pt idx="8">
                  <c:v>2.8416666666666677E-2</c:v>
                </c:pt>
                <c:pt idx="9">
                  <c:v>4.3875000000000018E-2</c:v>
                </c:pt>
                <c:pt idx="10">
                  <c:v>4.4833333333333343E-2</c:v>
                </c:pt>
                <c:pt idx="11">
                  <c:v>5.1374999999999997E-2</c:v>
                </c:pt>
                <c:pt idx="12">
                  <c:v>9.9458333333333357E-2</c:v>
                </c:pt>
                <c:pt idx="13">
                  <c:v>1.2083333333333337E-2</c:v>
                </c:pt>
                <c:pt idx="14">
                  <c:v>3.6291666666666673E-2</c:v>
                </c:pt>
                <c:pt idx="15">
                  <c:v>3.8708333333333345E-2</c:v>
                </c:pt>
                <c:pt idx="16">
                  <c:v>0.34883333333333338</c:v>
                </c:pt>
                <c:pt idx="17">
                  <c:v>5.9375000000000004E-2</c:v>
                </c:pt>
                <c:pt idx="18">
                  <c:v>4.4625000000000005E-2</c:v>
                </c:pt>
                <c:pt idx="19">
                  <c:v>4.3958333333333349E-2</c:v>
                </c:pt>
              </c:numCache>
            </c:numRef>
          </c:val>
        </c:ser>
        <c:ser>
          <c:idx val="1"/>
          <c:order val="1"/>
          <c:tx>
            <c:strRef>
              <c:f>'sub07'!$C$51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6.3086479613496879E-2</c:v>
                  </c:pt>
                  <c:pt idx="1">
                    <c:v>6.6949689092371548E-2</c:v>
                  </c:pt>
                  <c:pt idx="2">
                    <c:v>6.6462608330996334E-2</c:v>
                  </c:pt>
                  <c:pt idx="3">
                    <c:v>1.1604388641750683E-3</c:v>
                  </c:pt>
                  <c:pt idx="4">
                    <c:v>8.738016250221238E-2</c:v>
                  </c:pt>
                  <c:pt idx="5">
                    <c:v>8.5459160073446408E-2</c:v>
                  </c:pt>
                  <c:pt idx="6">
                    <c:v>9.6360653816092101E-2</c:v>
                  </c:pt>
                  <c:pt idx="7">
                    <c:v>1.4557689669120132E-3</c:v>
                  </c:pt>
                  <c:pt idx="8">
                    <c:v>9.0111845090442302E-2</c:v>
                  </c:pt>
                  <c:pt idx="9">
                    <c:v>8.9283338270662954E-2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6.3086479613496879E-2</c:v>
                  </c:pt>
                  <c:pt idx="1">
                    <c:v>6.6949689092371548E-2</c:v>
                  </c:pt>
                  <c:pt idx="2">
                    <c:v>6.6462608330996334E-2</c:v>
                  </c:pt>
                  <c:pt idx="3">
                    <c:v>1.1604388641750683E-3</c:v>
                  </c:pt>
                  <c:pt idx="4">
                    <c:v>8.738016250221238E-2</c:v>
                  </c:pt>
                  <c:pt idx="5">
                    <c:v>8.5459160073446408E-2</c:v>
                  </c:pt>
                  <c:pt idx="6">
                    <c:v>9.6360653816092101E-2</c:v>
                  </c:pt>
                  <c:pt idx="7">
                    <c:v>1.4557689669120132E-3</c:v>
                  </c:pt>
                  <c:pt idx="8">
                    <c:v>9.0111845090442302E-2</c:v>
                  </c:pt>
                  <c:pt idx="9">
                    <c:v>8.9283338270662954E-2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'sub07'!$D$49:$W$49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'sub07'!$D$51:$W$51</c:f>
              <c:numCache>
                <c:formatCode>0.00_ </c:formatCode>
                <c:ptCount val="20"/>
                <c:pt idx="0">
                  <c:v>4.4583333333333343E-2</c:v>
                </c:pt>
                <c:pt idx="1">
                  <c:v>0.51254166666666678</c:v>
                </c:pt>
                <c:pt idx="2">
                  <c:v>0.50675000000000003</c:v>
                </c:pt>
                <c:pt idx="3">
                  <c:v>4.4375000000000019E-2</c:v>
                </c:pt>
                <c:pt idx="4">
                  <c:v>0.35100000000000003</c:v>
                </c:pt>
                <c:pt idx="5">
                  <c:v>0.46470833333333333</c:v>
                </c:pt>
                <c:pt idx="6">
                  <c:v>0.44437499999999996</c:v>
                </c:pt>
                <c:pt idx="7">
                  <c:v>0.63395833333333329</c:v>
                </c:pt>
                <c:pt idx="8">
                  <c:v>0.40908333333333341</c:v>
                </c:pt>
                <c:pt idx="9">
                  <c:v>4.1583333333333354E-2</c:v>
                </c:pt>
                <c:pt idx="10">
                  <c:v>4.2625000000000017E-2</c:v>
                </c:pt>
                <c:pt idx="11">
                  <c:v>0.3125</c:v>
                </c:pt>
                <c:pt idx="12">
                  <c:v>0.51766666666666672</c:v>
                </c:pt>
                <c:pt idx="13">
                  <c:v>0.5525000000000001</c:v>
                </c:pt>
                <c:pt idx="14">
                  <c:v>0.52316666666666656</c:v>
                </c:pt>
                <c:pt idx="15">
                  <c:v>0.41899999999999987</c:v>
                </c:pt>
                <c:pt idx="16">
                  <c:v>0.67225000000000001</c:v>
                </c:pt>
                <c:pt idx="17">
                  <c:v>0.52383333333333337</c:v>
                </c:pt>
                <c:pt idx="18">
                  <c:v>4.1416666666666685E-2</c:v>
                </c:pt>
                <c:pt idx="19">
                  <c:v>4.2458333333333348E-2</c:v>
                </c:pt>
              </c:numCache>
            </c:numRef>
          </c:val>
        </c:ser>
        <c:marker val="1"/>
        <c:axId val="57081856"/>
        <c:axId val="57083392"/>
      </c:lineChart>
      <c:catAx>
        <c:axId val="5708185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7083392"/>
        <c:crosses val="autoZero"/>
        <c:auto val="1"/>
        <c:lblAlgn val="ctr"/>
        <c:lblOffset val="100"/>
        <c:tickLblSkip val="1"/>
        <c:tickMarkSkip val="1"/>
      </c:catAx>
      <c:valAx>
        <c:axId val="570833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7081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81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'sub07'!$Y$50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'sub07'!$Z$49:$AA$49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'sub07'!$Z$50:$AA$50</c:f>
              <c:numCache>
                <c:formatCode>0.00_ </c:formatCode>
                <c:ptCount val="2"/>
                <c:pt idx="0">
                  <c:v>0.10462083333333333</c:v>
                </c:pt>
                <c:pt idx="1">
                  <c:v>7.7954166666666672E-2</c:v>
                </c:pt>
              </c:numCache>
            </c:numRef>
          </c:val>
        </c:ser>
        <c:ser>
          <c:idx val="1"/>
          <c:order val="1"/>
          <c:tx>
            <c:strRef>
              <c:f>'sub07'!$Y$51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'sub07'!$Z$49:$AA$49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'sub07'!$Z$51:$AA$51</c:f>
              <c:numCache>
                <c:formatCode>0.00_ </c:formatCode>
                <c:ptCount val="2"/>
                <c:pt idx="0">
                  <c:v>0.34529583333333336</c:v>
                </c:pt>
                <c:pt idx="1">
                  <c:v>0.36474166666666658</c:v>
                </c:pt>
              </c:numCache>
            </c:numRef>
          </c:val>
        </c:ser>
        <c:axId val="57129984"/>
        <c:axId val="57131776"/>
      </c:barChart>
      <c:catAx>
        <c:axId val="5712998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7131776"/>
        <c:crosses val="autoZero"/>
        <c:auto val="1"/>
        <c:lblAlgn val="ctr"/>
        <c:lblOffset val="100"/>
        <c:tickLblSkip val="1"/>
        <c:tickMarkSkip val="1"/>
      </c:catAx>
      <c:valAx>
        <c:axId val="5713177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712998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'sub07'!$C$160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1.8345531067541609E-2</c:v>
                  </c:pt>
                  <c:pt idx="1">
                    <c:v>1.3273512101476523E-2</c:v>
                  </c:pt>
                  <c:pt idx="2">
                    <c:v>1.1610291440075741E-2</c:v>
                  </c:pt>
                  <c:pt idx="3">
                    <c:v>1.1737523406075871E-2</c:v>
                  </c:pt>
                  <c:pt idx="4">
                    <c:v>1.3391739954116588E-2</c:v>
                  </c:pt>
                  <c:pt idx="5">
                    <c:v>1.1315980005843921E-2</c:v>
                  </c:pt>
                  <c:pt idx="6">
                    <c:v>1.3211765160029695E-2</c:v>
                  </c:pt>
                  <c:pt idx="7">
                    <c:v>1.1129605631884695E-2</c:v>
                  </c:pt>
                  <c:pt idx="8">
                    <c:v>1.0820886564295928E-2</c:v>
                  </c:pt>
                  <c:pt idx="9">
                    <c:v>1.2593652407263321E-2</c:v>
                  </c:pt>
                  <c:pt idx="10">
                    <c:v>1.3118934309939115E-2</c:v>
                  </c:pt>
                  <c:pt idx="11">
                    <c:v>1.2346296670053622E-2</c:v>
                  </c:pt>
                  <c:pt idx="12">
                    <c:v>1.2966374338905762E-2</c:v>
                  </c:pt>
                  <c:pt idx="13">
                    <c:v>1.5200650374144977E-2</c:v>
                  </c:pt>
                  <c:pt idx="14">
                    <c:v>1.5936320092368849E-2</c:v>
                  </c:pt>
                  <c:pt idx="15">
                    <c:v>1.128254800710642E-2</c:v>
                  </c:pt>
                  <c:pt idx="16">
                    <c:v>1.0568209377911421E-2</c:v>
                  </c:pt>
                  <c:pt idx="17">
                    <c:v>1.1276115183444169E-2</c:v>
                  </c:pt>
                  <c:pt idx="18">
                    <c:v>9.2583041724108202E-3</c:v>
                  </c:pt>
                  <c:pt idx="19">
                    <c:v>1.2988517533113647E-2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1.8345531067541609E-2</c:v>
                  </c:pt>
                  <c:pt idx="1">
                    <c:v>1.3273512101476523E-2</c:v>
                  </c:pt>
                  <c:pt idx="2">
                    <c:v>1.1610291440075741E-2</c:v>
                  </c:pt>
                  <c:pt idx="3">
                    <c:v>1.1737523406075871E-2</c:v>
                  </c:pt>
                  <c:pt idx="4">
                    <c:v>1.3391739954116588E-2</c:v>
                  </c:pt>
                  <c:pt idx="5">
                    <c:v>1.1315980005843921E-2</c:v>
                  </c:pt>
                  <c:pt idx="6">
                    <c:v>1.3211765160029695E-2</c:v>
                  </c:pt>
                  <c:pt idx="7">
                    <c:v>1.1129605631884695E-2</c:v>
                  </c:pt>
                  <c:pt idx="8">
                    <c:v>1.0820886564295928E-2</c:v>
                  </c:pt>
                  <c:pt idx="9">
                    <c:v>1.2593652407263321E-2</c:v>
                  </c:pt>
                  <c:pt idx="10">
                    <c:v>1.3118934309939115E-2</c:v>
                  </c:pt>
                  <c:pt idx="11">
                    <c:v>1.2346296670053622E-2</c:v>
                  </c:pt>
                  <c:pt idx="12">
                    <c:v>1.2966374338905762E-2</c:v>
                  </c:pt>
                  <c:pt idx="13">
                    <c:v>1.5200650374144977E-2</c:v>
                  </c:pt>
                  <c:pt idx="14">
                    <c:v>1.5936320092368849E-2</c:v>
                  </c:pt>
                  <c:pt idx="15">
                    <c:v>1.128254800710642E-2</c:v>
                  </c:pt>
                  <c:pt idx="16">
                    <c:v>1.0568209377911421E-2</c:v>
                  </c:pt>
                  <c:pt idx="17">
                    <c:v>1.1276115183444169E-2</c:v>
                  </c:pt>
                  <c:pt idx="18">
                    <c:v>9.2583041724108202E-3</c:v>
                  </c:pt>
                  <c:pt idx="19">
                    <c:v>1.2988517533113647E-2</c:v>
                  </c:pt>
                </c:numCache>
              </c:numRef>
            </c:minus>
          </c:errBars>
          <c:cat>
            <c:strRef>
              <c:f>'sub07'!$D$159:$W$159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'sub07'!$D$160:$W$160</c:f>
              <c:numCache>
                <c:formatCode>0.000_ </c:formatCode>
                <c:ptCount val="20"/>
                <c:pt idx="0" formatCode="0.00000_ ">
                  <c:v>1.6332661748635888E-2</c:v>
                </c:pt>
                <c:pt idx="1">
                  <c:v>2.1959430977429684E-2</c:v>
                </c:pt>
                <c:pt idx="2">
                  <c:v>3.7998066862374939E-2</c:v>
                </c:pt>
                <c:pt idx="3">
                  <c:v>4.7158943414122634E-2</c:v>
                </c:pt>
                <c:pt idx="4">
                  <c:v>6.1365244106103556E-2</c:v>
                </c:pt>
                <c:pt idx="5">
                  <c:v>0.11475944418257254</c:v>
                </c:pt>
                <c:pt idx="6">
                  <c:v>0.20720527921945864</c:v>
                </c:pt>
                <c:pt idx="7">
                  <c:v>0.24567462572990115</c:v>
                </c:pt>
                <c:pt idx="8">
                  <c:v>0.15200976220109716</c:v>
                </c:pt>
                <c:pt idx="9">
                  <c:v>7.26452635297931E-2</c:v>
                </c:pt>
                <c:pt idx="10">
                  <c:v>5.8320040706340004E-2</c:v>
                </c:pt>
                <c:pt idx="11">
                  <c:v>7.9556649459737935E-2</c:v>
                </c:pt>
                <c:pt idx="12">
                  <c:v>8.0503166506882343E-2</c:v>
                </c:pt>
                <c:pt idx="13">
                  <c:v>5.4510279964451215E-2</c:v>
                </c:pt>
                <c:pt idx="14">
                  <c:v>5.6940534957096341E-2</c:v>
                </c:pt>
                <c:pt idx="15">
                  <c:v>0.11183622769575106</c:v>
                </c:pt>
                <c:pt idx="16">
                  <c:v>0.1673336047596018</c:v>
                </c:pt>
                <c:pt idx="17">
                  <c:v>0.12051858669636485</c:v>
                </c:pt>
                <c:pt idx="18">
                  <c:v>6.3909368803335351E-2</c:v>
                </c:pt>
                <c:pt idx="19">
                  <c:v>4.4085007495370976E-2</c:v>
                </c:pt>
              </c:numCache>
            </c:numRef>
          </c:val>
        </c:ser>
        <c:ser>
          <c:idx val="1"/>
          <c:order val="1"/>
          <c:tx>
            <c:strRef>
              <c:f>'sub07'!$C$161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4.179168545563941E-2</c:v>
                  </c:pt>
                  <c:pt idx="1">
                    <c:v>3.2891102437117507E-2</c:v>
                  </c:pt>
                  <c:pt idx="2">
                    <c:v>2.568231981240485E-2</c:v>
                  </c:pt>
                  <c:pt idx="3">
                    <c:v>2.7589430243462994E-2</c:v>
                  </c:pt>
                  <c:pt idx="4">
                    <c:v>4.5429894483207583E-2</c:v>
                  </c:pt>
                  <c:pt idx="5">
                    <c:v>5.4153984024317488E-2</c:v>
                  </c:pt>
                  <c:pt idx="6">
                    <c:v>5.3582472240923822E-2</c:v>
                  </c:pt>
                  <c:pt idx="7">
                    <c:v>3.6586934684159939E-2</c:v>
                  </c:pt>
                  <c:pt idx="8">
                    <c:v>4.8758316392247668E-2</c:v>
                  </c:pt>
                  <c:pt idx="9">
                    <c:v>5.8449297945238392E-2</c:v>
                  </c:pt>
                  <c:pt idx="10">
                    <c:v>5.1213306821802883E-2</c:v>
                  </c:pt>
                  <c:pt idx="11">
                    <c:v>3.1478071513447531E-2</c:v>
                  </c:pt>
                  <c:pt idx="12">
                    <c:v>3.5295272950240097E-2</c:v>
                  </c:pt>
                  <c:pt idx="13">
                    <c:v>5.3946426790986442E-2</c:v>
                  </c:pt>
                  <c:pt idx="14">
                    <c:v>6.3528557684995074E-2</c:v>
                  </c:pt>
                  <c:pt idx="15">
                    <c:v>5.7783263148803263E-2</c:v>
                  </c:pt>
                  <c:pt idx="16">
                    <c:v>5.5558921157637602E-2</c:v>
                  </c:pt>
                  <c:pt idx="17">
                    <c:v>5.0440310329846666E-2</c:v>
                  </c:pt>
                  <c:pt idx="18">
                    <c:v>2.8759623001822145E-2</c:v>
                  </c:pt>
                  <c:pt idx="19">
                    <c:v>1.4843965533287649E-2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4.179168545563941E-2</c:v>
                  </c:pt>
                  <c:pt idx="1">
                    <c:v>3.2891102437117507E-2</c:v>
                  </c:pt>
                  <c:pt idx="2">
                    <c:v>2.568231981240485E-2</c:v>
                  </c:pt>
                  <c:pt idx="3">
                    <c:v>2.7589430243462994E-2</c:v>
                  </c:pt>
                  <c:pt idx="4">
                    <c:v>4.5429894483207583E-2</c:v>
                  </c:pt>
                  <c:pt idx="5">
                    <c:v>5.4153984024317488E-2</c:v>
                  </c:pt>
                  <c:pt idx="6">
                    <c:v>5.3582472240923822E-2</c:v>
                  </c:pt>
                  <c:pt idx="7">
                    <c:v>3.6586934684159939E-2</c:v>
                  </c:pt>
                  <c:pt idx="8">
                    <c:v>4.8758316392247668E-2</c:v>
                  </c:pt>
                  <c:pt idx="9">
                    <c:v>5.8449297945238392E-2</c:v>
                  </c:pt>
                  <c:pt idx="10">
                    <c:v>5.1213306821802883E-2</c:v>
                  </c:pt>
                  <c:pt idx="11">
                    <c:v>3.1478071513447531E-2</c:v>
                  </c:pt>
                  <c:pt idx="12">
                    <c:v>3.5295272950240097E-2</c:v>
                  </c:pt>
                  <c:pt idx="13">
                    <c:v>5.3946426790986442E-2</c:v>
                  </c:pt>
                  <c:pt idx="14">
                    <c:v>6.3528557684995074E-2</c:v>
                  </c:pt>
                  <c:pt idx="15">
                    <c:v>5.7783263148803263E-2</c:v>
                  </c:pt>
                  <c:pt idx="16">
                    <c:v>5.5558921157637602E-2</c:v>
                  </c:pt>
                  <c:pt idx="17">
                    <c:v>5.0440310329846666E-2</c:v>
                  </c:pt>
                  <c:pt idx="18">
                    <c:v>2.8759623001822145E-2</c:v>
                  </c:pt>
                  <c:pt idx="19">
                    <c:v>1.4843965533287649E-2</c:v>
                  </c:pt>
                </c:numCache>
              </c:numRef>
            </c:minus>
          </c:errBars>
          <c:cat>
            <c:strRef>
              <c:f>'sub07'!$D$159:$W$159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'sub07'!$D$161:$W$161</c:f>
              <c:numCache>
                <c:formatCode>0.000_ </c:formatCode>
                <c:ptCount val="20"/>
                <c:pt idx="0" formatCode="0.00000_ ">
                  <c:v>0.26721746577788563</c:v>
                </c:pt>
                <c:pt idx="1">
                  <c:v>0.38566431782524463</c:v>
                </c:pt>
                <c:pt idx="2">
                  <c:v>0.37507900462658084</c:v>
                </c:pt>
                <c:pt idx="3">
                  <c:v>0.2883503831639791</c:v>
                </c:pt>
                <c:pt idx="4">
                  <c:v>0.32059389803170452</c:v>
                </c:pt>
                <c:pt idx="5">
                  <c:v>0.41119367609808782</c:v>
                </c:pt>
                <c:pt idx="6">
                  <c:v>0.48406719890216049</c:v>
                </c:pt>
                <c:pt idx="7">
                  <c:v>0.49965979824360734</c:v>
                </c:pt>
                <c:pt idx="8">
                  <c:v>0.38014509054467571</c:v>
                </c:pt>
                <c:pt idx="9">
                  <c:v>0.20587479391774421</c:v>
                </c:pt>
                <c:pt idx="10">
                  <c:v>0.16798174370714794</c:v>
                </c:pt>
                <c:pt idx="11">
                  <c:v>0.29355175495531083</c:v>
                </c:pt>
                <c:pt idx="12">
                  <c:v>0.43777910076169552</c:v>
                </c:pt>
                <c:pt idx="13">
                  <c:v>0.49911753038019463</c:v>
                </c:pt>
                <c:pt idx="14">
                  <c:v>0.49733567856810162</c:v>
                </c:pt>
                <c:pt idx="15">
                  <c:v>0.50841982528477592</c:v>
                </c:pt>
                <c:pt idx="16">
                  <c:v>0.53431598520184809</c:v>
                </c:pt>
                <c:pt idx="17">
                  <c:v>0.42552116642671528</c:v>
                </c:pt>
                <c:pt idx="18">
                  <c:v>0.22372607174553447</c:v>
                </c:pt>
                <c:pt idx="19">
                  <c:v>0.10853459285478247</c:v>
                </c:pt>
              </c:numCache>
            </c:numRef>
          </c:val>
        </c:ser>
        <c:marker val="1"/>
        <c:axId val="57156736"/>
        <c:axId val="57158272"/>
      </c:lineChart>
      <c:catAx>
        <c:axId val="57156736"/>
        <c:scaling>
          <c:orientation val="minMax"/>
        </c:scaling>
        <c:axPos val="b"/>
        <c:numFmt formatCode="General" sourceLinked="1"/>
        <c:tickLblPos val="nextTo"/>
        <c:crossAx val="57158272"/>
        <c:crosses val="autoZero"/>
        <c:auto val="1"/>
        <c:lblAlgn val="ctr"/>
        <c:lblOffset val="100"/>
      </c:catAx>
      <c:valAx>
        <c:axId val="57158272"/>
        <c:scaling>
          <c:orientation val="minMax"/>
        </c:scaling>
        <c:axPos val="l"/>
        <c:majorGridlines/>
        <c:numFmt formatCode="0.00000_ " sourceLinked="1"/>
        <c:tickLblPos val="nextTo"/>
        <c:crossAx val="57156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68"/>
          <c:y val="8.4751995286304574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0.17466666666666664</c:v>
                </c:pt>
                <c:pt idx="1">
                  <c:v>4.9200000000000015E-2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0.44691666666666657</c:v>
                </c:pt>
                <c:pt idx="1">
                  <c:v>0.32692083333333333</c:v>
                </c:pt>
              </c:numCache>
            </c:numRef>
          </c:val>
        </c:ser>
        <c:axId val="58267136"/>
        <c:axId val="58268672"/>
      </c:barChart>
      <c:catAx>
        <c:axId val="5826713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8268672"/>
        <c:crosses val="autoZero"/>
        <c:auto val="1"/>
        <c:lblAlgn val="ctr"/>
        <c:lblOffset val="100"/>
        <c:tickLblSkip val="1"/>
        <c:tickMarkSkip val="1"/>
      </c:catAx>
      <c:valAx>
        <c:axId val="5826867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826713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8320000"/>
        <c:axId val="58321536"/>
      </c:barChart>
      <c:catAx>
        <c:axId val="5832000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8321536"/>
        <c:crosses val="autoZero"/>
        <c:auto val="1"/>
        <c:lblAlgn val="ctr"/>
        <c:lblOffset val="100"/>
        <c:tickLblSkip val="1"/>
        <c:tickMarkSkip val="1"/>
      </c:catAx>
      <c:valAx>
        <c:axId val="5832153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832000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11" r="0.75000000000000511" t="1" header="0.5" footer="0.5"/>
    <c:pageSetup paperSize="9"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'sub08'!$C$50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2.5212263138409238E-2</c:v>
                  </c:pt>
                  <c:pt idx="1">
                    <c:v>1.5829287717319639E-2</c:v>
                  </c:pt>
                  <c:pt idx="2">
                    <c:v>1.5797776627640037E-3</c:v>
                  </c:pt>
                  <c:pt idx="3">
                    <c:v>2.8219614071731862E-4</c:v>
                  </c:pt>
                  <c:pt idx="4">
                    <c:v>3.5455315655237893E-2</c:v>
                  </c:pt>
                  <c:pt idx="5">
                    <c:v>2.4479947181512913E-3</c:v>
                  </c:pt>
                  <c:pt idx="6">
                    <c:v>6.7909997894342999E-3</c:v>
                  </c:pt>
                  <c:pt idx="7">
                    <c:v>3.9317854974639228E-4</c:v>
                  </c:pt>
                  <c:pt idx="8">
                    <c:v>3.5037828935619553E-3</c:v>
                  </c:pt>
                  <c:pt idx="9">
                    <c:v>5.8751092085645691E-3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2.5212263138409238E-2</c:v>
                  </c:pt>
                  <c:pt idx="1">
                    <c:v>1.5829287717319639E-2</c:v>
                  </c:pt>
                  <c:pt idx="2">
                    <c:v>1.5797776627640037E-3</c:v>
                  </c:pt>
                  <c:pt idx="3">
                    <c:v>2.8219614071731862E-4</c:v>
                  </c:pt>
                  <c:pt idx="4">
                    <c:v>3.5455315655237893E-2</c:v>
                  </c:pt>
                  <c:pt idx="5">
                    <c:v>2.4479947181512913E-3</c:v>
                  </c:pt>
                  <c:pt idx="6">
                    <c:v>6.7909997894342999E-3</c:v>
                  </c:pt>
                  <c:pt idx="7">
                    <c:v>3.9317854974639228E-4</c:v>
                  </c:pt>
                  <c:pt idx="8">
                    <c:v>3.5037828935619553E-3</c:v>
                  </c:pt>
                  <c:pt idx="9">
                    <c:v>5.8751092085645691E-3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'sub08'!$D$49:$W$49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'sub08'!$D$50:$W$50</c:f>
              <c:numCache>
                <c:formatCode>0.00_ </c:formatCode>
                <c:ptCount val="20"/>
                <c:pt idx="0">
                  <c:v>0.72733333333333317</c:v>
                </c:pt>
                <c:pt idx="1">
                  <c:v>4.4958333333333343E-2</c:v>
                </c:pt>
                <c:pt idx="2">
                  <c:v>4.7125000000000007E-2</c:v>
                </c:pt>
                <c:pt idx="3">
                  <c:v>2.9375000000000009E-2</c:v>
                </c:pt>
                <c:pt idx="4">
                  <c:v>0.39158333333333339</c:v>
                </c:pt>
                <c:pt idx="5">
                  <c:v>1.4375000000000004E-2</c:v>
                </c:pt>
                <c:pt idx="6">
                  <c:v>4.6333333333333337E-2</c:v>
                </c:pt>
                <c:pt idx="7">
                  <c:v>5.8791666666666666E-2</c:v>
                </c:pt>
                <c:pt idx="8">
                  <c:v>7.3708333333333334E-2</c:v>
                </c:pt>
                <c:pt idx="9">
                  <c:v>3.1666666666666683E-2</c:v>
                </c:pt>
                <c:pt idx="10">
                  <c:v>0.11775000000000002</c:v>
                </c:pt>
                <c:pt idx="11">
                  <c:v>4.8875000000000002E-2</c:v>
                </c:pt>
                <c:pt idx="12">
                  <c:v>5.075000000000001E-2</c:v>
                </c:pt>
                <c:pt idx="13">
                  <c:v>3.5083333333333334E-2</c:v>
                </c:pt>
                <c:pt idx="14">
                  <c:v>0.10808333333333335</c:v>
                </c:pt>
                <c:pt idx="15">
                  <c:v>7.7041666666666661E-2</c:v>
                </c:pt>
                <c:pt idx="16">
                  <c:v>0.70262500000000017</c:v>
                </c:pt>
                <c:pt idx="17">
                  <c:v>4.4875000000000005E-2</c:v>
                </c:pt>
                <c:pt idx="18">
                  <c:v>2.9416666666666674E-2</c:v>
                </c:pt>
                <c:pt idx="19">
                  <c:v>6.5875000000000003E-2</c:v>
                </c:pt>
              </c:numCache>
            </c:numRef>
          </c:val>
        </c:ser>
        <c:ser>
          <c:idx val="1"/>
          <c:order val="1"/>
          <c:tx>
            <c:strRef>
              <c:f>'sub08'!$C$51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6.3086479613496879E-2</c:v>
                  </c:pt>
                  <c:pt idx="1">
                    <c:v>6.6949689092371548E-2</c:v>
                  </c:pt>
                  <c:pt idx="2">
                    <c:v>6.6462608330996334E-2</c:v>
                  </c:pt>
                  <c:pt idx="3">
                    <c:v>1.1604388641750683E-3</c:v>
                  </c:pt>
                  <c:pt idx="4">
                    <c:v>8.738016250221238E-2</c:v>
                  </c:pt>
                  <c:pt idx="5">
                    <c:v>8.5459160073446408E-2</c:v>
                  </c:pt>
                  <c:pt idx="6">
                    <c:v>9.6360653816092101E-2</c:v>
                  </c:pt>
                  <c:pt idx="7">
                    <c:v>1.4557689669120132E-3</c:v>
                  </c:pt>
                  <c:pt idx="8">
                    <c:v>9.0111845090442302E-2</c:v>
                  </c:pt>
                  <c:pt idx="9">
                    <c:v>8.9283338270662954E-2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6.3086479613496879E-2</c:v>
                  </c:pt>
                  <c:pt idx="1">
                    <c:v>6.6949689092371548E-2</c:v>
                  </c:pt>
                  <c:pt idx="2">
                    <c:v>6.6462608330996334E-2</c:v>
                  </c:pt>
                  <c:pt idx="3">
                    <c:v>1.1604388641750683E-3</c:v>
                  </c:pt>
                  <c:pt idx="4">
                    <c:v>8.738016250221238E-2</c:v>
                  </c:pt>
                  <c:pt idx="5">
                    <c:v>8.5459160073446408E-2</c:v>
                  </c:pt>
                  <c:pt idx="6">
                    <c:v>9.6360653816092101E-2</c:v>
                  </c:pt>
                  <c:pt idx="7">
                    <c:v>1.4557689669120132E-3</c:v>
                  </c:pt>
                  <c:pt idx="8">
                    <c:v>9.0111845090442302E-2</c:v>
                  </c:pt>
                  <c:pt idx="9">
                    <c:v>8.9283338270662954E-2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'sub08'!$D$49:$W$49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'sub08'!$D$51:$W$51</c:f>
              <c:numCache>
                <c:formatCode>0.00_ </c:formatCode>
                <c:ptCount val="20"/>
                <c:pt idx="0">
                  <c:v>0.61137500000000011</c:v>
                </c:pt>
                <c:pt idx="1">
                  <c:v>4.0833333333333346E-2</c:v>
                </c:pt>
                <c:pt idx="2">
                  <c:v>4.2666666666666679E-2</c:v>
                </c:pt>
                <c:pt idx="3">
                  <c:v>0.56058333333333332</c:v>
                </c:pt>
                <c:pt idx="4">
                  <c:v>0.51966666666666672</c:v>
                </c:pt>
                <c:pt idx="5">
                  <c:v>0.61979166666666663</c:v>
                </c:pt>
                <c:pt idx="6">
                  <c:v>0.31279166666666669</c:v>
                </c:pt>
                <c:pt idx="7">
                  <c:v>0.55099999999999993</c:v>
                </c:pt>
                <c:pt idx="8">
                  <c:v>0.4461666666666666</c:v>
                </c:pt>
                <c:pt idx="9">
                  <c:v>0.47066666666666673</c:v>
                </c:pt>
                <c:pt idx="10">
                  <c:v>0.50137500000000002</c:v>
                </c:pt>
                <c:pt idx="11">
                  <c:v>4.4333333333333343E-2</c:v>
                </c:pt>
                <c:pt idx="12">
                  <c:v>4.5750000000000013E-2</c:v>
                </c:pt>
                <c:pt idx="13">
                  <c:v>0.4248333333333334</c:v>
                </c:pt>
                <c:pt idx="14">
                  <c:v>0.31629166666666669</c:v>
                </c:pt>
                <c:pt idx="15">
                  <c:v>0.38087500000000007</c:v>
                </c:pt>
                <c:pt idx="16">
                  <c:v>0.42258333333333331</c:v>
                </c:pt>
                <c:pt idx="17">
                  <c:v>4.0666666666666677E-2</c:v>
                </c:pt>
                <c:pt idx="18">
                  <c:v>0.5877916666666666</c:v>
                </c:pt>
                <c:pt idx="19">
                  <c:v>0.37400000000000005</c:v>
                </c:pt>
              </c:numCache>
            </c:numRef>
          </c:val>
        </c:ser>
        <c:marker val="1"/>
        <c:axId val="59122432"/>
        <c:axId val="59123968"/>
      </c:lineChart>
      <c:catAx>
        <c:axId val="5912243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123968"/>
        <c:crosses val="autoZero"/>
        <c:auto val="1"/>
        <c:lblAlgn val="ctr"/>
        <c:lblOffset val="100"/>
        <c:tickLblSkip val="1"/>
        <c:tickMarkSkip val="1"/>
      </c:catAx>
      <c:valAx>
        <c:axId val="591239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122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81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'sub08'!$Y$50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'sub08'!$Z$49:$AA$49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'sub08'!$Z$50:$AA$50</c:f>
              <c:numCache>
                <c:formatCode>0.00_ </c:formatCode>
                <c:ptCount val="2"/>
                <c:pt idx="0">
                  <c:v>0.14652499999999999</c:v>
                </c:pt>
                <c:pt idx="1">
                  <c:v>0.1280375</c:v>
                </c:pt>
              </c:numCache>
            </c:numRef>
          </c:val>
        </c:ser>
        <c:ser>
          <c:idx val="1"/>
          <c:order val="1"/>
          <c:tx>
            <c:strRef>
              <c:f>'sub08'!$Y$51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'sub08'!$Z$49:$AA$49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'sub08'!$Z$51:$AA$51</c:f>
              <c:numCache>
                <c:formatCode>0.00_ </c:formatCode>
                <c:ptCount val="2"/>
                <c:pt idx="0">
                  <c:v>0.41755416666666667</c:v>
                </c:pt>
                <c:pt idx="1">
                  <c:v>0.31385000000000002</c:v>
                </c:pt>
              </c:numCache>
            </c:numRef>
          </c:val>
        </c:ser>
        <c:axId val="59141504"/>
        <c:axId val="59155584"/>
      </c:barChart>
      <c:catAx>
        <c:axId val="591415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155584"/>
        <c:crosses val="autoZero"/>
        <c:auto val="1"/>
        <c:lblAlgn val="ctr"/>
        <c:lblOffset val="100"/>
        <c:tickLblSkip val="1"/>
        <c:tickMarkSkip val="1"/>
      </c:catAx>
      <c:valAx>
        <c:axId val="5915558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14150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'sub08'!$C$160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1.8345531067541609E-2</c:v>
                  </c:pt>
                  <c:pt idx="1">
                    <c:v>1.3273512101476523E-2</c:v>
                  </c:pt>
                  <c:pt idx="2">
                    <c:v>1.1610291440075741E-2</c:v>
                  </c:pt>
                  <c:pt idx="3">
                    <c:v>1.1737523406075871E-2</c:v>
                  </c:pt>
                  <c:pt idx="4">
                    <c:v>1.3391739954116588E-2</c:v>
                  </c:pt>
                  <c:pt idx="5">
                    <c:v>1.1315980005843921E-2</c:v>
                  </c:pt>
                  <c:pt idx="6">
                    <c:v>1.3211765160029695E-2</c:v>
                  </c:pt>
                  <c:pt idx="7">
                    <c:v>1.1129605631884695E-2</c:v>
                  </c:pt>
                  <c:pt idx="8">
                    <c:v>1.0820886564295928E-2</c:v>
                  </c:pt>
                  <c:pt idx="9">
                    <c:v>1.2593652407263321E-2</c:v>
                  </c:pt>
                  <c:pt idx="10">
                    <c:v>1.3118934309939115E-2</c:v>
                  </c:pt>
                  <c:pt idx="11">
                    <c:v>1.2346296670053622E-2</c:v>
                  </c:pt>
                  <c:pt idx="12">
                    <c:v>1.2966374338905762E-2</c:v>
                  </c:pt>
                  <c:pt idx="13">
                    <c:v>1.5200650374144977E-2</c:v>
                  </c:pt>
                  <c:pt idx="14">
                    <c:v>1.5936320092368849E-2</c:v>
                  </c:pt>
                  <c:pt idx="15">
                    <c:v>1.128254800710642E-2</c:v>
                  </c:pt>
                  <c:pt idx="16">
                    <c:v>1.0568209377911421E-2</c:v>
                  </c:pt>
                  <c:pt idx="17">
                    <c:v>1.1276115183444169E-2</c:v>
                  </c:pt>
                  <c:pt idx="18">
                    <c:v>9.2583041724108202E-3</c:v>
                  </c:pt>
                  <c:pt idx="19">
                    <c:v>1.2988517533113647E-2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1.8345531067541609E-2</c:v>
                  </c:pt>
                  <c:pt idx="1">
                    <c:v>1.3273512101476523E-2</c:v>
                  </c:pt>
                  <c:pt idx="2">
                    <c:v>1.1610291440075741E-2</c:v>
                  </c:pt>
                  <c:pt idx="3">
                    <c:v>1.1737523406075871E-2</c:v>
                  </c:pt>
                  <c:pt idx="4">
                    <c:v>1.3391739954116588E-2</c:v>
                  </c:pt>
                  <c:pt idx="5">
                    <c:v>1.1315980005843921E-2</c:v>
                  </c:pt>
                  <c:pt idx="6">
                    <c:v>1.3211765160029695E-2</c:v>
                  </c:pt>
                  <c:pt idx="7">
                    <c:v>1.1129605631884695E-2</c:v>
                  </c:pt>
                  <c:pt idx="8">
                    <c:v>1.0820886564295928E-2</c:v>
                  </c:pt>
                  <c:pt idx="9">
                    <c:v>1.2593652407263321E-2</c:v>
                  </c:pt>
                  <c:pt idx="10">
                    <c:v>1.3118934309939115E-2</c:v>
                  </c:pt>
                  <c:pt idx="11">
                    <c:v>1.2346296670053622E-2</c:v>
                  </c:pt>
                  <c:pt idx="12">
                    <c:v>1.2966374338905762E-2</c:v>
                  </c:pt>
                  <c:pt idx="13">
                    <c:v>1.5200650374144977E-2</c:v>
                  </c:pt>
                  <c:pt idx="14">
                    <c:v>1.5936320092368849E-2</c:v>
                  </c:pt>
                  <c:pt idx="15">
                    <c:v>1.128254800710642E-2</c:v>
                  </c:pt>
                  <c:pt idx="16">
                    <c:v>1.0568209377911421E-2</c:v>
                  </c:pt>
                  <c:pt idx="17">
                    <c:v>1.1276115183444169E-2</c:v>
                  </c:pt>
                  <c:pt idx="18">
                    <c:v>9.2583041724108202E-3</c:v>
                  </c:pt>
                  <c:pt idx="19">
                    <c:v>1.2988517533113647E-2</c:v>
                  </c:pt>
                </c:numCache>
              </c:numRef>
            </c:minus>
          </c:errBars>
          <c:cat>
            <c:strRef>
              <c:f>'sub08'!$D$159:$W$159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'sub08'!$D$160:$W$160</c:f>
              <c:numCache>
                <c:formatCode>0.000_ </c:formatCode>
                <c:ptCount val="20"/>
                <c:pt idx="0" formatCode="0.00000_ ">
                  <c:v>0.43611595700216282</c:v>
                </c:pt>
                <c:pt idx="1">
                  <c:v>0.21367105494254757</c:v>
                </c:pt>
                <c:pt idx="2">
                  <c:v>0.10257882163285192</c:v>
                </c:pt>
                <c:pt idx="3">
                  <c:v>0.12614017341205244</c:v>
                </c:pt>
                <c:pt idx="4">
                  <c:v>0.18959356831492721</c:v>
                </c:pt>
                <c:pt idx="5">
                  <c:v>0.13802896951393523</c:v>
                </c:pt>
                <c:pt idx="6">
                  <c:v>8.041436431720872E-2</c:v>
                </c:pt>
                <c:pt idx="7">
                  <c:v>5.638499948986838E-2</c:v>
                </c:pt>
                <c:pt idx="8">
                  <c:v>5.4910159182447134E-2</c:v>
                </c:pt>
                <c:pt idx="9">
                  <c:v>5.8605205067077587E-2</c:v>
                </c:pt>
                <c:pt idx="10">
                  <c:v>6.770285625112589E-2</c:v>
                </c:pt>
                <c:pt idx="11">
                  <c:v>6.7558679020316467E-2</c:v>
                </c:pt>
                <c:pt idx="12">
                  <c:v>5.955266725632493E-2</c:v>
                </c:pt>
                <c:pt idx="13">
                  <c:v>6.3744486781584758E-2</c:v>
                </c:pt>
                <c:pt idx="14">
                  <c:v>0.12206376210226116</c:v>
                </c:pt>
                <c:pt idx="15">
                  <c:v>0.24296357709814906</c:v>
                </c:pt>
                <c:pt idx="16">
                  <c:v>0.32887938866795535</c:v>
                </c:pt>
                <c:pt idx="17">
                  <c:v>0.20704201020175236</c:v>
                </c:pt>
                <c:pt idx="18">
                  <c:v>8.6490007710424852E-2</c:v>
                </c:pt>
                <c:pt idx="19">
                  <c:v>5.9172207800142991E-2</c:v>
                </c:pt>
              </c:numCache>
            </c:numRef>
          </c:val>
        </c:ser>
        <c:ser>
          <c:idx val="1"/>
          <c:order val="1"/>
          <c:tx>
            <c:strRef>
              <c:f>'sub08'!$C$161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4.179168545563941E-2</c:v>
                  </c:pt>
                  <c:pt idx="1">
                    <c:v>3.2891102437117507E-2</c:v>
                  </c:pt>
                  <c:pt idx="2">
                    <c:v>2.568231981240485E-2</c:v>
                  </c:pt>
                  <c:pt idx="3">
                    <c:v>2.7589430243462994E-2</c:v>
                  </c:pt>
                  <c:pt idx="4">
                    <c:v>4.5429894483207583E-2</c:v>
                  </c:pt>
                  <c:pt idx="5">
                    <c:v>5.4153984024317488E-2</c:v>
                  </c:pt>
                  <c:pt idx="6">
                    <c:v>5.3582472240923822E-2</c:v>
                  </c:pt>
                  <c:pt idx="7">
                    <c:v>3.6586934684159939E-2</c:v>
                  </c:pt>
                  <c:pt idx="8">
                    <c:v>4.8758316392247668E-2</c:v>
                  </c:pt>
                  <c:pt idx="9">
                    <c:v>5.8449297945238392E-2</c:v>
                  </c:pt>
                  <c:pt idx="10">
                    <c:v>5.1213306821802883E-2</c:v>
                  </c:pt>
                  <c:pt idx="11">
                    <c:v>3.1478071513447531E-2</c:v>
                  </c:pt>
                  <c:pt idx="12">
                    <c:v>3.5295272950240097E-2</c:v>
                  </c:pt>
                  <c:pt idx="13">
                    <c:v>5.3946426790986442E-2</c:v>
                  </c:pt>
                  <c:pt idx="14">
                    <c:v>6.3528557684995074E-2</c:v>
                  </c:pt>
                  <c:pt idx="15">
                    <c:v>5.7783263148803263E-2</c:v>
                  </c:pt>
                  <c:pt idx="16">
                    <c:v>5.5558921157637602E-2</c:v>
                  </c:pt>
                  <c:pt idx="17">
                    <c:v>5.0440310329846666E-2</c:v>
                  </c:pt>
                  <c:pt idx="18">
                    <c:v>2.8759623001822145E-2</c:v>
                  </c:pt>
                  <c:pt idx="19">
                    <c:v>1.4843965533287649E-2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4.179168545563941E-2</c:v>
                  </c:pt>
                  <c:pt idx="1">
                    <c:v>3.2891102437117507E-2</c:v>
                  </c:pt>
                  <c:pt idx="2">
                    <c:v>2.568231981240485E-2</c:v>
                  </c:pt>
                  <c:pt idx="3">
                    <c:v>2.7589430243462994E-2</c:v>
                  </c:pt>
                  <c:pt idx="4">
                    <c:v>4.5429894483207583E-2</c:v>
                  </c:pt>
                  <c:pt idx="5">
                    <c:v>5.4153984024317488E-2</c:v>
                  </c:pt>
                  <c:pt idx="6">
                    <c:v>5.3582472240923822E-2</c:v>
                  </c:pt>
                  <c:pt idx="7">
                    <c:v>3.6586934684159939E-2</c:v>
                  </c:pt>
                  <c:pt idx="8">
                    <c:v>4.8758316392247668E-2</c:v>
                  </c:pt>
                  <c:pt idx="9">
                    <c:v>5.8449297945238392E-2</c:v>
                  </c:pt>
                  <c:pt idx="10">
                    <c:v>5.1213306821802883E-2</c:v>
                  </c:pt>
                  <c:pt idx="11">
                    <c:v>3.1478071513447531E-2</c:v>
                  </c:pt>
                  <c:pt idx="12">
                    <c:v>3.5295272950240097E-2</c:v>
                  </c:pt>
                  <c:pt idx="13">
                    <c:v>5.3946426790986442E-2</c:v>
                  </c:pt>
                  <c:pt idx="14">
                    <c:v>6.3528557684995074E-2</c:v>
                  </c:pt>
                  <c:pt idx="15">
                    <c:v>5.7783263148803263E-2</c:v>
                  </c:pt>
                  <c:pt idx="16">
                    <c:v>5.5558921157637602E-2</c:v>
                  </c:pt>
                  <c:pt idx="17">
                    <c:v>5.0440310329846666E-2</c:v>
                  </c:pt>
                  <c:pt idx="18">
                    <c:v>2.8759623001822145E-2</c:v>
                  </c:pt>
                  <c:pt idx="19">
                    <c:v>1.4843965533287649E-2</c:v>
                  </c:pt>
                </c:numCache>
              </c:numRef>
            </c:minus>
          </c:errBars>
          <c:cat>
            <c:strRef>
              <c:f>'sub08'!$D$159:$W$159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'sub08'!$D$161:$W$161</c:f>
              <c:numCache>
                <c:formatCode>0.000_ </c:formatCode>
                <c:ptCount val="20"/>
                <c:pt idx="0" formatCode="0.00000_ ">
                  <c:v>0.34914573509836805</c:v>
                </c:pt>
                <c:pt idx="1">
                  <c:v>0.21930325597769207</c:v>
                </c:pt>
                <c:pt idx="2">
                  <c:v>0.24770792161985686</c:v>
                </c:pt>
                <c:pt idx="3">
                  <c:v>0.42370467479588741</c:v>
                </c:pt>
                <c:pt idx="4">
                  <c:v>0.5347154686020269</c:v>
                </c:pt>
                <c:pt idx="5">
                  <c:v>0.53992664204343876</c:v>
                </c:pt>
                <c:pt idx="6">
                  <c:v>0.48596838014552562</c:v>
                </c:pt>
                <c:pt idx="7">
                  <c:v>0.48240761443458613</c:v>
                </c:pt>
                <c:pt idx="8">
                  <c:v>0.48503040229860245</c:v>
                </c:pt>
                <c:pt idx="9">
                  <c:v>0.45817321128071581</c:v>
                </c:pt>
                <c:pt idx="10">
                  <c:v>0.34873462580752096</c:v>
                </c:pt>
                <c:pt idx="11">
                  <c:v>0.18987157432513049</c:v>
                </c:pt>
                <c:pt idx="12">
                  <c:v>0.17311473847090467</c:v>
                </c:pt>
                <c:pt idx="13">
                  <c:v>0.28280480086939502</c:v>
                </c:pt>
                <c:pt idx="14">
                  <c:v>0.34292248248090257</c:v>
                </c:pt>
                <c:pt idx="15">
                  <c:v>0.34577640267352489</c:v>
                </c:pt>
                <c:pt idx="16">
                  <c:v>0.3137733605444078</c:v>
                </c:pt>
                <c:pt idx="17">
                  <c:v>0.30131783327478967</c:v>
                </c:pt>
                <c:pt idx="18">
                  <c:v>0.3837574128558085</c:v>
                </c:pt>
                <c:pt idx="19">
                  <c:v>0.41647280647860874</c:v>
                </c:pt>
              </c:numCache>
            </c:numRef>
          </c:val>
        </c:ser>
        <c:marker val="1"/>
        <c:axId val="59192832"/>
        <c:axId val="59194368"/>
      </c:lineChart>
      <c:catAx>
        <c:axId val="59192832"/>
        <c:scaling>
          <c:orientation val="minMax"/>
        </c:scaling>
        <c:axPos val="b"/>
        <c:numFmt formatCode="General" sourceLinked="1"/>
        <c:tickLblPos val="nextTo"/>
        <c:crossAx val="59194368"/>
        <c:crosses val="autoZero"/>
        <c:auto val="1"/>
        <c:lblAlgn val="ctr"/>
        <c:lblOffset val="100"/>
      </c:catAx>
      <c:valAx>
        <c:axId val="59194368"/>
        <c:scaling>
          <c:orientation val="minMax"/>
        </c:scaling>
        <c:axPos val="l"/>
        <c:majorGridlines/>
        <c:numFmt formatCode="0.00000_ " sourceLinked="1"/>
        <c:tickLblPos val="nextTo"/>
        <c:crossAx val="59192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68"/>
          <c:y val="8.4751995286304574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0.17466666666666664</c:v>
                </c:pt>
                <c:pt idx="1">
                  <c:v>4.9200000000000015E-2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0.44691666666666657</c:v>
                </c:pt>
                <c:pt idx="1">
                  <c:v>0.32692083333333333</c:v>
                </c:pt>
              </c:numCache>
            </c:numRef>
          </c:val>
        </c:ser>
        <c:axId val="59233408"/>
        <c:axId val="59234944"/>
      </c:barChart>
      <c:catAx>
        <c:axId val="592334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234944"/>
        <c:crosses val="autoZero"/>
        <c:auto val="1"/>
        <c:lblAlgn val="ctr"/>
        <c:lblOffset val="100"/>
        <c:tickLblSkip val="1"/>
        <c:tickMarkSkip val="1"/>
      </c:catAx>
      <c:valAx>
        <c:axId val="5923494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23340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9277696"/>
        <c:axId val="59279232"/>
      </c:barChart>
      <c:catAx>
        <c:axId val="5927769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279232"/>
        <c:crosses val="autoZero"/>
        <c:auto val="1"/>
        <c:lblAlgn val="ctr"/>
        <c:lblOffset val="100"/>
        <c:tickLblSkip val="1"/>
        <c:tickMarkSkip val="1"/>
      </c:catAx>
      <c:valAx>
        <c:axId val="5927923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27769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11" r="0.75000000000000511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26"/>
          <c:y val="8.754237538923032E-2"/>
          <c:w val="0.82736156351791457"/>
          <c:h val="0.77104630631282922"/>
        </c:manualLayout>
      </c:layout>
      <c:barChart>
        <c:barDir val="col"/>
        <c:grouping val="clustered"/>
        <c:ser>
          <c:idx val="0"/>
          <c:order val="0"/>
          <c:tx>
            <c:strRef>
              <c:f>'Total-Smoothed'!$Y$39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'Total-Smoothed'!$Z$43:$AB$43</c:f>
                <c:numCache>
                  <c:formatCode>General</c:formatCode>
                  <c:ptCount val="3"/>
                  <c:pt idx="0">
                    <c:v>1.2686780886343493E-2</c:v>
                  </c:pt>
                  <c:pt idx="1">
                    <c:v>1.2408680264244359E-2</c:v>
                  </c:pt>
                  <c:pt idx="2">
                    <c:v>7.1988183533012321E-3</c:v>
                  </c:pt>
                </c:numCache>
              </c:numRef>
            </c:plus>
            <c:minus>
              <c:numRef>
                <c:f>'Total-Smoothed'!$Z$43:$AB$43</c:f>
                <c:numCache>
                  <c:formatCode>General</c:formatCode>
                  <c:ptCount val="3"/>
                  <c:pt idx="0">
                    <c:v>1.2686780886343493E-2</c:v>
                  </c:pt>
                  <c:pt idx="1">
                    <c:v>1.2408680264244359E-2</c:v>
                  </c:pt>
                  <c:pt idx="2">
                    <c:v>7.1988183533012321E-3</c:v>
                  </c:pt>
                </c:numCache>
              </c:numRef>
            </c:minus>
          </c:errBars>
          <c:cat>
            <c:strRef>
              <c:f>'Total-Smoothed'!$Z$38:$AB$38</c:f>
              <c:strCache>
                <c:ptCount val="3"/>
                <c:pt idx="0">
                  <c:v>Lateral</c:v>
                </c:pt>
                <c:pt idx="1">
                  <c:v>Medial</c:v>
                </c:pt>
                <c:pt idx="2">
                  <c:v>Total</c:v>
                </c:pt>
              </c:strCache>
            </c:strRef>
          </c:cat>
          <c:val>
            <c:numRef>
              <c:f>'Total-Smoothed'!$Z$39:$AB$39</c:f>
              <c:numCache>
                <c:formatCode>0.00_);[Red]\(0.00\)</c:formatCode>
                <c:ptCount val="3"/>
                <c:pt idx="0">
                  <c:v>0.11809978478441258</c:v>
                </c:pt>
                <c:pt idx="1">
                  <c:v>0.12323435662087133</c:v>
                </c:pt>
                <c:pt idx="2">
                  <c:v>0.12066707070264199</c:v>
                </c:pt>
              </c:numCache>
            </c:numRef>
          </c:val>
        </c:ser>
        <c:ser>
          <c:idx val="1"/>
          <c:order val="1"/>
          <c:tx>
            <c:strRef>
              <c:f>'Total-Smoothed'!$Y$40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'Total-Smoothed'!$Z$44:$AB$44</c:f>
                <c:numCache>
                  <c:formatCode>General</c:formatCode>
                  <c:ptCount val="3"/>
                  <c:pt idx="0">
                    <c:v>1.4709939709971344E-2</c:v>
                  </c:pt>
                  <c:pt idx="1">
                    <c:v>1.3472377858654747E-2</c:v>
                  </c:pt>
                  <c:pt idx="2">
                    <c:v>7.2845186819943848E-3</c:v>
                  </c:pt>
                </c:numCache>
              </c:numRef>
            </c:plus>
            <c:minus>
              <c:numRef>
                <c:f>'Total-Smoothed'!$Z$44:$AB$44</c:f>
                <c:numCache>
                  <c:formatCode>General</c:formatCode>
                  <c:ptCount val="3"/>
                  <c:pt idx="0">
                    <c:v>1.4709939709971344E-2</c:v>
                  </c:pt>
                  <c:pt idx="1">
                    <c:v>1.3472377858654747E-2</c:v>
                  </c:pt>
                  <c:pt idx="2">
                    <c:v>7.2845186819943848E-3</c:v>
                  </c:pt>
                </c:numCache>
              </c:numRef>
            </c:minus>
          </c:errBars>
          <c:cat>
            <c:strRef>
              <c:f>'Total-Smoothed'!$Z$38:$AB$38</c:f>
              <c:strCache>
                <c:ptCount val="3"/>
                <c:pt idx="0">
                  <c:v>Lateral</c:v>
                </c:pt>
                <c:pt idx="1">
                  <c:v>Medial</c:v>
                </c:pt>
                <c:pt idx="2">
                  <c:v>Total</c:v>
                </c:pt>
              </c:strCache>
            </c:strRef>
          </c:cat>
          <c:val>
            <c:numRef>
              <c:f>'Total-Smoothed'!$Z$40:$AB$40</c:f>
              <c:numCache>
                <c:formatCode>0.00_);[Red]\(0.00\)</c:formatCode>
                <c:ptCount val="3"/>
                <c:pt idx="0">
                  <c:v>0.37298878883242037</c:v>
                </c:pt>
                <c:pt idx="1">
                  <c:v>0.39276171899581913</c:v>
                </c:pt>
                <c:pt idx="2">
                  <c:v>0.3828752539141197</c:v>
                </c:pt>
              </c:numCache>
            </c:numRef>
          </c:val>
        </c:ser>
        <c:axId val="88917504"/>
        <c:axId val="88919424"/>
      </c:barChart>
      <c:catAx>
        <c:axId val="88917504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88919424"/>
        <c:crosses val="autoZero"/>
        <c:auto val="1"/>
        <c:lblAlgn val="ctr"/>
        <c:lblOffset val="100"/>
        <c:tickLblSkip val="1"/>
        <c:tickMarkSkip val="1"/>
      </c:catAx>
      <c:valAx>
        <c:axId val="889194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096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88917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74"/>
        </c:manualLayout>
      </c:layout>
    </c:legend>
    <c:plotVisOnly val="1"/>
    <c:dispBlanksAs val="gap"/>
  </c:chart>
  <c:printSettings>
    <c:headerFooter alignWithMargins="0"/>
    <c:pageMargins b="1" l="0.75000000000000566" r="0.75000000000000566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'sub09'!$C$50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2.5212263138409238E-2</c:v>
                  </c:pt>
                  <c:pt idx="1">
                    <c:v>1.5829287717319639E-2</c:v>
                  </c:pt>
                  <c:pt idx="2">
                    <c:v>1.5797776627640037E-3</c:v>
                  </c:pt>
                  <c:pt idx="3">
                    <c:v>2.8219614071731862E-4</c:v>
                  </c:pt>
                  <c:pt idx="4">
                    <c:v>3.5455315655237893E-2</c:v>
                  </c:pt>
                  <c:pt idx="5">
                    <c:v>2.4479947181512913E-3</c:v>
                  </c:pt>
                  <c:pt idx="6">
                    <c:v>6.7909997894342999E-3</c:v>
                  </c:pt>
                  <c:pt idx="7">
                    <c:v>3.9317854974639228E-4</c:v>
                  </c:pt>
                  <c:pt idx="8">
                    <c:v>3.5037828935619553E-3</c:v>
                  </c:pt>
                  <c:pt idx="9">
                    <c:v>5.8751092085645691E-3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2.5212263138409238E-2</c:v>
                  </c:pt>
                  <c:pt idx="1">
                    <c:v>1.5829287717319639E-2</c:v>
                  </c:pt>
                  <c:pt idx="2">
                    <c:v>1.5797776627640037E-3</c:v>
                  </c:pt>
                  <c:pt idx="3">
                    <c:v>2.8219614071731862E-4</c:v>
                  </c:pt>
                  <c:pt idx="4">
                    <c:v>3.5455315655237893E-2</c:v>
                  </c:pt>
                  <c:pt idx="5">
                    <c:v>2.4479947181512913E-3</c:v>
                  </c:pt>
                  <c:pt idx="6">
                    <c:v>6.7909997894342999E-3</c:v>
                  </c:pt>
                  <c:pt idx="7">
                    <c:v>3.9317854974639228E-4</c:v>
                  </c:pt>
                  <c:pt idx="8">
                    <c:v>3.5037828935619553E-3</c:v>
                  </c:pt>
                  <c:pt idx="9">
                    <c:v>5.8751092085645691E-3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'sub09'!$D$49:$W$49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'sub09'!$D$50:$W$50</c:f>
              <c:numCache>
                <c:formatCode>0.00_ </c:formatCode>
                <c:ptCount val="20"/>
                <c:pt idx="0">
                  <c:v>0.32983333333333337</c:v>
                </c:pt>
                <c:pt idx="1">
                  <c:v>4.6416666666666669E-2</c:v>
                </c:pt>
                <c:pt idx="2">
                  <c:v>4.7791666666666677E-2</c:v>
                </c:pt>
                <c:pt idx="3">
                  <c:v>2.3250000000000007E-2</c:v>
                </c:pt>
                <c:pt idx="4">
                  <c:v>4.1041666666666678E-2</c:v>
                </c:pt>
                <c:pt idx="5">
                  <c:v>8.2083333333333366E-3</c:v>
                </c:pt>
                <c:pt idx="6">
                  <c:v>0.23779166666666671</c:v>
                </c:pt>
                <c:pt idx="7">
                  <c:v>2.0958333333333339E-2</c:v>
                </c:pt>
                <c:pt idx="8">
                  <c:v>3.2208333333333346E-2</c:v>
                </c:pt>
                <c:pt idx="9">
                  <c:v>3.9666666666666676E-2</c:v>
                </c:pt>
                <c:pt idx="10">
                  <c:v>0.27199999999999991</c:v>
                </c:pt>
                <c:pt idx="11">
                  <c:v>4.9916666666666686E-2</c:v>
                </c:pt>
                <c:pt idx="12">
                  <c:v>4.8666666666666671E-2</c:v>
                </c:pt>
                <c:pt idx="13">
                  <c:v>0.13133333333333333</c:v>
                </c:pt>
                <c:pt idx="14">
                  <c:v>0.49308333333333326</c:v>
                </c:pt>
                <c:pt idx="15">
                  <c:v>6.4125000000000001E-2</c:v>
                </c:pt>
                <c:pt idx="16">
                  <c:v>7.1958333333333332E-2</c:v>
                </c:pt>
                <c:pt idx="17">
                  <c:v>0.69070833333333326</c:v>
                </c:pt>
                <c:pt idx="18">
                  <c:v>4.9000000000000009E-2</c:v>
                </c:pt>
                <c:pt idx="19">
                  <c:v>0.22833333333333342</c:v>
                </c:pt>
              </c:numCache>
            </c:numRef>
          </c:val>
        </c:ser>
        <c:ser>
          <c:idx val="1"/>
          <c:order val="1"/>
          <c:tx>
            <c:strRef>
              <c:f>'sub09'!$C$51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6.3086479613496879E-2</c:v>
                  </c:pt>
                  <c:pt idx="1">
                    <c:v>6.6949689092371548E-2</c:v>
                  </c:pt>
                  <c:pt idx="2">
                    <c:v>6.6462608330996334E-2</c:v>
                  </c:pt>
                  <c:pt idx="3">
                    <c:v>1.1604388641750683E-3</c:v>
                  </c:pt>
                  <c:pt idx="4">
                    <c:v>8.738016250221238E-2</c:v>
                  </c:pt>
                  <c:pt idx="5">
                    <c:v>8.5459160073446408E-2</c:v>
                  </c:pt>
                  <c:pt idx="6">
                    <c:v>9.6360653816092101E-2</c:v>
                  </c:pt>
                  <c:pt idx="7">
                    <c:v>1.4557689669120132E-3</c:v>
                  </c:pt>
                  <c:pt idx="8">
                    <c:v>9.0111845090442302E-2</c:v>
                  </c:pt>
                  <c:pt idx="9">
                    <c:v>8.9283338270662954E-2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6.3086479613496879E-2</c:v>
                  </c:pt>
                  <c:pt idx="1">
                    <c:v>6.6949689092371548E-2</c:v>
                  </c:pt>
                  <c:pt idx="2">
                    <c:v>6.6462608330996334E-2</c:v>
                  </c:pt>
                  <c:pt idx="3">
                    <c:v>1.1604388641750683E-3</c:v>
                  </c:pt>
                  <c:pt idx="4">
                    <c:v>8.738016250221238E-2</c:v>
                  </c:pt>
                  <c:pt idx="5">
                    <c:v>8.5459160073446408E-2</c:v>
                  </c:pt>
                  <c:pt idx="6">
                    <c:v>9.6360653816092101E-2</c:v>
                  </c:pt>
                  <c:pt idx="7">
                    <c:v>1.4557689669120132E-3</c:v>
                  </c:pt>
                  <c:pt idx="8">
                    <c:v>9.0111845090442302E-2</c:v>
                  </c:pt>
                  <c:pt idx="9">
                    <c:v>8.9283338270662954E-2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'sub09'!$D$49:$W$49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'sub09'!$D$51:$W$51</c:f>
              <c:numCache>
                <c:formatCode>0.00_ </c:formatCode>
                <c:ptCount val="20"/>
                <c:pt idx="0">
                  <c:v>0.42441666666666661</c:v>
                </c:pt>
                <c:pt idx="1">
                  <c:v>0.55695833333333333</c:v>
                </c:pt>
                <c:pt idx="2">
                  <c:v>4.3708333333333342E-2</c:v>
                </c:pt>
                <c:pt idx="3">
                  <c:v>0.52395833333333341</c:v>
                </c:pt>
                <c:pt idx="4">
                  <c:v>0.43824999999999997</c:v>
                </c:pt>
                <c:pt idx="5">
                  <c:v>0.6267083333333332</c:v>
                </c:pt>
                <c:pt idx="6">
                  <c:v>0.4748750000000001</c:v>
                </c:pt>
                <c:pt idx="7">
                  <c:v>0.44083333333333324</c:v>
                </c:pt>
                <c:pt idx="8">
                  <c:v>0.35558333333333336</c:v>
                </c:pt>
                <c:pt idx="9">
                  <c:v>0.54366666666666674</c:v>
                </c:pt>
                <c:pt idx="10">
                  <c:v>0.51854166666666657</c:v>
                </c:pt>
                <c:pt idx="11">
                  <c:v>4.5791666666666675E-2</c:v>
                </c:pt>
                <c:pt idx="12">
                  <c:v>4.5958333333333344E-2</c:v>
                </c:pt>
                <c:pt idx="13">
                  <c:v>0.43612499999999987</c:v>
                </c:pt>
                <c:pt idx="14">
                  <c:v>0.56141666666666656</c:v>
                </c:pt>
                <c:pt idx="15">
                  <c:v>0.42454166666666665</c:v>
                </c:pt>
                <c:pt idx="16">
                  <c:v>0.5561666666666667</c:v>
                </c:pt>
                <c:pt idx="17">
                  <c:v>0.38720833333333332</c:v>
                </c:pt>
                <c:pt idx="18">
                  <c:v>4.5958333333333344E-2</c:v>
                </c:pt>
                <c:pt idx="19">
                  <c:v>0.54149999999999998</c:v>
                </c:pt>
              </c:numCache>
            </c:numRef>
          </c:val>
        </c:ser>
        <c:marker val="1"/>
        <c:axId val="59596800"/>
        <c:axId val="59598336"/>
      </c:lineChart>
      <c:catAx>
        <c:axId val="5959680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598336"/>
        <c:crosses val="autoZero"/>
        <c:auto val="1"/>
        <c:lblAlgn val="ctr"/>
        <c:lblOffset val="100"/>
        <c:tickLblSkip val="1"/>
        <c:tickMarkSkip val="1"/>
      </c:catAx>
      <c:valAx>
        <c:axId val="595983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596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81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'sub09'!$Y$50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'sub09'!$Z$49:$AA$49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'sub09'!$Z$50:$AA$50</c:f>
              <c:numCache>
                <c:formatCode>0.00_ </c:formatCode>
                <c:ptCount val="2"/>
                <c:pt idx="0">
                  <c:v>8.2716666666666674E-2</c:v>
                </c:pt>
                <c:pt idx="1">
                  <c:v>0.20991250000000006</c:v>
                </c:pt>
              </c:numCache>
            </c:numRef>
          </c:val>
        </c:ser>
        <c:ser>
          <c:idx val="1"/>
          <c:order val="1"/>
          <c:tx>
            <c:strRef>
              <c:f>'sub09'!$Y$51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'sub09'!$Z$49:$AA$49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'sub09'!$Z$51:$AA$51</c:f>
              <c:numCache>
                <c:formatCode>0.00_ </c:formatCode>
                <c:ptCount val="2"/>
                <c:pt idx="0">
                  <c:v>0.44289583333333332</c:v>
                </c:pt>
                <c:pt idx="1">
                  <c:v>0.35632083333333336</c:v>
                </c:pt>
              </c:numCache>
            </c:numRef>
          </c:val>
        </c:ser>
        <c:axId val="59656832"/>
        <c:axId val="59662720"/>
      </c:barChart>
      <c:catAx>
        <c:axId val="5965683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662720"/>
        <c:crosses val="autoZero"/>
        <c:auto val="1"/>
        <c:lblAlgn val="ctr"/>
        <c:lblOffset val="100"/>
        <c:tickLblSkip val="1"/>
        <c:tickMarkSkip val="1"/>
      </c:catAx>
      <c:valAx>
        <c:axId val="5966272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65683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'sub09'!$C$160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1.8345531067541609E-2</c:v>
                  </c:pt>
                  <c:pt idx="1">
                    <c:v>1.3273512101476523E-2</c:v>
                  </c:pt>
                  <c:pt idx="2">
                    <c:v>1.1610291440075741E-2</c:v>
                  </c:pt>
                  <c:pt idx="3">
                    <c:v>1.1737523406075871E-2</c:v>
                  </c:pt>
                  <c:pt idx="4">
                    <c:v>1.3391739954116588E-2</c:v>
                  </c:pt>
                  <c:pt idx="5">
                    <c:v>1.1315980005843921E-2</c:v>
                  </c:pt>
                  <c:pt idx="6">
                    <c:v>1.3211765160029695E-2</c:v>
                  </c:pt>
                  <c:pt idx="7">
                    <c:v>1.1129605631884695E-2</c:v>
                  </c:pt>
                  <c:pt idx="8">
                    <c:v>1.0820886564295928E-2</c:v>
                  </c:pt>
                  <c:pt idx="9">
                    <c:v>1.2593652407263321E-2</c:v>
                  </c:pt>
                  <c:pt idx="10">
                    <c:v>1.3118934309939115E-2</c:v>
                  </c:pt>
                  <c:pt idx="11">
                    <c:v>1.2346296670053622E-2</c:v>
                  </c:pt>
                  <c:pt idx="12">
                    <c:v>1.2966374338905762E-2</c:v>
                  </c:pt>
                  <c:pt idx="13">
                    <c:v>1.5200650374144977E-2</c:v>
                  </c:pt>
                  <c:pt idx="14">
                    <c:v>1.5936320092368849E-2</c:v>
                  </c:pt>
                  <c:pt idx="15">
                    <c:v>1.128254800710642E-2</c:v>
                  </c:pt>
                  <c:pt idx="16">
                    <c:v>1.0568209377911421E-2</c:v>
                  </c:pt>
                  <c:pt idx="17">
                    <c:v>1.1276115183444169E-2</c:v>
                  </c:pt>
                  <c:pt idx="18">
                    <c:v>9.2583041724108202E-3</c:v>
                  </c:pt>
                  <c:pt idx="19">
                    <c:v>1.2988517533113647E-2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1.8345531067541609E-2</c:v>
                  </c:pt>
                  <c:pt idx="1">
                    <c:v>1.3273512101476523E-2</c:v>
                  </c:pt>
                  <c:pt idx="2">
                    <c:v>1.1610291440075741E-2</c:v>
                  </c:pt>
                  <c:pt idx="3">
                    <c:v>1.1737523406075871E-2</c:v>
                  </c:pt>
                  <c:pt idx="4">
                    <c:v>1.3391739954116588E-2</c:v>
                  </c:pt>
                  <c:pt idx="5">
                    <c:v>1.1315980005843921E-2</c:v>
                  </c:pt>
                  <c:pt idx="6">
                    <c:v>1.3211765160029695E-2</c:v>
                  </c:pt>
                  <c:pt idx="7">
                    <c:v>1.1129605631884695E-2</c:v>
                  </c:pt>
                  <c:pt idx="8">
                    <c:v>1.0820886564295928E-2</c:v>
                  </c:pt>
                  <c:pt idx="9">
                    <c:v>1.2593652407263321E-2</c:v>
                  </c:pt>
                  <c:pt idx="10">
                    <c:v>1.3118934309939115E-2</c:v>
                  </c:pt>
                  <c:pt idx="11">
                    <c:v>1.2346296670053622E-2</c:v>
                  </c:pt>
                  <c:pt idx="12">
                    <c:v>1.2966374338905762E-2</c:v>
                  </c:pt>
                  <c:pt idx="13">
                    <c:v>1.5200650374144977E-2</c:v>
                  </c:pt>
                  <c:pt idx="14">
                    <c:v>1.5936320092368849E-2</c:v>
                  </c:pt>
                  <c:pt idx="15">
                    <c:v>1.128254800710642E-2</c:v>
                  </c:pt>
                  <c:pt idx="16">
                    <c:v>1.0568209377911421E-2</c:v>
                  </c:pt>
                  <c:pt idx="17">
                    <c:v>1.1276115183444169E-2</c:v>
                  </c:pt>
                  <c:pt idx="18">
                    <c:v>9.2583041724108202E-3</c:v>
                  </c:pt>
                  <c:pt idx="19">
                    <c:v>1.2988517533113647E-2</c:v>
                  </c:pt>
                </c:numCache>
              </c:numRef>
            </c:minus>
          </c:errBars>
          <c:cat>
            <c:strRef>
              <c:f>'sub09'!$D$159:$W$159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'sub09'!$D$160:$W$160</c:f>
              <c:numCache>
                <c:formatCode>0.000_ </c:formatCode>
                <c:ptCount val="20"/>
                <c:pt idx="0" formatCode="0.00000_ ">
                  <c:v>0.2156173431716383</c:v>
                </c:pt>
                <c:pt idx="1">
                  <c:v>0.12536059653440243</c:v>
                </c:pt>
                <c:pt idx="2">
                  <c:v>6.76836776605379E-2</c:v>
                </c:pt>
                <c:pt idx="3">
                  <c:v>4.2676325222018995E-2</c:v>
                </c:pt>
                <c:pt idx="4">
                  <c:v>5.5192388601528475E-2</c:v>
                </c:pt>
                <c:pt idx="5">
                  <c:v>9.3014768739746942E-2</c:v>
                </c:pt>
                <c:pt idx="6">
                  <c:v>0.1184899866475843</c:v>
                </c:pt>
                <c:pt idx="7">
                  <c:v>7.6257364214708481E-2</c:v>
                </c:pt>
                <c:pt idx="8">
                  <c:v>5.6172443269595938E-2</c:v>
                </c:pt>
                <c:pt idx="9">
                  <c:v>8.8145160915678436E-2</c:v>
                </c:pt>
                <c:pt idx="10">
                  <c:v>0.1295756019543409</c:v>
                </c:pt>
                <c:pt idx="11">
                  <c:v>0.10447352965203373</c:v>
                </c:pt>
                <c:pt idx="12">
                  <c:v>0.11349284812662029</c:v>
                </c:pt>
                <c:pt idx="13">
                  <c:v>0.19077394402267778</c:v>
                </c:pt>
                <c:pt idx="14">
                  <c:v>0.25149712061207175</c:v>
                </c:pt>
                <c:pt idx="15">
                  <c:v>0.21078564599884939</c:v>
                </c:pt>
                <c:pt idx="16">
                  <c:v>0.23734082801013071</c:v>
                </c:pt>
                <c:pt idx="17">
                  <c:v>0.31501423015926727</c:v>
                </c:pt>
                <c:pt idx="18">
                  <c:v>0.2598401223354046</c:v>
                </c:pt>
                <c:pt idx="19">
                  <c:v>0.21020997808586372</c:v>
                </c:pt>
              </c:numCache>
            </c:numRef>
          </c:val>
        </c:ser>
        <c:ser>
          <c:idx val="1"/>
          <c:order val="1"/>
          <c:tx>
            <c:strRef>
              <c:f>'sub09'!$C$161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4.179168545563941E-2</c:v>
                  </c:pt>
                  <c:pt idx="1">
                    <c:v>3.2891102437117507E-2</c:v>
                  </c:pt>
                  <c:pt idx="2">
                    <c:v>2.568231981240485E-2</c:v>
                  </c:pt>
                  <c:pt idx="3">
                    <c:v>2.7589430243462994E-2</c:v>
                  </c:pt>
                  <c:pt idx="4">
                    <c:v>4.5429894483207583E-2</c:v>
                  </c:pt>
                  <c:pt idx="5">
                    <c:v>5.4153984024317488E-2</c:v>
                  </c:pt>
                  <c:pt idx="6">
                    <c:v>5.3582472240923822E-2</c:v>
                  </c:pt>
                  <c:pt idx="7">
                    <c:v>3.6586934684159939E-2</c:v>
                  </c:pt>
                  <c:pt idx="8">
                    <c:v>4.8758316392247668E-2</c:v>
                  </c:pt>
                  <c:pt idx="9">
                    <c:v>5.8449297945238392E-2</c:v>
                  </c:pt>
                  <c:pt idx="10">
                    <c:v>5.1213306821802883E-2</c:v>
                  </c:pt>
                  <c:pt idx="11">
                    <c:v>3.1478071513447531E-2</c:v>
                  </c:pt>
                  <c:pt idx="12">
                    <c:v>3.5295272950240097E-2</c:v>
                  </c:pt>
                  <c:pt idx="13">
                    <c:v>5.3946426790986442E-2</c:v>
                  </c:pt>
                  <c:pt idx="14">
                    <c:v>6.3528557684995074E-2</c:v>
                  </c:pt>
                  <c:pt idx="15">
                    <c:v>5.7783263148803263E-2</c:v>
                  </c:pt>
                  <c:pt idx="16">
                    <c:v>5.5558921157637602E-2</c:v>
                  </c:pt>
                  <c:pt idx="17">
                    <c:v>5.0440310329846666E-2</c:v>
                  </c:pt>
                  <c:pt idx="18">
                    <c:v>2.8759623001822145E-2</c:v>
                  </c:pt>
                  <c:pt idx="19">
                    <c:v>1.4843965533287649E-2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4.179168545563941E-2</c:v>
                  </c:pt>
                  <c:pt idx="1">
                    <c:v>3.2891102437117507E-2</c:v>
                  </c:pt>
                  <c:pt idx="2">
                    <c:v>2.568231981240485E-2</c:v>
                  </c:pt>
                  <c:pt idx="3">
                    <c:v>2.7589430243462994E-2</c:v>
                  </c:pt>
                  <c:pt idx="4">
                    <c:v>4.5429894483207583E-2</c:v>
                  </c:pt>
                  <c:pt idx="5">
                    <c:v>5.4153984024317488E-2</c:v>
                  </c:pt>
                  <c:pt idx="6">
                    <c:v>5.3582472240923822E-2</c:v>
                  </c:pt>
                  <c:pt idx="7">
                    <c:v>3.6586934684159939E-2</c:v>
                  </c:pt>
                  <c:pt idx="8">
                    <c:v>4.8758316392247668E-2</c:v>
                  </c:pt>
                  <c:pt idx="9">
                    <c:v>5.8449297945238392E-2</c:v>
                  </c:pt>
                  <c:pt idx="10">
                    <c:v>5.1213306821802883E-2</c:v>
                  </c:pt>
                  <c:pt idx="11">
                    <c:v>3.1478071513447531E-2</c:v>
                  </c:pt>
                  <c:pt idx="12">
                    <c:v>3.5295272950240097E-2</c:v>
                  </c:pt>
                  <c:pt idx="13">
                    <c:v>5.3946426790986442E-2</c:v>
                  </c:pt>
                  <c:pt idx="14">
                    <c:v>6.3528557684995074E-2</c:v>
                  </c:pt>
                  <c:pt idx="15">
                    <c:v>5.7783263148803263E-2</c:v>
                  </c:pt>
                  <c:pt idx="16">
                    <c:v>5.5558921157637602E-2</c:v>
                  </c:pt>
                  <c:pt idx="17">
                    <c:v>5.0440310329846666E-2</c:v>
                  </c:pt>
                  <c:pt idx="18">
                    <c:v>2.8759623001822145E-2</c:v>
                  </c:pt>
                  <c:pt idx="19">
                    <c:v>1.4843965533287649E-2</c:v>
                  </c:pt>
                </c:numCache>
              </c:numRef>
            </c:minus>
          </c:errBars>
          <c:cat>
            <c:strRef>
              <c:f>'sub09'!$D$159:$W$159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'sub09'!$D$161:$W$161</c:f>
              <c:numCache>
                <c:formatCode>0.000_ </c:formatCode>
                <c:ptCount val="20"/>
                <c:pt idx="0" formatCode="0.00000_ ">
                  <c:v>0.45530244679354143</c:v>
                </c:pt>
                <c:pt idx="1">
                  <c:v>0.40233138873399826</c:v>
                </c:pt>
                <c:pt idx="2">
                  <c:v>0.34262477240160999</c:v>
                </c:pt>
                <c:pt idx="3">
                  <c:v>0.41417302351649288</c:v>
                </c:pt>
                <c:pt idx="4">
                  <c:v>0.49705545419201241</c:v>
                </c:pt>
                <c:pt idx="5">
                  <c:v>0.52946319161402433</c:v>
                </c:pt>
                <c:pt idx="6">
                  <c:v>0.47712537596384025</c:v>
                </c:pt>
                <c:pt idx="7">
                  <c:v>0.43471157360092821</c:v>
                </c:pt>
                <c:pt idx="8">
                  <c:v>0.44394890640256385</c:v>
                </c:pt>
                <c:pt idx="9">
                  <c:v>0.46812781306367079</c:v>
                </c:pt>
                <c:pt idx="10">
                  <c:v>0.37539677010950273</c:v>
                </c:pt>
                <c:pt idx="11">
                  <c:v>0.20258871699628689</c:v>
                </c:pt>
                <c:pt idx="12">
                  <c:v>0.18861627466158737</c:v>
                </c:pt>
                <c:pt idx="13">
                  <c:v>0.35083416110063426</c:v>
                </c:pt>
                <c:pt idx="14">
                  <c:v>0.47786848532394061</c:v>
                </c:pt>
                <c:pt idx="15">
                  <c:v>0.49339515748507606</c:v>
                </c:pt>
                <c:pt idx="16">
                  <c:v>0.45055715500123728</c:v>
                </c:pt>
                <c:pt idx="17">
                  <c:v>0.35532322113103648</c:v>
                </c:pt>
                <c:pt idx="18">
                  <c:v>0.2973002448425382</c:v>
                </c:pt>
                <c:pt idx="19">
                  <c:v>0.36862448475569365</c:v>
                </c:pt>
              </c:numCache>
            </c:numRef>
          </c:val>
        </c:ser>
        <c:marker val="1"/>
        <c:axId val="59683584"/>
        <c:axId val="59685120"/>
      </c:lineChart>
      <c:catAx>
        <c:axId val="59683584"/>
        <c:scaling>
          <c:orientation val="minMax"/>
        </c:scaling>
        <c:axPos val="b"/>
        <c:numFmt formatCode="General" sourceLinked="1"/>
        <c:tickLblPos val="nextTo"/>
        <c:crossAx val="59685120"/>
        <c:crosses val="autoZero"/>
        <c:auto val="1"/>
        <c:lblAlgn val="ctr"/>
        <c:lblOffset val="100"/>
      </c:catAx>
      <c:valAx>
        <c:axId val="59685120"/>
        <c:scaling>
          <c:orientation val="minMax"/>
        </c:scaling>
        <c:axPos val="l"/>
        <c:majorGridlines/>
        <c:numFmt formatCode="0.00000_ " sourceLinked="1"/>
        <c:tickLblPos val="nextTo"/>
        <c:crossAx val="59683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68"/>
          <c:y val="8.4751995286304574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0.17466666666666664</c:v>
                </c:pt>
                <c:pt idx="1">
                  <c:v>4.9200000000000015E-2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0.44691666666666657</c:v>
                </c:pt>
                <c:pt idx="1">
                  <c:v>0.32692083333333333</c:v>
                </c:pt>
              </c:numCache>
            </c:numRef>
          </c:val>
        </c:ser>
        <c:axId val="59761024"/>
        <c:axId val="59762560"/>
      </c:barChart>
      <c:catAx>
        <c:axId val="5976102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762560"/>
        <c:crosses val="autoZero"/>
        <c:auto val="1"/>
        <c:lblAlgn val="ctr"/>
        <c:lblOffset val="100"/>
        <c:tickLblSkip val="1"/>
        <c:tickMarkSkip val="1"/>
      </c:catAx>
      <c:valAx>
        <c:axId val="5976256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76102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9809152"/>
        <c:axId val="59831424"/>
      </c:barChart>
      <c:catAx>
        <c:axId val="5980915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831424"/>
        <c:crosses val="autoZero"/>
        <c:auto val="1"/>
        <c:lblAlgn val="ctr"/>
        <c:lblOffset val="100"/>
        <c:tickLblSkip val="1"/>
        <c:tickMarkSkip val="1"/>
      </c:catAx>
      <c:valAx>
        <c:axId val="5983142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80915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11" r="0.75000000000000511" t="1" header="0.5" footer="0.5"/>
    <c:pageSetup paperSize="9"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'sub10'!$C$50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2.5212263138409238E-2</c:v>
                  </c:pt>
                  <c:pt idx="1">
                    <c:v>1.5829287717319639E-2</c:v>
                  </c:pt>
                  <c:pt idx="2">
                    <c:v>1.5797776627640037E-3</c:v>
                  </c:pt>
                  <c:pt idx="3">
                    <c:v>2.8219614071731862E-4</c:v>
                  </c:pt>
                  <c:pt idx="4">
                    <c:v>3.5455315655237893E-2</c:v>
                  </c:pt>
                  <c:pt idx="5">
                    <c:v>2.4479947181512913E-3</c:v>
                  </c:pt>
                  <c:pt idx="6">
                    <c:v>6.7909997894342999E-3</c:v>
                  </c:pt>
                  <c:pt idx="7">
                    <c:v>3.9317854974639228E-4</c:v>
                  </c:pt>
                  <c:pt idx="8">
                    <c:v>3.5037828935619553E-3</c:v>
                  </c:pt>
                  <c:pt idx="9">
                    <c:v>5.8751092085645691E-3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2.5212263138409238E-2</c:v>
                  </c:pt>
                  <c:pt idx="1">
                    <c:v>1.5829287717319639E-2</c:v>
                  </c:pt>
                  <c:pt idx="2">
                    <c:v>1.5797776627640037E-3</c:v>
                  </c:pt>
                  <c:pt idx="3">
                    <c:v>2.8219614071731862E-4</c:v>
                  </c:pt>
                  <c:pt idx="4">
                    <c:v>3.5455315655237893E-2</c:v>
                  </c:pt>
                  <c:pt idx="5">
                    <c:v>2.4479947181512913E-3</c:v>
                  </c:pt>
                  <c:pt idx="6">
                    <c:v>6.7909997894342999E-3</c:v>
                  </c:pt>
                  <c:pt idx="7">
                    <c:v>3.9317854974639228E-4</c:v>
                  </c:pt>
                  <c:pt idx="8">
                    <c:v>3.5037828935619553E-3</c:v>
                  </c:pt>
                  <c:pt idx="9">
                    <c:v>5.8751092085645691E-3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'sub10'!$D$49:$W$49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'sub10'!$D$50:$W$50</c:f>
              <c:numCache>
                <c:formatCode>0.00_ </c:formatCode>
                <c:ptCount val="20"/>
                <c:pt idx="0">
                  <c:v>5.2375000000000026E-2</c:v>
                </c:pt>
                <c:pt idx="1">
                  <c:v>5.0000000000000017E-2</c:v>
                </c:pt>
                <c:pt idx="2">
                  <c:v>5.2000000000000025E-2</c:v>
                </c:pt>
                <c:pt idx="3">
                  <c:v>5.2041666666666687E-2</c:v>
                </c:pt>
                <c:pt idx="4">
                  <c:v>5.2250000000000019E-2</c:v>
                </c:pt>
                <c:pt idx="5">
                  <c:v>5.0999999999999997E-2</c:v>
                </c:pt>
                <c:pt idx="6">
                  <c:v>9.3708333333333338E-2</c:v>
                </c:pt>
                <c:pt idx="7">
                  <c:v>0.15729166666666666</c:v>
                </c:pt>
                <c:pt idx="8">
                  <c:v>9.5666666666666678E-2</c:v>
                </c:pt>
                <c:pt idx="9">
                  <c:v>0.29004166666666664</c:v>
                </c:pt>
                <c:pt idx="10">
                  <c:v>0.11937500000000002</c:v>
                </c:pt>
                <c:pt idx="11">
                  <c:v>5.9125000000000011E-2</c:v>
                </c:pt>
                <c:pt idx="12">
                  <c:v>4.2083333333333334E-2</c:v>
                </c:pt>
                <c:pt idx="13">
                  <c:v>3.616666666666668E-2</c:v>
                </c:pt>
                <c:pt idx="14">
                  <c:v>2.1791666666666671E-2</c:v>
                </c:pt>
                <c:pt idx="15">
                  <c:v>4.7208333333333331E-2</c:v>
                </c:pt>
                <c:pt idx="16">
                  <c:v>5.7500000000000016E-2</c:v>
                </c:pt>
                <c:pt idx="17">
                  <c:v>4.8041666666666677E-2</c:v>
                </c:pt>
                <c:pt idx="18">
                  <c:v>5.4708333333333352E-2</c:v>
                </c:pt>
                <c:pt idx="19">
                  <c:v>0.31524999999999997</c:v>
                </c:pt>
              </c:numCache>
            </c:numRef>
          </c:val>
        </c:ser>
        <c:ser>
          <c:idx val="1"/>
          <c:order val="1"/>
          <c:tx>
            <c:strRef>
              <c:f>'sub10'!$C$51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6.3086479613496879E-2</c:v>
                  </c:pt>
                  <c:pt idx="1">
                    <c:v>6.6949689092371548E-2</c:v>
                  </c:pt>
                  <c:pt idx="2">
                    <c:v>6.6462608330996334E-2</c:v>
                  </c:pt>
                  <c:pt idx="3">
                    <c:v>1.1604388641750683E-3</c:v>
                  </c:pt>
                  <c:pt idx="4">
                    <c:v>8.738016250221238E-2</c:v>
                  </c:pt>
                  <c:pt idx="5">
                    <c:v>8.5459160073446408E-2</c:v>
                  </c:pt>
                  <c:pt idx="6">
                    <c:v>9.6360653816092101E-2</c:v>
                  </c:pt>
                  <c:pt idx="7">
                    <c:v>1.4557689669120132E-3</c:v>
                  </c:pt>
                  <c:pt idx="8">
                    <c:v>9.0111845090442302E-2</c:v>
                  </c:pt>
                  <c:pt idx="9">
                    <c:v>8.9283338270662954E-2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6.3086479613496879E-2</c:v>
                  </c:pt>
                  <c:pt idx="1">
                    <c:v>6.6949689092371548E-2</c:v>
                  </c:pt>
                  <c:pt idx="2">
                    <c:v>6.6462608330996334E-2</c:v>
                  </c:pt>
                  <c:pt idx="3">
                    <c:v>1.1604388641750683E-3</c:v>
                  </c:pt>
                  <c:pt idx="4">
                    <c:v>8.738016250221238E-2</c:v>
                  </c:pt>
                  <c:pt idx="5">
                    <c:v>8.5459160073446408E-2</c:v>
                  </c:pt>
                  <c:pt idx="6">
                    <c:v>9.6360653816092101E-2</c:v>
                  </c:pt>
                  <c:pt idx="7">
                    <c:v>1.4557689669120132E-3</c:v>
                  </c:pt>
                  <c:pt idx="8">
                    <c:v>9.0111845090442302E-2</c:v>
                  </c:pt>
                  <c:pt idx="9">
                    <c:v>8.9283338270662954E-2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'sub10'!$D$49:$W$49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'sub10'!$D$51:$W$51</c:f>
              <c:numCache>
                <c:formatCode>0.00_ </c:formatCode>
                <c:ptCount val="20"/>
                <c:pt idx="0">
                  <c:v>6.7416666666666666E-2</c:v>
                </c:pt>
                <c:pt idx="1">
                  <c:v>6.6000000000000003E-2</c:v>
                </c:pt>
                <c:pt idx="2">
                  <c:v>6.9166666666666654E-2</c:v>
                </c:pt>
                <c:pt idx="3">
                  <c:v>6.4000000000000001E-2</c:v>
                </c:pt>
                <c:pt idx="4">
                  <c:v>6.6583333333333328E-2</c:v>
                </c:pt>
                <c:pt idx="5">
                  <c:v>0.31750000000000006</c:v>
                </c:pt>
                <c:pt idx="6">
                  <c:v>0.4393749999999999</c:v>
                </c:pt>
                <c:pt idx="7">
                  <c:v>0.60158333333333325</c:v>
                </c:pt>
                <c:pt idx="8">
                  <c:v>0.4429583333333334</c:v>
                </c:pt>
                <c:pt idx="9">
                  <c:v>0.52629166666666671</c:v>
                </c:pt>
                <c:pt idx="10">
                  <c:v>0.5013333333333333</c:v>
                </c:pt>
                <c:pt idx="11">
                  <c:v>0.43720833333333325</c:v>
                </c:pt>
                <c:pt idx="12">
                  <c:v>0.48220833333333335</c:v>
                </c:pt>
                <c:pt idx="13">
                  <c:v>0.50491666666666657</c:v>
                </c:pt>
                <c:pt idx="14">
                  <c:v>0.59870833333333329</c:v>
                </c:pt>
                <c:pt idx="15">
                  <c:v>0.41183333333333327</c:v>
                </c:pt>
                <c:pt idx="16">
                  <c:v>0.51008333333333333</c:v>
                </c:pt>
                <c:pt idx="17">
                  <c:v>5.4666666666666662E-2</c:v>
                </c:pt>
                <c:pt idx="18">
                  <c:v>0.48033333333333328</c:v>
                </c:pt>
                <c:pt idx="19">
                  <c:v>0.74995833333333328</c:v>
                </c:pt>
              </c:numCache>
            </c:numRef>
          </c:val>
        </c:ser>
        <c:marker val="1"/>
        <c:axId val="60890112"/>
        <c:axId val="60896000"/>
      </c:lineChart>
      <c:catAx>
        <c:axId val="6089011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0896000"/>
        <c:crosses val="autoZero"/>
        <c:auto val="1"/>
        <c:lblAlgn val="ctr"/>
        <c:lblOffset val="100"/>
        <c:tickLblSkip val="1"/>
        <c:tickMarkSkip val="1"/>
      </c:catAx>
      <c:valAx>
        <c:axId val="60896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0890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81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'sub10'!$Y$50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'sub10'!$Z$49:$AA$49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'sub10'!$Z$50:$AA$50</c:f>
              <c:numCache>
                <c:formatCode>0.00_ </c:formatCode>
                <c:ptCount val="2"/>
                <c:pt idx="0">
                  <c:v>9.4637499999999999E-2</c:v>
                </c:pt>
                <c:pt idx="1">
                  <c:v>8.0124999999999988E-2</c:v>
                </c:pt>
              </c:numCache>
            </c:numRef>
          </c:val>
        </c:ser>
        <c:ser>
          <c:idx val="1"/>
          <c:order val="1"/>
          <c:tx>
            <c:strRef>
              <c:f>'sub10'!$Y$51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'sub10'!$Z$49:$AA$49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'sub10'!$Z$51:$AA$51</c:f>
              <c:numCache>
                <c:formatCode>0.00_ </c:formatCode>
                <c:ptCount val="2"/>
                <c:pt idx="0">
                  <c:v>0.26608749999999998</c:v>
                </c:pt>
                <c:pt idx="1">
                  <c:v>0.47312499999999985</c:v>
                </c:pt>
              </c:numCache>
            </c:numRef>
          </c:val>
        </c:ser>
        <c:axId val="60913536"/>
        <c:axId val="60915072"/>
      </c:barChart>
      <c:catAx>
        <c:axId val="6091353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0915072"/>
        <c:crosses val="autoZero"/>
        <c:auto val="1"/>
        <c:lblAlgn val="ctr"/>
        <c:lblOffset val="100"/>
        <c:tickLblSkip val="1"/>
        <c:tickMarkSkip val="1"/>
      </c:catAx>
      <c:valAx>
        <c:axId val="6091507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091353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'sub10'!$C$160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1.8345531067541609E-2</c:v>
                  </c:pt>
                  <c:pt idx="1">
                    <c:v>1.3273512101476523E-2</c:v>
                  </c:pt>
                  <c:pt idx="2">
                    <c:v>1.1610291440075741E-2</c:v>
                  </c:pt>
                  <c:pt idx="3">
                    <c:v>1.1737523406075871E-2</c:v>
                  </c:pt>
                  <c:pt idx="4">
                    <c:v>1.3391739954116588E-2</c:v>
                  </c:pt>
                  <c:pt idx="5">
                    <c:v>1.1315980005843921E-2</c:v>
                  </c:pt>
                  <c:pt idx="6">
                    <c:v>1.3211765160029695E-2</c:v>
                  </c:pt>
                  <c:pt idx="7">
                    <c:v>1.1129605631884695E-2</c:v>
                  </c:pt>
                  <c:pt idx="8">
                    <c:v>1.0820886564295928E-2</c:v>
                  </c:pt>
                  <c:pt idx="9">
                    <c:v>1.2593652407263321E-2</c:v>
                  </c:pt>
                  <c:pt idx="10">
                    <c:v>1.3118934309939115E-2</c:v>
                  </c:pt>
                  <c:pt idx="11">
                    <c:v>1.2346296670053622E-2</c:v>
                  </c:pt>
                  <c:pt idx="12">
                    <c:v>1.2966374338905762E-2</c:v>
                  </c:pt>
                  <c:pt idx="13">
                    <c:v>1.5200650374144977E-2</c:v>
                  </c:pt>
                  <c:pt idx="14">
                    <c:v>1.5936320092368849E-2</c:v>
                  </c:pt>
                  <c:pt idx="15">
                    <c:v>1.128254800710642E-2</c:v>
                  </c:pt>
                  <c:pt idx="16">
                    <c:v>1.0568209377911421E-2</c:v>
                  </c:pt>
                  <c:pt idx="17">
                    <c:v>1.1276115183444169E-2</c:v>
                  </c:pt>
                  <c:pt idx="18">
                    <c:v>9.2583041724108202E-3</c:v>
                  </c:pt>
                  <c:pt idx="19">
                    <c:v>1.2988517533113647E-2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1.8345531067541609E-2</c:v>
                  </c:pt>
                  <c:pt idx="1">
                    <c:v>1.3273512101476523E-2</c:v>
                  </c:pt>
                  <c:pt idx="2">
                    <c:v>1.1610291440075741E-2</c:v>
                  </c:pt>
                  <c:pt idx="3">
                    <c:v>1.1737523406075871E-2</c:v>
                  </c:pt>
                  <c:pt idx="4">
                    <c:v>1.3391739954116588E-2</c:v>
                  </c:pt>
                  <c:pt idx="5">
                    <c:v>1.1315980005843921E-2</c:v>
                  </c:pt>
                  <c:pt idx="6">
                    <c:v>1.3211765160029695E-2</c:v>
                  </c:pt>
                  <c:pt idx="7">
                    <c:v>1.1129605631884695E-2</c:v>
                  </c:pt>
                  <c:pt idx="8">
                    <c:v>1.0820886564295928E-2</c:v>
                  </c:pt>
                  <c:pt idx="9">
                    <c:v>1.2593652407263321E-2</c:v>
                  </c:pt>
                  <c:pt idx="10">
                    <c:v>1.3118934309939115E-2</c:v>
                  </c:pt>
                  <c:pt idx="11">
                    <c:v>1.2346296670053622E-2</c:v>
                  </c:pt>
                  <c:pt idx="12">
                    <c:v>1.2966374338905762E-2</c:v>
                  </c:pt>
                  <c:pt idx="13">
                    <c:v>1.5200650374144977E-2</c:v>
                  </c:pt>
                  <c:pt idx="14">
                    <c:v>1.5936320092368849E-2</c:v>
                  </c:pt>
                  <c:pt idx="15">
                    <c:v>1.128254800710642E-2</c:v>
                  </c:pt>
                  <c:pt idx="16">
                    <c:v>1.0568209377911421E-2</c:v>
                  </c:pt>
                  <c:pt idx="17">
                    <c:v>1.1276115183444169E-2</c:v>
                  </c:pt>
                  <c:pt idx="18">
                    <c:v>9.2583041724108202E-3</c:v>
                  </c:pt>
                  <c:pt idx="19">
                    <c:v>1.2988517533113647E-2</c:v>
                  </c:pt>
                </c:numCache>
              </c:numRef>
            </c:minus>
          </c:errBars>
          <c:cat>
            <c:strRef>
              <c:f>'sub10'!$D$159:$W$159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'sub10'!$D$160:$W$160</c:f>
              <c:numCache>
                <c:formatCode>0.000_ </c:formatCode>
                <c:ptCount val="20"/>
                <c:pt idx="0" formatCode="0.00000_ ">
                  <c:v>4.8061873713580228E-2</c:v>
                </c:pt>
                <c:pt idx="1">
                  <c:v>5.3108064201144618E-2</c:v>
                </c:pt>
                <c:pt idx="2">
                  <c:v>5.4148527838006916E-2</c:v>
                </c:pt>
                <c:pt idx="3">
                  <c:v>5.8154441628157139E-2</c:v>
                </c:pt>
                <c:pt idx="4">
                  <c:v>6.4759017507370717E-2</c:v>
                </c:pt>
                <c:pt idx="5">
                  <c:v>8.0237739204868888E-2</c:v>
                </c:pt>
                <c:pt idx="6">
                  <c:v>0.10538899674936104</c:v>
                </c:pt>
                <c:pt idx="7">
                  <c:v>0.13784014303836459</c:v>
                </c:pt>
                <c:pt idx="8">
                  <c:v>0.1646934608184604</c:v>
                </c:pt>
                <c:pt idx="9">
                  <c:v>0.18080323248585331</c:v>
                </c:pt>
                <c:pt idx="10">
                  <c:v>0.13545940644339083</c:v>
                </c:pt>
                <c:pt idx="11">
                  <c:v>7.7176591127687738E-2</c:v>
                </c:pt>
                <c:pt idx="12">
                  <c:v>4.7318996370081107E-2</c:v>
                </c:pt>
                <c:pt idx="13">
                  <c:v>3.5357800011767117E-2</c:v>
                </c:pt>
                <c:pt idx="14">
                  <c:v>3.3234314604265361E-2</c:v>
                </c:pt>
                <c:pt idx="15">
                  <c:v>4.4290159029443971E-2</c:v>
                </c:pt>
                <c:pt idx="16">
                  <c:v>5.4856448273390111E-2</c:v>
                </c:pt>
                <c:pt idx="17">
                  <c:v>6.9620169569665782E-2</c:v>
                </c:pt>
                <c:pt idx="18">
                  <c:v>0.11108503600281494</c:v>
                </c:pt>
                <c:pt idx="19">
                  <c:v>0.18543560693270481</c:v>
                </c:pt>
              </c:numCache>
            </c:numRef>
          </c:val>
        </c:ser>
        <c:ser>
          <c:idx val="1"/>
          <c:order val="1"/>
          <c:tx>
            <c:strRef>
              <c:f>'sub10'!$C$161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4.179168545563941E-2</c:v>
                  </c:pt>
                  <c:pt idx="1">
                    <c:v>3.2891102437117507E-2</c:v>
                  </c:pt>
                  <c:pt idx="2">
                    <c:v>2.568231981240485E-2</c:v>
                  </c:pt>
                  <c:pt idx="3">
                    <c:v>2.7589430243462994E-2</c:v>
                  </c:pt>
                  <c:pt idx="4">
                    <c:v>4.5429894483207583E-2</c:v>
                  </c:pt>
                  <c:pt idx="5">
                    <c:v>5.4153984024317488E-2</c:v>
                  </c:pt>
                  <c:pt idx="6">
                    <c:v>5.3582472240923822E-2</c:v>
                  </c:pt>
                  <c:pt idx="7">
                    <c:v>3.6586934684159939E-2</c:v>
                  </c:pt>
                  <c:pt idx="8">
                    <c:v>4.8758316392247668E-2</c:v>
                  </c:pt>
                  <c:pt idx="9">
                    <c:v>5.8449297945238392E-2</c:v>
                  </c:pt>
                  <c:pt idx="10">
                    <c:v>5.1213306821802883E-2</c:v>
                  </c:pt>
                  <c:pt idx="11">
                    <c:v>3.1478071513447531E-2</c:v>
                  </c:pt>
                  <c:pt idx="12">
                    <c:v>3.5295272950240097E-2</c:v>
                  </c:pt>
                  <c:pt idx="13">
                    <c:v>5.3946426790986442E-2</c:v>
                  </c:pt>
                  <c:pt idx="14">
                    <c:v>6.3528557684995074E-2</c:v>
                  </c:pt>
                  <c:pt idx="15">
                    <c:v>5.7783263148803263E-2</c:v>
                  </c:pt>
                  <c:pt idx="16">
                    <c:v>5.5558921157637602E-2</c:v>
                  </c:pt>
                  <c:pt idx="17">
                    <c:v>5.0440310329846666E-2</c:v>
                  </c:pt>
                  <c:pt idx="18">
                    <c:v>2.8759623001822145E-2</c:v>
                  </c:pt>
                  <c:pt idx="19">
                    <c:v>1.4843965533287649E-2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4.179168545563941E-2</c:v>
                  </c:pt>
                  <c:pt idx="1">
                    <c:v>3.2891102437117507E-2</c:v>
                  </c:pt>
                  <c:pt idx="2">
                    <c:v>2.568231981240485E-2</c:v>
                  </c:pt>
                  <c:pt idx="3">
                    <c:v>2.7589430243462994E-2</c:v>
                  </c:pt>
                  <c:pt idx="4">
                    <c:v>4.5429894483207583E-2</c:v>
                  </c:pt>
                  <c:pt idx="5">
                    <c:v>5.4153984024317488E-2</c:v>
                  </c:pt>
                  <c:pt idx="6">
                    <c:v>5.3582472240923822E-2</c:v>
                  </c:pt>
                  <c:pt idx="7">
                    <c:v>3.6586934684159939E-2</c:v>
                  </c:pt>
                  <c:pt idx="8">
                    <c:v>4.8758316392247668E-2</c:v>
                  </c:pt>
                  <c:pt idx="9">
                    <c:v>5.8449297945238392E-2</c:v>
                  </c:pt>
                  <c:pt idx="10">
                    <c:v>5.1213306821802883E-2</c:v>
                  </c:pt>
                  <c:pt idx="11">
                    <c:v>3.1478071513447531E-2</c:v>
                  </c:pt>
                  <c:pt idx="12">
                    <c:v>3.5295272950240097E-2</c:v>
                  </c:pt>
                  <c:pt idx="13">
                    <c:v>5.3946426790986442E-2</c:v>
                  </c:pt>
                  <c:pt idx="14">
                    <c:v>6.3528557684995074E-2</c:v>
                  </c:pt>
                  <c:pt idx="15">
                    <c:v>5.7783263148803263E-2</c:v>
                  </c:pt>
                  <c:pt idx="16">
                    <c:v>5.5558921157637602E-2</c:v>
                  </c:pt>
                  <c:pt idx="17">
                    <c:v>5.0440310329846666E-2</c:v>
                  </c:pt>
                  <c:pt idx="18">
                    <c:v>2.8759623001822145E-2</c:v>
                  </c:pt>
                  <c:pt idx="19">
                    <c:v>1.4843965533287649E-2</c:v>
                  </c:pt>
                </c:numCache>
              </c:numRef>
            </c:minus>
          </c:errBars>
          <c:cat>
            <c:strRef>
              <c:f>'sub10'!$D$159:$W$159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'sub10'!$D$161:$W$161</c:f>
              <c:numCache>
                <c:formatCode>0.000_ </c:formatCode>
                <c:ptCount val="20"/>
                <c:pt idx="0" formatCode="0.00000_ ">
                  <c:v>4.8551552884468031E-2</c:v>
                </c:pt>
                <c:pt idx="1">
                  <c:v>5.6962009004625509E-2</c:v>
                </c:pt>
                <c:pt idx="2">
                  <c:v>6.9958320317877368E-2</c:v>
                </c:pt>
                <c:pt idx="3">
                  <c:v>8.9431635179368307E-2</c:v>
                </c:pt>
                <c:pt idx="4">
                  <c:v>0.15126489999405671</c:v>
                </c:pt>
                <c:pt idx="5">
                  <c:v>0.28877743944175704</c:v>
                </c:pt>
                <c:pt idx="6">
                  <c:v>0.42514412335686425</c:v>
                </c:pt>
                <c:pt idx="7">
                  <c:v>0.50436472867451754</c:v>
                </c:pt>
                <c:pt idx="8">
                  <c:v>0.50335180999157547</c:v>
                </c:pt>
                <c:pt idx="9">
                  <c:v>0.48767635556635086</c:v>
                </c:pt>
                <c:pt idx="10">
                  <c:v>0.475363507531398</c:v>
                </c:pt>
                <c:pt idx="11">
                  <c:v>0.475963734959232</c:v>
                </c:pt>
                <c:pt idx="12">
                  <c:v>0.48958166457214808</c:v>
                </c:pt>
                <c:pt idx="13">
                  <c:v>0.50557124262041819</c:v>
                </c:pt>
                <c:pt idx="14">
                  <c:v>0.50835360819925413</c:v>
                </c:pt>
                <c:pt idx="15">
                  <c:v>0.46293485364479858</c:v>
                </c:pt>
                <c:pt idx="16">
                  <c:v>0.38530130033668292</c:v>
                </c:pt>
                <c:pt idx="17">
                  <c:v>0.33976895455214895</c:v>
                </c:pt>
                <c:pt idx="18">
                  <c:v>0.45885914388086962</c:v>
                </c:pt>
                <c:pt idx="19">
                  <c:v>0.61251061690817976</c:v>
                </c:pt>
              </c:numCache>
            </c:numRef>
          </c:val>
        </c:ser>
        <c:marker val="1"/>
        <c:axId val="61259776"/>
        <c:axId val="61261312"/>
      </c:lineChart>
      <c:catAx>
        <c:axId val="61259776"/>
        <c:scaling>
          <c:orientation val="minMax"/>
        </c:scaling>
        <c:axPos val="b"/>
        <c:numFmt formatCode="General" sourceLinked="1"/>
        <c:tickLblPos val="nextTo"/>
        <c:crossAx val="61261312"/>
        <c:crosses val="autoZero"/>
        <c:auto val="1"/>
        <c:lblAlgn val="ctr"/>
        <c:lblOffset val="100"/>
      </c:catAx>
      <c:valAx>
        <c:axId val="61261312"/>
        <c:scaling>
          <c:orientation val="minMax"/>
        </c:scaling>
        <c:axPos val="l"/>
        <c:majorGridlines/>
        <c:numFmt formatCode="0.00000_ " sourceLinked="1"/>
        <c:tickLblPos val="nextTo"/>
        <c:crossAx val="61259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68"/>
          <c:y val="8.4751995286304574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0.17466666666666664</c:v>
                </c:pt>
                <c:pt idx="1">
                  <c:v>4.9200000000000015E-2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0.44691666666666657</c:v>
                </c:pt>
                <c:pt idx="1">
                  <c:v>0.32692083333333333</c:v>
                </c:pt>
              </c:numCache>
            </c:numRef>
          </c:val>
        </c:ser>
        <c:axId val="61304192"/>
        <c:axId val="61379712"/>
      </c:barChart>
      <c:catAx>
        <c:axId val="6130419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1379712"/>
        <c:crosses val="autoZero"/>
        <c:auto val="1"/>
        <c:lblAlgn val="ctr"/>
        <c:lblOffset val="100"/>
        <c:tickLblSkip val="1"/>
        <c:tickMarkSkip val="1"/>
      </c:catAx>
      <c:valAx>
        <c:axId val="6137971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130419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61454976"/>
        <c:axId val="61456768"/>
      </c:barChart>
      <c:catAx>
        <c:axId val="614549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1456768"/>
        <c:crosses val="autoZero"/>
        <c:auto val="1"/>
        <c:lblAlgn val="ctr"/>
        <c:lblOffset val="100"/>
        <c:tickLblSkip val="1"/>
        <c:tickMarkSkip val="1"/>
      </c:catAx>
      <c:valAx>
        <c:axId val="6145676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145497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11" r="0.75000000000000511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errBars>
            <c:errDir val="y"/>
            <c:errBarType val="both"/>
            <c:errValType val="cust"/>
            <c:plus>
              <c:numRef>
                <c:f>'[1]Total-Smoothed'!$C$111:$V$111</c:f>
                <c:numCache>
                  <c:formatCode>General</c:formatCode>
                  <c:ptCount val="20"/>
                  <c:pt idx="0">
                    <c:v>0.17927838486154693</c:v>
                  </c:pt>
                  <c:pt idx="1">
                    <c:v>0.16474415643045351</c:v>
                  </c:pt>
                  <c:pt idx="2">
                    <c:v>0.17228664000315244</c:v>
                  </c:pt>
                  <c:pt idx="3">
                    <c:v>0.16021380289236528</c:v>
                  </c:pt>
                  <c:pt idx="4">
                    <c:v>0.20146454069346273</c:v>
                  </c:pt>
                  <c:pt idx="5">
                    <c:v>0.29212315206031186</c:v>
                  </c:pt>
                  <c:pt idx="6">
                    <c:v>0.3326733887371689</c:v>
                  </c:pt>
                  <c:pt idx="7">
                    <c:v>0.44559028204146395</c:v>
                  </c:pt>
                  <c:pt idx="8">
                    <c:v>0.68749902161729493</c:v>
                  </c:pt>
                  <c:pt idx="9">
                    <c:v>0.87184994774252056</c:v>
                  </c:pt>
                  <c:pt idx="10">
                    <c:v>1.1139608781516308</c:v>
                  </c:pt>
                  <c:pt idx="11">
                    <c:v>1.2869273897808848</c:v>
                  </c:pt>
                  <c:pt idx="12">
                    <c:v>1.2520043592800947</c:v>
                  </c:pt>
                  <c:pt idx="13">
                    <c:v>1.2041298135560912</c:v>
                  </c:pt>
                  <c:pt idx="14">
                    <c:v>1.0507188461144827</c:v>
                  </c:pt>
                  <c:pt idx="15">
                    <c:v>0.95483329799768979</c:v>
                  </c:pt>
                  <c:pt idx="16">
                    <c:v>0.98013608921954587</c:v>
                  </c:pt>
                  <c:pt idx="17">
                    <c:v>0.99368817789446617</c:v>
                  </c:pt>
                  <c:pt idx="18">
                    <c:v>1.0530959712420445</c:v>
                  </c:pt>
                  <c:pt idx="19">
                    <c:v>0.78062708228526323</c:v>
                  </c:pt>
                </c:numCache>
              </c:numRef>
            </c:plus>
            <c:minus>
              <c:numRef>
                <c:f>'[1]Total-Smoothed'!$C$111:$V$111</c:f>
                <c:numCache>
                  <c:formatCode>General</c:formatCode>
                  <c:ptCount val="20"/>
                  <c:pt idx="0">
                    <c:v>0.17927838486154693</c:v>
                  </c:pt>
                  <c:pt idx="1">
                    <c:v>0.16474415643045351</c:v>
                  </c:pt>
                  <c:pt idx="2">
                    <c:v>0.17228664000315244</c:v>
                  </c:pt>
                  <c:pt idx="3">
                    <c:v>0.16021380289236528</c:v>
                  </c:pt>
                  <c:pt idx="4">
                    <c:v>0.20146454069346273</c:v>
                  </c:pt>
                  <c:pt idx="5">
                    <c:v>0.29212315206031186</c:v>
                  </c:pt>
                  <c:pt idx="6">
                    <c:v>0.3326733887371689</c:v>
                  </c:pt>
                  <c:pt idx="7">
                    <c:v>0.44559028204146395</c:v>
                  </c:pt>
                  <c:pt idx="8">
                    <c:v>0.68749902161729493</c:v>
                  </c:pt>
                  <c:pt idx="9">
                    <c:v>0.87184994774252056</c:v>
                  </c:pt>
                  <c:pt idx="10">
                    <c:v>1.1139608781516308</c:v>
                  </c:pt>
                  <c:pt idx="11">
                    <c:v>1.2869273897808848</c:v>
                  </c:pt>
                  <c:pt idx="12">
                    <c:v>1.2520043592800947</c:v>
                  </c:pt>
                  <c:pt idx="13">
                    <c:v>1.2041298135560912</c:v>
                  </c:pt>
                  <c:pt idx="14">
                    <c:v>1.0507188461144827</c:v>
                  </c:pt>
                  <c:pt idx="15">
                    <c:v>0.95483329799768979</c:v>
                  </c:pt>
                  <c:pt idx="16">
                    <c:v>0.98013608921954587</c:v>
                  </c:pt>
                  <c:pt idx="17">
                    <c:v>0.99368817789446617</c:v>
                  </c:pt>
                  <c:pt idx="18">
                    <c:v>1.0530959712420445</c:v>
                  </c:pt>
                  <c:pt idx="19">
                    <c:v>0.78062708228526323</c:v>
                  </c:pt>
                </c:numCache>
              </c:numRef>
            </c:minus>
          </c:errBars>
          <c:val>
            <c:numRef>
              <c:f>'Total-Smoothed'!$C$110:$V$110</c:f>
              <c:numCache>
                <c:formatCode>0.0000_ </c:formatCode>
                <c:ptCount val="20"/>
                <c:pt idx="0">
                  <c:v>-4.2473828754083671</c:v>
                </c:pt>
                <c:pt idx="1">
                  <c:v>-4.2180069651556185</c:v>
                </c:pt>
                <c:pt idx="2">
                  <c:v>-4.1226354723518117</c:v>
                </c:pt>
                <c:pt idx="3">
                  <c:v>-4.314717449457695</c:v>
                </c:pt>
                <c:pt idx="4">
                  <c:v>-5.3566050398449541</c:v>
                </c:pt>
                <c:pt idx="5">
                  <c:v>-6.6410643293477998</c:v>
                </c:pt>
                <c:pt idx="6">
                  <c:v>-7.1455885742125789</c:v>
                </c:pt>
                <c:pt idx="7">
                  <c:v>-7.4880990993430334</c:v>
                </c:pt>
                <c:pt idx="8">
                  <c:v>-7.1203158640465114</c:v>
                </c:pt>
                <c:pt idx="9">
                  <c:v>-6.7489356988567524</c:v>
                </c:pt>
                <c:pt idx="10">
                  <c:v>-5.6463101070450614</c:v>
                </c:pt>
                <c:pt idx="11">
                  <c:v>-5.1664187800583417</c:v>
                </c:pt>
                <c:pt idx="12">
                  <c:v>-5.4495868464437924</c:v>
                </c:pt>
                <c:pt idx="13">
                  <c:v>-6.1807410826647118</c:v>
                </c:pt>
                <c:pt idx="14">
                  <c:v>-7.0749187302478429</c:v>
                </c:pt>
                <c:pt idx="15">
                  <c:v>-7.2648986832350966</c:v>
                </c:pt>
                <c:pt idx="16">
                  <c:v>-6.6983900040214452</c:v>
                </c:pt>
                <c:pt idx="17">
                  <c:v>-5.9771437488705175</c:v>
                </c:pt>
                <c:pt idx="18">
                  <c:v>-5.6823799937992785</c:v>
                </c:pt>
                <c:pt idx="19">
                  <c:v>-4.4958650426182931</c:v>
                </c:pt>
              </c:numCache>
            </c:numRef>
          </c:val>
        </c:ser>
        <c:marker val="1"/>
        <c:axId val="89030656"/>
        <c:axId val="89033344"/>
      </c:lineChart>
      <c:catAx>
        <c:axId val="89030656"/>
        <c:scaling>
          <c:orientation val="minMax"/>
        </c:scaling>
        <c:axPos val="b"/>
        <c:tickLblPos val="low"/>
        <c:crossAx val="89033344"/>
        <c:crosses val="autoZero"/>
        <c:auto val="1"/>
        <c:lblAlgn val="ctr"/>
        <c:lblOffset val="100"/>
      </c:catAx>
      <c:valAx>
        <c:axId val="89033344"/>
        <c:scaling>
          <c:orientation val="minMax"/>
          <c:max val="10"/>
          <c:min val="-10"/>
        </c:scaling>
        <c:axPos val="l"/>
        <c:majorGridlines/>
        <c:numFmt formatCode="#,##0.00_ " sourceLinked="0"/>
        <c:tickLblPos val="nextTo"/>
        <c:crossAx val="89030656"/>
        <c:crosses val="autoZero"/>
        <c:crossBetween val="between"/>
        <c:majorUnit val="5"/>
      </c:val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'sub11'!$C$50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2.5212263138409238E-2</c:v>
                  </c:pt>
                  <c:pt idx="1">
                    <c:v>1.5829287717319639E-2</c:v>
                  </c:pt>
                  <c:pt idx="2">
                    <c:v>1.5797776627640037E-3</c:v>
                  </c:pt>
                  <c:pt idx="3">
                    <c:v>2.8219614071731862E-4</c:v>
                  </c:pt>
                  <c:pt idx="4">
                    <c:v>3.5455315655237893E-2</c:v>
                  </c:pt>
                  <c:pt idx="5">
                    <c:v>2.4479947181512913E-3</c:v>
                  </c:pt>
                  <c:pt idx="6">
                    <c:v>6.7909997894342999E-3</c:v>
                  </c:pt>
                  <c:pt idx="7">
                    <c:v>3.9317854974639228E-4</c:v>
                  </c:pt>
                  <c:pt idx="8">
                    <c:v>3.5037828935619553E-3</c:v>
                  </c:pt>
                  <c:pt idx="9">
                    <c:v>5.8751092085645691E-3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2.5212263138409238E-2</c:v>
                  </c:pt>
                  <c:pt idx="1">
                    <c:v>1.5829287717319639E-2</c:v>
                  </c:pt>
                  <c:pt idx="2">
                    <c:v>1.5797776627640037E-3</c:v>
                  </c:pt>
                  <c:pt idx="3">
                    <c:v>2.8219614071731862E-4</c:v>
                  </c:pt>
                  <c:pt idx="4">
                    <c:v>3.5455315655237893E-2</c:v>
                  </c:pt>
                  <c:pt idx="5">
                    <c:v>2.4479947181512913E-3</c:v>
                  </c:pt>
                  <c:pt idx="6">
                    <c:v>6.7909997894342999E-3</c:v>
                  </c:pt>
                  <c:pt idx="7">
                    <c:v>3.9317854974639228E-4</c:v>
                  </c:pt>
                  <c:pt idx="8">
                    <c:v>3.5037828935619553E-3</c:v>
                  </c:pt>
                  <c:pt idx="9">
                    <c:v>5.8751092085645691E-3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'sub11'!$D$49:$W$49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'sub11'!$D$50:$W$50</c:f>
              <c:numCache>
                <c:formatCode>0.00_ </c:formatCode>
                <c:ptCount val="20"/>
                <c:pt idx="0">
                  <c:v>0.25583333333333336</c:v>
                </c:pt>
                <c:pt idx="1">
                  <c:v>7.5000000000000032E-3</c:v>
                </c:pt>
                <c:pt idx="2">
                  <c:v>5.4875000000000014E-2</c:v>
                </c:pt>
                <c:pt idx="3">
                  <c:v>5.0000000000000017E-2</c:v>
                </c:pt>
                <c:pt idx="4">
                  <c:v>5.075000000000001E-2</c:v>
                </c:pt>
                <c:pt idx="5">
                  <c:v>4.5125000000000005E-2</c:v>
                </c:pt>
                <c:pt idx="6">
                  <c:v>0.17625000000000002</c:v>
                </c:pt>
                <c:pt idx="7">
                  <c:v>0.1230416666666667</c:v>
                </c:pt>
                <c:pt idx="8">
                  <c:v>0.34895833333333326</c:v>
                </c:pt>
                <c:pt idx="9">
                  <c:v>4.6916666666666669E-2</c:v>
                </c:pt>
                <c:pt idx="10">
                  <c:v>4.9208333333333347E-2</c:v>
                </c:pt>
                <c:pt idx="11">
                  <c:v>4.0916666666666678E-2</c:v>
                </c:pt>
                <c:pt idx="12">
                  <c:v>5.2500000000000019E-2</c:v>
                </c:pt>
                <c:pt idx="13">
                  <c:v>0.79050000000000009</c:v>
                </c:pt>
                <c:pt idx="14">
                  <c:v>7.2083333333333366E-3</c:v>
                </c:pt>
                <c:pt idx="15">
                  <c:v>0.10520833333333335</c:v>
                </c:pt>
                <c:pt idx="16">
                  <c:v>1.4083333333333338E-2</c:v>
                </c:pt>
                <c:pt idx="17">
                  <c:v>6.9291666666666682E-2</c:v>
                </c:pt>
                <c:pt idx="18">
                  <c:v>5.0791666666666679E-2</c:v>
                </c:pt>
                <c:pt idx="19">
                  <c:v>3.3541666666666678E-2</c:v>
                </c:pt>
              </c:numCache>
            </c:numRef>
          </c:val>
        </c:ser>
        <c:ser>
          <c:idx val="1"/>
          <c:order val="1"/>
          <c:tx>
            <c:strRef>
              <c:f>'sub11'!$C$51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6.3086479613496879E-2</c:v>
                  </c:pt>
                  <c:pt idx="1">
                    <c:v>6.6949689092371548E-2</c:v>
                  </c:pt>
                  <c:pt idx="2">
                    <c:v>6.6462608330996334E-2</c:v>
                  </c:pt>
                  <c:pt idx="3">
                    <c:v>1.1604388641750683E-3</c:v>
                  </c:pt>
                  <c:pt idx="4">
                    <c:v>8.738016250221238E-2</c:v>
                  </c:pt>
                  <c:pt idx="5">
                    <c:v>8.5459160073446408E-2</c:v>
                  </c:pt>
                  <c:pt idx="6">
                    <c:v>9.6360653816092101E-2</c:v>
                  </c:pt>
                  <c:pt idx="7">
                    <c:v>1.4557689669120132E-3</c:v>
                  </c:pt>
                  <c:pt idx="8">
                    <c:v>9.0111845090442302E-2</c:v>
                  </c:pt>
                  <c:pt idx="9">
                    <c:v>8.9283338270662954E-2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6.3086479613496879E-2</c:v>
                  </c:pt>
                  <c:pt idx="1">
                    <c:v>6.6949689092371548E-2</c:v>
                  </c:pt>
                  <c:pt idx="2">
                    <c:v>6.6462608330996334E-2</c:v>
                  </c:pt>
                  <c:pt idx="3">
                    <c:v>1.1604388641750683E-3</c:v>
                  </c:pt>
                  <c:pt idx="4">
                    <c:v>8.738016250221238E-2</c:v>
                  </c:pt>
                  <c:pt idx="5">
                    <c:v>8.5459160073446408E-2</c:v>
                  </c:pt>
                  <c:pt idx="6">
                    <c:v>9.6360653816092101E-2</c:v>
                  </c:pt>
                  <c:pt idx="7">
                    <c:v>1.4557689669120132E-3</c:v>
                  </c:pt>
                  <c:pt idx="8">
                    <c:v>9.0111845090442302E-2</c:v>
                  </c:pt>
                  <c:pt idx="9">
                    <c:v>8.9283338270662954E-2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'sub11'!$D$49:$W$49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'sub11'!$D$51:$W$51</c:f>
              <c:numCache>
                <c:formatCode>0.00_ </c:formatCode>
                <c:ptCount val="20"/>
                <c:pt idx="0">
                  <c:v>0.54058333333333342</c:v>
                </c:pt>
                <c:pt idx="1">
                  <c:v>0.47841666666666666</c:v>
                </c:pt>
                <c:pt idx="2">
                  <c:v>0.44287499999999996</c:v>
                </c:pt>
                <c:pt idx="3">
                  <c:v>4.2375000000000017E-2</c:v>
                </c:pt>
                <c:pt idx="4">
                  <c:v>4.3125000000000017E-2</c:v>
                </c:pt>
                <c:pt idx="5">
                  <c:v>0.30550000000000005</c:v>
                </c:pt>
                <c:pt idx="6">
                  <c:v>0.49270833333333336</c:v>
                </c:pt>
                <c:pt idx="7">
                  <c:v>0.44470833333333343</c:v>
                </c:pt>
                <c:pt idx="8">
                  <c:v>0.68841666666666679</c:v>
                </c:pt>
                <c:pt idx="9">
                  <c:v>3.9666666666666683E-2</c:v>
                </c:pt>
                <c:pt idx="10">
                  <c:v>4.1958333333333347E-2</c:v>
                </c:pt>
                <c:pt idx="11">
                  <c:v>0.36724999999999991</c:v>
                </c:pt>
                <c:pt idx="12">
                  <c:v>4.4541666666666674E-2</c:v>
                </c:pt>
                <c:pt idx="13">
                  <c:v>0.60554166666666664</c:v>
                </c:pt>
                <c:pt idx="14">
                  <c:v>0.66349999999999987</c:v>
                </c:pt>
                <c:pt idx="15">
                  <c:v>0.60233333333333339</c:v>
                </c:pt>
                <c:pt idx="16">
                  <c:v>0.34362500000000001</c:v>
                </c:pt>
                <c:pt idx="17">
                  <c:v>0.50429166666666669</c:v>
                </c:pt>
                <c:pt idx="18">
                  <c:v>4.4250000000000012E-2</c:v>
                </c:pt>
                <c:pt idx="19">
                  <c:v>0.35837500000000005</c:v>
                </c:pt>
              </c:numCache>
            </c:numRef>
          </c:val>
        </c:ser>
        <c:marker val="1"/>
        <c:axId val="63637760"/>
        <c:axId val="63647744"/>
      </c:lineChart>
      <c:catAx>
        <c:axId val="6363776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3647744"/>
        <c:crosses val="autoZero"/>
        <c:auto val="1"/>
        <c:lblAlgn val="ctr"/>
        <c:lblOffset val="100"/>
        <c:tickLblSkip val="1"/>
        <c:tickMarkSkip val="1"/>
      </c:catAx>
      <c:valAx>
        <c:axId val="636477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3637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9003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55" r="0.75000000000000455" t="1" header="0.5" footer="0.5"/>
    <c:pageSetup paperSize="9" orientation="landscape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57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'sub11'!$Z$50:$AA$50</c:f>
              <c:numCache>
                <c:formatCode>0.00_ </c:formatCode>
                <c:ptCount val="2"/>
                <c:pt idx="0">
                  <c:v>0.11592500000000001</c:v>
                </c:pt>
                <c:pt idx="1">
                  <c:v>0.121325</c:v>
                </c:pt>
              </c:numCache>
            </c:numRef>
          </c:val>
        </c:ser>
        <c:ser>
          <c:idx val="1"/>
          <c:order val="1"/>
          <c:tx>
            <c:strRef>
              <c:f>'sub11'!$Y$51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'sub11'!$Z$51:$AA$51</c:f>
              <c:numCache>
                <c:formatCode>0.00_ </c:formatCode>
                <c:ptCount val="2"/>
                <c:pt idx="0">
                  <c:v>0.35183749999999997</c:v>
                </c:pt>
                <c:pt idx="1">
                  <c:v>0.35756666666666664</c:v>
                </c:pt>
              </c:numCache>
            </c:numRef>
          </c:val>
        </c:ser>
        <c:axId val="63668608"/>
        <c:axId val="63670144"/>
      </c:barChart>
      <c:catAx>
        <c:axId val="636686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3670144"/>
        <c:crosses val="autoZero"/>
        <c:auto val="1"/>
        <c:lblAlgn val="ctr"/>
        <c:lblOffset val="100"/>
        <c:tickLblSkip val="1"/>
        <c:tickMarkSkip val="1"/>
      </c:catAx>
      <c:valAx>
        <c:axId val="6367014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366860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1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55" r="0.75000000000000455" t="1" header="0.5" footer="0.5"/>
    <c:pageSetup paperSize="9" orientation="landscape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'sub11'!$C$160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1.8345531067541609E-2</c:v>
                  </c:pt>
                  <c:pt idx="1">
                    <c:v>1.3273512101476523E-2</c:v>
                  </c:pt>
                  <c:pt idx="2">
                    <c:v>1.1610291440075741E-2</c:v>
                  </c:pt>
                  <c:pt idx="3">
                    <c:v>1.1737523406075871E-2</c:v>
                  </c:pt>
                  <c:pt idx="4">
                    <c:v>1.3391739954116588E-2</c:v>
                  </c:pt>
                  <c:pt idx="5">
                    <c:v>1.1315980005843921E-2</c:v>
                  </c:pt>
                  <c:pt idx="6">
                    <c:v>1.3211765160029695E-2</c:v>
                  </c:pt>
                  <c:pt idx="7">
                    <c:v>1.1129605631884695E-2</c:v>
                  </c:pt>
                  <c:pt idx="8">
                    <c:v>1.0820886564295928E-2</c:v>
                  </c:pt>
                  <c:pt idx="9">
                    <c:v>1.2593652407263321E-2</c:v>
                  </c:pt>
                  <c:pt idx="10">
                    <c:v>1.3118934309939115E-2</c:v>
                  </c:pt>
                  <c:pt idx="11">
                    <c:v>1.2346296670053622E-2</c:v>
                  </c:pt>
                  <c:pt idx="12">
                    <c:v>1.2966374338905762E-2</c:v>
                  </c:pt>
                  <c:pt idx="13">
                    <c:v>1.5200650374144977E-2</c:v>
                  </c:pt>
                  <c:pt idx="14">
                    <c:v>1.5936320092368849E-2</c:v>
                  </c:pt>
                  <c:pt idx="15">
                    <c:v>1.128254800710642E-2</c:v>
                  </c:pt>
                  <c:pt idx="16">
                    <c:v>1.0568209377911421E-2</c:v>
                  </c:pt>
                  <c:pt idx="17">
                    <c:v>1.1276115183444169E-2</c:v>
                  </c:pt>
                  <c:pt idx="18">
                    <c:v>9.2583041724108202E-3</c:v>
                  </c:pt>
                  <c:pt idx="19">
                    <c:v>1.2988517533113647E-2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1.8345531067541609E-2</c:v>
                  </c:pt>
                  <c:pt idx="1">
                    <c:v>1.3273512101476523E-2</c:v>
                  </c:pt>
                  <c:pt idx="2">
                    <c:v>1.1610291440075741E-2</c:v>
                  </c:pt>
                  <c:pt idx="3">
                    <c:v>1.1737523406075871E-2</c:v>
                  </c:pt>
                  <c:pt idx="4">
                    <c:v>1.3391739954116588E-2</c:v>
                  </c:pt>
                  <c:pt idx="5">
                    <c:v>1.1315980005843921E-2</c:v>
                  </c:pt>
                  <c:pt idx="6">
                    <c:v>1.3211765160029695E-2</c:v>
                  </c:pt>
                  <c:pt idx="7">
                    <c:v>1.1129605631884695E-2</c:v>
                  </c:pt>
                  <c:pt idx="8">
                    <c:v>1.0820886564295928E-2</c:v>
                  </c:pt>
                  <c:pt idx="9">
                    <c:v>1.2593652407263321E-2</c:v>
                  </c:pt>
                  <c:pt idx="10">
                    <c:v>1.3118934309939115E-2</c:v>
                  </c:pt>
                  <c:pt idx="11">
                    <c:v>1.2346296670053622E-2</c:v>
                  </c:pt>
                  <c:pt idx="12">
                    <c:v>1.2966374338905762E-2</c:v>
                  </c:pt>
                  <c:pt idx="13">
                    <c:v>1.5200650374144977E-2</c:v>
                  </c:pt>
                  <c:pt idx="14">
                    <c:v>1.5936320092368849E-2</c:v>
                  </c:pt>
                  <c:pt idx="15">
                    <c:v>1.128254800710642E-2</c:v>
                  </c:pt>
                  <c:pt idx="16">
                    <c:v>1.0568209377911421E-2</c:v>
                  </c:pt>
                  <c:pt idx="17">
                    <c:v>1.1276115183444169E-2</c:v>
                  </c:pt>
                  <c:pt idx="18">
                    <c:v>9.2583041724108202E-3</c:v>
                  </c:pt>
                  <c:pt idx="19">
                    <c:v>1.2988517533113647E-2</c:v>
                  </c:pt>
                </c:numCache>
              </c:numRef>
            </c:minus>
          </c:errBars>
          <c:cat>
            <c:strRef>
              <c:f>'sub11'!$D$159:$W$159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'sub11'!$D$160:$W$160</c:f>
              <c:numCache>
                <c:formatCode>0.000_ </c:formatCode>
                <c:ptCount val="20"/>
                <c:pt idx="0" formatCode="0.00000_ ">
                  <c:v>0.12028868245841519</c:v>
                </c:pt>
                <c:pt idx="1">
                  <c:v>6.4688503741044429E-2</c:v>
                </c:pt>
                <c:pt idx="2">
                  <c:v>4.0057422796198366E-2</c:v>
                </c:pt>
                <c:pt idx="3">
                  <c:v>4.051353308040221E-2</c:v>
                </c:pt>
                <c:pt idx="4">
                  <c:v>6.4207212392071875E-2</c:v>
                </c:pt>
                <c:pt idx="5">
                  <c:v>0.10030493605668513</c:v>
                </c:pt>
                <c:pt idx="6">
                  <c:v>0.14368021338615114</c:v>
                </c:pt>
                <c:pt idx="7">
                  <c:v>0.16542753324776346</c:v>
                </c:pt>
                <c:pt idx="8">
                  <c:v>0.16864057608112196</c:v>
                </c:pt>
                <c:pt idx="9">
                  <c:v>9.9474915008035958E-2</c:v>
                </c:pt>
                <c:pt idx="10">
                  <c:v>4.1122806048178827E-2</c:v>
                </c:pt>
                <c:pt idx="11">
                  <c:v>6.99412541200609E-2</c:v>
                </c:pt>
                <c:pt idx="12">
                  <c:v>0.21499768240945002</c:v>
                </c:pt>
                <c:pt idx="13">
                  <c:v>0.3300005846454363</c:v>
                </c:pt>
                <c:pt idx="14">
                  <c:v>0.21166437669096705</c:v>
                </c:pt>
                <c:pt idx="15">
                  <c:v>9.8939082968532863E-2</c:v>
                </c:pt>
                <c:pt idx="16">
                  <c:v>5.9609594356256214E-2</c:v>
                </c:pt>
                <c:pt idx="17">
                  <c:v>5.9510577430061773E-2</c:v>
                </c:pt>
                <c:pt idx="18">
                  <c:v>5.6716018500423626E-2</c:v>
                </c:pt>
                <c:pt idx="19">
                  <c:v>4.9476881054348755E-2</c:v>
                </c:pt>
              </c:numCache>
            </c:numRef>
          </c:val>
        </c:ser>
        <c:ser>
          <c:idx val="1"/>
          <c:order val="1"/>
          <c:tx>
            <c:strRef>
              <c:f>'sub11'!$C$161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4.179168545563941E-2</c:v>
                  </c:pt>
                  <c:pt idx="1">
                    <c:v>3.2891102437117507E-2</c:v>
                  </c:pt>
                  <c:pt idx="2">
                    <c:v>2.568231981240485E-2</c:v>
                  </c:pt>
                  <c:pt idx="3">
                    <c:v>2.7589430243462994E-2</c:v>
                  </c:pt>
                  <c:pt idx="4">
                    <c:v>4.5429894483207583E-2</c:v>
                  </c:pt>
                  <c:pt idx="5">
                    <c:v>5.4153984024317488E-2</c:v>
                  </c:pt>
                  <c:pt idx="6">
                    <c:v>5.3582472240923822E-2</c:v>
                  </c:pt>
                  <c:pt idx="7">
                    <c:v>3.6586934684159939E-2</c:v>
                  </c:pt>
                  <c:pt idx="8">
                    <c:v>4.8758316392247668E-2</c:v>
                  </c:pt>
                  <c:pt idx="9">
                    <c:v>5.8449297945238392E-2</c:v>
                  </c:pt>
                  <c:pt idx="10">
                    <c:v>5.1213306821802883E-2</c:v>
                  </c:pt>
                  <c:pt idx="11">
                    <c:v>3.1478071513447531E-2</c:v>
                  </c:pt>
                  <c:pt idx="12">
                    <c:v>3.5295272950240097E-2</c:v>
                  </c:pt>
                  <c:pt idx="13">
                    <c:v>5.3946426790986442E-2</c:v>
                  </c:pt>
                  <c:pt idx="14">
                    <c:v>6.3528557684995074E-2</c:v>
                  </c:pt>
                  <c:pt idx="15">
                    <c:v>5.7783263148803263E-2</c:v>
                  </c:pt>
                  <c:pt idx="16">
                    <c:v>5.5558921157637602E-2</c:v>
                  </c:pt>
                  <c:pt idx="17">
                    <c:v>5.0440310329846666E-2</c:v>
                  </c:pt>
                  <c:pt idx="18">
                    <c:v>2.8759623001822145E-2</c:v>
                  </c:pt>
                  <c:pt idx="19">
                    <c:v>1.4843965533287649E-2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4.179168545563941E-2</c:v>
                  </c:pt>
                  <c:pt idx="1">
                    <c:v>3.2891102437117507E-2</c:v>
                  </c:pt>
                  <c:pt idx="2">
                    <c:v>2.568231981240485E-2</c:v>
                  </c:pt>
                  <c:pt idx="3">
                    <c:v>2.7589430243462994E-2</c:v>
                  </c:pt>
                  <c:pt idx="4">
                    <c:v>4.5429894483207583E-2</c:v>
                  </c:pt>
                  <c:pt idx="5">
                    <c:v>5.4153984024317488E-2</c:v>
                  </c:pt>
                  <c:pt idx="6">
                    <c:v>5.3582472240923822E-2</c:v>
                  </c:pt>
                  <c:pt idx="7">
                    <c:v>3.6586934684159939E-2</c:v>
                  </c:pt>
                  <c:pt idx="8">
                    <c:v>4.8758316392247668E-2</c:v>
                  </c:pt>
                  <c:pt idx="9">
                    <c:v>5.8449297945238392E-2</c:v>
                  </c:pt>
                  <c:pt idx="10">
                    <c:v>5.1213306821802883E-2</c:v>
                  </c:pt>
                  <c:pt idx="11">
                    <c:v>3.1478071513447531E-2</c:v>
                  </c:pt>
                  <c:pt idx="12">
                    <c:v>3.5295272950240097E-2</c:v>
                  </c:pt>
                  <c:pt idx="13">
                    <c:v>5.3946426790986442E-2</c:v>
                  </c:pt>
                  <c:pt idx="14">
                    <c:v>6.3528557684995074E-2</c:v>
                  </c:pt>
                  <c:pt idx="15">
                    <c:v>5.7783263148803263E-2</c:v>
                  </c:pt>
                  <c:pt idx="16">
                    <c:v>5.5558921157637602E-2</c:v>
                  </c:pt>
                  <c:pt idx="17">
                    <c:v>5.0440310329846666E-2</c:v>
                  </c:pt>
                  <c:pt idx="18">
                    <c:v>2.8759623001822145E-2</c:v>
                  </c:pt>
                  <c:pt idx="19">
                    <c:v>1.4843965533287649E-2</c:v>
                  </c:pt>
                </c:numCache>
              </c:numRef>
            </c:minus>
          </c:errBars>
          <c:cat>
            <c:strRef>
              <c:f>'sub11'!$D$159:$W$159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'sub11'!$D$161:$W$161</c:f>
              <c:numCache>
                <c:formatCode>0.000_ </c:formatCode>
                <c:ptCount val="20"/>
                <c:pt idx="0" formatCode="0.00000_ ">
                  <c:v>0.48980616986483178</c:v>
                </c:pt>
                <c:pt idx="1">
                  <c:v>0.44319689759144537</c:v>
                </c:pt>
                <c:pt idx="2">
                  <c:v>0.33811487178043548</c:v>
                </c:pt>
                <c:pt idx="3">
                  <c:v>0.18074372468826247</c:v>
                </c:pt>
                <c:pt idx="4">
                  <c:v>0.14267378479346701</c:v>
                </c:pt>
                <c:pt idx="5">
                  <c:v>0.26445103952022792</c:v>
                </c:pt>
                <c:pt idx="6">
                  <c:v>0.4150467055705595</c:v>
                </c:pt>
                <c:pt idx="7">
                  <c:v>0.47728900505812327</c:v>
                </c:pt>
                <c:pt idx="8">
                  <c:v>0.41671484918692231</c:v>
                </c:pt>
                <c:pt idx="9">
                  <c:v>0.23260345027653029</c:v>
                </c:pt>
                <c:pt idx="10">
                  <c:v>0.15005288250949192</c:v>
                </c:pt>
                <c:pt idx="11">
                  <c:v>0.20231026756905016</c:v>
                </c:pt>
                <c:pt idx="12">
                  <c:v>0.28975711689238109</c:v>
                </c:pt>
                <c:pt idx="13">
                  <c:v>0.45820609142890317</c:v>
                </c:pt>
                <c:pt idx="14">
                  <c:v>0.56502237053222037</c:v>
                </c:pt>
                <c:pt idx="15">
                  <c:v>0.53654458894191981</c:v>
                </c:pt>
                <c:pt idx="16">
                  <c:v>0.43199048643461074</c:v>
                </c:pt>
                <c:pt idx="17">
                  <c:v>0.33881515818323349</c:v>
                </c:pt>
                <c:pt idx="18">
                  <c:v>0.25301547166023469</c:v>
                </c:pt>
                <c:pt idx="19">
                  <c:v>0.25388521172333794</c:v>
                </c:pt>
              </c:numCache>
            </c:numRef>
          </c:val>
        </c:ser>
        <c:marker val="1"/>
        <c:axId val="63715584"/>
        <c:axId val="63725568"/>
      </c:lineChart>
      <c:catAx>
        <c:axId val="63715584"/>
        <c:scaling>
          <c:orientation val="minMax"/>
        </c:scaling>
        <c:axPos val="b"/>
        <c:numFmt formatCode="General" sourceLinked="1"/>
        <c:tickLblPos val="nextTo"/>
        <c:crossAx val="63725568"/>
        <c:crosses val="autoZero"/>
        <c:auto val="1"/>
        <c:lblAlgn val="ctr"/>
        <c:lblOffset val="100"/>
      </c:catAx>
      <c:valAx>
        <c:axId val="63725568"/>
        <c:scaling>
          <c:orientation val="minMax"/>
        </c:scaling>
        <c:axPos val="l"/>
        <c:majorGridlines/>
        <c:numFmt formatCode="0.00000_ " sourceLinked="1"/>
        <c:tickLblPos val="nextTo"/>
        <c:crossAx val="63715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9"/>
          <c:y val="8.475199528630461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0.17466666666666664</c:v>
                </c:pt>
                <c:pt idx="1">
                  <c:v>4.9200000000000015E-2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0.44691666666666657</c:v>
                </c:pt>
                <c:pt idx="1">
                  <c:v>0.32692083333333333</c:v>
                </c:pt>
              </c:numCache>
            </c:numRef>
          </c:val>
        </c:ser>
        <c:axId val="63751296"/>
        <c:axId val="63752832"/>
      </c:barChart>
      <c:catAx>
        <c:axId val="6375129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3752832"/>
        <c:crosses val="autoZero"/>
        <c:auto val="1"/>
        <c:lblAlgn val="ctr"/>
        <c:lblOffset val="100"/>
        <c:tickLblSkip val="1"/>
        <c:tickMarkSkip val="1"/>
      </c:catAx>
      <c:valAx>
        <c:axId val="6375283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375129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64327680"/>
        <c:axId val="64329216"/>
      </c:barChart>
      <c:catAx>
        <c:axId val="6432768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4329216"/>
        <c:crosses val="autoZero"/>
        <c:auto val="1"/>
        <c:lblAlgn val="ctr"/>
        <c:lblOffset val="100"/>
        <c:tickLblSkip val="1"/>
        <c:tickMarkSkip val="1"/>
      </c:catAx>
      <c:valAx>
        <c:axId val="6432921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432768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11" r="0.75000000000000511" t="1" header="0.5" footer="0.5"/>
    <c:pageSetup paperSize="9" orientation="landscape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'sub12'!$C$50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2.5212263138409238E-2</c:v>
                  </c:pt>
                  <c:pt idx="1">
                    <c:v>1.5829287717319639E-2</c:v>
                  </c:pt>
                  <c:pt idx="2">
                    <c:v>1.5797776627640037E-3</c:v>
                  </c:pt>
                  <c:pt idx="3">
                    <c:v>2.8219614071731862E-4</c:v>
                  </c:pt>
                  <c:pt idx="4">
                    <c:v>3.5455315655237893E-2</c:v>
                  </c:pt>
                  <c:pt idx="5">
                    <c:v>2.4479947181512913E-3</c:v>
                  </c:pt>
                  <c:pt idx="6">
                    <c:v>6.7909997894342999E-3</c:v>
                  </c:pt>
                  <c:pt idx="7">
                    <c:v>3.9317854974639228E-4</c:v>
                  </c:pt>
                  <c:pt idx="8">
                    <c:v>3.5037828935619553E-3</c:v>
                  </c:pt>
                  <c:pt idx="9">
                    <c:v>5.8751092085645691E-3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2.5212263138409238E-2</c:v>
                  </c:pt>
                  <c:pt idx="1">
                    <c:v>1.5829287717319639E-2</c:v>
                  </c:pt>
                  <c:pt idx="2">
                    <c:v>1.5797776627640037E-3</c:v>
                  </c:pt>
                  <c:pt idx="3">
                    <c:v>2.8219614071731862E-4</c:v>
                  </c:pt>
                  <c:pt idx="4">
                    <c:v>3.5455315655237893E-2</c:v>
                  </c:pt>
                  <c:pt idx="5">
                    <c:v>2.4479947181512913E-3</c:v>
                  </c:pt>
                  <c:pt idx="6">
                    <c:v>6.7909997894342999E-3</c:v>
                  </c:pt>
                  <c:pt idx="7">
                    <c:v>3.9317854974639228E-4</c:v>
                  </c:pt>
                  <c:pt idx="8">
                    <c:v>3.5037828935619553E-3</c:v>
                  </c:pt>
                  <c:pt idx="9">
                    <c:v>5.8751092085645691E-3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'sub12'!$D$50:$W$50</c:f>
              <c:numCache>
                <c:formatCode>0.00_ </c:formatCode>
                <c:ptCount val="20"/>
                <c:pt idx="0">
                  <c:v>4.2916666666666679E-2</c:v>
                </c:pt>
                <c:pt idx="1">
                  <c:v>0.53366666666666662</c:v>
                </c:pt>
                <c:pt idx="2">
                  <c:v>2.3708333333333342E-2</c:v>
                </c:pt>
                <c:pt idx="3">
                  <c:v>5.1708333333333349E-2</c:v>
                </c:pt>
                <c:pt idx="4">
                  <c:v>2.933333333333334E-2</c:v>
                </c:pt>
                <c:pt idx="5">
                  <c:v>2.3166666666666672E-2</c:v>
                </c:pt>
                <c:pt idx="6">
                  <c:v>4.2416666666666679E-2</c:v>
                </c:pt>
                <c:pt idx="7">
                  <c:v>0.17641666666666667</c:v>
                </c:pt>
                <c:pt idx="8">
                  <c:v>0.47379166666666661</c:v>
                </c:pt>
                <c:pt idx="9">
                  <c:v>1.3458333333333336E-2</c:v>
                </c:pt>
                <c:pt idx="10">
                  <c:v>5.037500000000001E-2</c:v>
                </c:pt>
                <c:pt idx="11">
                  <c:v>4.7541666666666656E-2</c:v>
                </c:pt>
                <c:pt idx="12">
                  <c:v>7.3791666666666672E-2</c:v>
                </c:pt>
                <c:pt idx="13">
                  <c:v>2.8791666666666684E-2</c:v>
                </c:pt>
                <c:pt idx="14">
                  <c:v>2.1666666666666678E-2</c:v>
                </c:pt>
                <c:pt idx="15">
                  <c:v>0.27708333333333329</c:v>
                </c:pt>
                <c:pt idx="16">
                  <c:v>6.4208333333333326E-2</c:v>
                </c:pt>
                <c:pt idx="17">
                  <c:v>0.11537499999999999</c:v>
                </c:pt>
                <c:pt idx="18">
                  <c:v>5.1375000000000025E-2</c:v>
                </c:pt>
                <c:pt idx="19">
                  <c:v>0.21945833333333339</c:v>
                </c:pt>
              </c:numCache>
            </c:numRef>
          </c:val>
        </c:ser>
        <c:ser>
          <c:idx val="1"/>
          <c:order val="1"/>
          <c:tx>
            <c:strRef>
              <c:f>'sub12'!$C$51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6.3086479613496879E-2</c:v>
                  </c:pt>
                  <c:pt idx="1">
                    <c:v>6.6949689092371548E-2</c:v>
                  </c:pt>
                  <c:pt idx="2">
                    <c:v>6.6462608330996334E-2</c:v>
                  </c:pt>
                  <c:pt idx="3">
                    <c:v>1.1604388641750683E-3</c:v>
                  </c:pt>
                  <c:pt idx="4">
                    <c:v>8.738016250221238E-2</c:v>
                  </c:pt>
                  <c:pt idx="5">
                    <c:v>8.5459160073446408E-2</c:v>
                  </c:pt>
                  <c:pt idx="6">
                    <c:v>9.6360653816092101E-2</c:v>
                  </c:pt>
                  <c:pt idx="7">
                    <c:v>1.4557689669120132E-3</c:v>
                  </c:pt>
                  <c:pt idx="8">
                    <c:v>9.0111845090442302E-2</c:v>
                  </c:pt>
                  <c:pt idx="9">
                    <c:v>8.9283338270662954E-2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6.3086479613496879E-2</c:v>
                  </c:pt>
                  <c:pt idx="1">
                    <c:v>6.6949689092371548E-2</c:v>
                  </c:pt>
                  <c:pt idx="2">
                    <c:v>6.6462608330996334E-2</c:v>
                  </c:pt>
                  <c:pt idx="3">
                    <c:v>1.1604388641750683E-3</c:v>
                  </c:pt>
                  <c:pt idx="4">
                    <c:v>8.738016250221238E-2</c:v>
                  </c:pt>
                  <c:pt idx="5">
                    <c:v>8.5459160073446408E-2</c:v>
                  </c:pt>
                  <c:pt idx="6">
                    <c:v>9.6360653816092101E-2</c:v>
                  </c:pt>
                  <c:pt idx="7">
                    <c:v>1.4557689669120132E-3</c:v>
                  </c:pt>
                  <c:pt idx="8">
                    <c:v>9.0111845090442302E-2</c:v>
                  </c:pt>
                  <c:pt idx="9">
                    <c:v>8.9283338270662954E-2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'sub12'!$D$51:$W$51</c:f>
              <c:numCache>
                <c:formatCode>0.00_ </c:formatCode>
                <c:ptCount val="20"/>
                <c:pt idx="0">
                  <c:v>0.43741666666666662</c:v>
                </c:pt>
                <c:pt idx="1">
                  <c:v>0.46141666666666664</c:v>
                </c:pt>
                <c:pt idx="2">
                  <c:v>0.43216666666666664</c:v>
                </c:pt>
                <c:pt idx="3">
                  <c:v>5.5041666666666683E-2</c:v>
                </c:pt>
                <c:pt idx="4">
                  <c:v>0.35499999999999998</c:v>
                </c:pt>
                <c:pt idx="5">
                  <c:v>0.52549999999999997</c:v>
                </c:pt>
                <c:pt idx="6">
                  <c:v>0.50779166666666653</c:v>
                </c:pt>
                <c:pt idx="7">
                  <c:v>0.43312499999999993</c:v>
                </c:pt>
                <c:pt idx="8">
                  <c:v>0.5335833333333333</c:v>
                </c:pt>
                <c:pt idx="9">
                  <c:v>0.66304166666666664</c:v>
                </c:pt>
                <c:pt idx="10">
                  <c:v>5.3583333333333344E-2</c:v>
                </c:pt>
                <c:pt idx="11">
                  <c:v>0.53383333333333338</c:v>
                </c:pt>
                <c:pt idx="12">
                  <c:v>0.24095833333333336</c:v>
                </c:pt>
                <c:pt idx="13">
                  <c:v>0.41012500000000007</c:v>
                </c:pt>
                <c:pt idx="14">
                  <c:v>0.52466666666666684</c:v>
                </c:pt>
                <c:pt idx="15">
                  <c:v>0.54691666666666661</c:v>
                </c:pt>
                <c:pt idx="16">
                  <c:v>0.41654166666666664</c:v>
                </c:pt>
                <c:pt idx="17">
                  <c:v>0.38170833333333326</c:v>
                </c:pt>
                <c:pt idx="18">
                  <c:v>5.4625000000000014E-2</c:v>
                </c:pt>
                <c:pt idx="19">
                  <c:v>0.52766666666666673</c:v>
                </c:pt>
              </c:numCache>
            </c:numRef>
          </c:val>
        </c:ser>
        <c:marker val="1"/>
        <c:axId val="69619072"/>
        <c:axId val="69629056"/>
      </c:lineChart>
      <c:catAx>
        <c:axId val="6961907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9629056"/>
        <c:crosses val="autoZero"/>
        <c:auto val="1"/>
        <c:lblAlgn val="ctr"/>
        <c:lblOffset val="100"/>
        <c:tickLblSkip val="1"/>
        <c:tickMarkSkip val="1"/>
      </c:catAx>
      <c:valAx>
        <c:axId val="696290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9619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9026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77" r="0.75000000000000477" t="1" header="0.5" footer="0.5"/>
    <c:pageSetup paperSize="9"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7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'sub12'!$Z$50:$AA$50</c:f>
              <c:numCache>
                <c:formatCode>0.00_ </c:formatCode>
                <c:ptCount val="2"/>
                <c:pt idx="0">
                  <c:v>0.14105833333333337</c:v>
                </c:pt>
                <c:pt idx="1">
                  <c:v>9.4966666666666644E-2</c:v>
                </c:pt>
              </c:numCache>
            </c:numRef>
          </c:val>
        </c:ser>
        <c:ser>
          <c:idx val="1"/>
          <c:order val="1"/>
          <c:tx>
            <c:strRef>
              <c:f>'sub12'!$Y$51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'sub12'!$Z$51:$AA$51</c:f>
              <c:numCache>
                <c:formatCode>0.00_ </c:formatCode>
                <c:ptCount val="2"/>
                <c:pt idx="0">
                  <c:v>0.44040833333333335</c:v>
                </c:pt>
                <c:pt idx="1">
                  <c:v>0.3690624999999999</c:v>
                </c:pt>
              </c:numCache>
            </c:numRef>
          </c:val>
        </c:ser>
        <c:axId val="69929216"/>
        <c:axId val="69939200"/>
      </c:barChart>
      <c:catAx>
        <c:axId val="699292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9939200"/>
        <c:crosses val="autoZero"/>
        <c:auto val="1"/>
        <c:lblAlgn val="ctr"/>
        <c:lblOffset val="100"/>
        <c:tickLblSkip val="1"/>
        <c:tickMarkSkip val="1"/>
      </c:catAx>
      <c:valAx>
        <c:axId val="6993920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992921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77" r="0.75000000000000477" t="1" header="0.5" footer="0.5"/>
    <c:pageSetup paperSize="9"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'sub12'!$C$160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1.8345531067541609E-2</c:v>
                  </c:pt>
                  <c:pt idx="1">
                    <c:v>1.3273512101476523E-2</c:v>
                  </c:pt>
                  <c:pt idx="2">
                    <c:v>1.1610291440075741E-2</c:v>
                  </c:pt>
                  <c:pt idx="3">
                    <c:v>1.1737523406075871E-2</c:v>
                  </c:pt>
                  <c:pt idx="4">
                    <c:v>1.3391739954116588E-2</c:v>
                  </c:pt>
                  <c:pt idx="5">
                    <c:v>1.1315980005843921E-2</c:v>
                  </c:pt>
                  <c:pt idx="6">
                    <c:v>1.3211765160029695E-2</c:v>
                  </c:pt>
                  <c:pt idx="7">
                    <c:v>1.1129605631884695E-2</c:v>
                  </c:pt>
                  <c:pt idx="8">
                    <c:v>1.0820886564295928E-2</c:v>
                  </c:pt>
                  <c:pt idx="9">
                    <c:v>1.2593652407263321E-2</c:v>
                  </c:pt>
                  <c:pt idx="10">
                    <c:v>1.3118934309939115E-2</c:v>
                  </c:pt>
                  <c:pt idx="11">
                    <c:v>1.2346296670053622E-2</c:v>
                  </c:pt>
                  <c:pt idx="12">
                    <c:v>1.2966374338905762E-2</c:v>
                  </c:pt>
                  <c:pt idx="13">
                    <c:v>1.5200650374144977E-2</c:v>
                  </c:pt>
                  <c:pt idx="14">
                    <c:v>1.5936320092368849E-2</c:v>
                  </c:pt>
                  <c:pt idx="15">
                    <c:v>1.128254800710642E-2</c:v>
                  </c:pt>
                  <c:pt idx="16">
                    <c:v>1.0568209377911421E-2</c:v>
                  </c:pt>
                  <c:pt idx="17">
                    <c:v>1.1276115183444169E-2</c:v>
                  </c:pt>
                  <c:pt idx="18">
                    <c:v>9.2583041724108202E-3</c:v>
                  </c:pt>
                  <c:pt idx="19">
                    <c:v>1.2988517533113647E-2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1.8345531067541609E-2</c:v>
                  </c:pt>
                  <c:pt idx="1">
                    <c:v>1.3273512101476523E-2</c:v>
                  </c:pt>
                  <c:pt idx="2">
                    <c:v>1.1610291440075741E-2</c:v>
                  </c:pt>
                  <c:pt idx="3">
                    <c:v>1.1737523406075871E-2</c:v>
                  </c:pt>
                  <c:pt idx="4">
                    <c:v>1.3391739954116588E-2</c:v>
                  </c:pt>
                  <c:pt idx="5">
                    <c:v>1.1315980005843921E-2</c:v>
                  </c:pt>
                  <c:pt idx="6">
                    <c:v>1.3211765160029695E-2</c:v>
                  </c:pt>
                  <c:pt idx="7">
                    <c:v>1.1129605631884695E-2</c:v>
                  </c:pt>
                  <c:pt idx="8">
                    <c:v>1.0820886564295928E-2</c:v>
                  </c:pt>
                  <c:pt idx="9">
                    <c:v>1.2593652407263321E-2</c:v>
                  </c:pt>
                  <c:pt idx="10">
                    <c:v>1.3118934309939115E-2</c:v>
                  </c:pt>
                  <c:pt idx="11">
                    <c:v>1.2346296670053622E-2</c:v>
                  </c:pt>
                  <c:pt idx="12">
                    <c:v>1.2966374338905762E-2</c:v>
                  </c:pt>
                  <c:pt idx="13">
                    <c:v>1.5200650374144977E-2</c:v>
                  </c:pt>
                  <c:pt idx="14">
                    <c:v>1.5936320092368849E-2</c:v>
                  </c:pt>
                  <c:pt idx="15">
                    <c:v>1.128254800710642E-2</c:v>
                  </c:pt>
                  <c:pt idx="16">
                    <c:v>1.0568209377911421E-2</c:v>
                  </c:pt>
                  <c:pt idx="17">
                    <c:v>1.1276115183444169E-2</c:v>
                  </c:pt>
                  <c:pt idx="18">
                    <c:v>9.2583041724108202E-3</c:v>
                  </c:pt>
                  <c:pt idx="19">
                    <c:v>1.2988517533113647E-2</c:v>
                  </c:pt>
                </c:numCache>
              </c:numRef>
            </c:minus>
          </c:errBars>
          <c:cat>
            <c:strRef>
              <c:f>'sub12'!$D$159:$W$159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'sub12'!$D$160:$W$160</c:f>
              <c:numCache>
                <c:formatCode>0.000_ </c:formatCode>
                <c:ptCount val="20"/>
                <c:pt idx="0" formatCode="0.00000_ ">
                  <c:v>0.21860722867758495</c:v>
                </c:pt>
                <c:pt idx="1">
                  <c:v>0.25331462236328922</c:v>
                </c:pt>
                <c:pt idx="2">
                  <c:v>0.15953843697911466</c:v>
                </c:pt>
                <c:pt idx="3">
                  <c:v>6.4259221796133539E-2</c:v>
                </c:pt>
                <c:pt idx="4">
                  <c:v>1.1975084163831218E-2</c:v>
                </c:pt>
                <c:pt idx="5">
                  <c:v>7.1131004287760769E-3</c:v>
                </c:pt>
                <c:pt idx="6">
                  <c:v>6.5992144213483053E-2</c:v>
                </c:pt>
                <c:pt idx="7">
                  <c:v>0.18177100189909545</c:v>
                </c:pt>
                <c:pt idx="8">
                  <c:v>0.23406951037580948</c:v>
                </c:pt>
                <c:pt idx="9">
                  <c:v>0.14015706106365627</c:v>
                </c:pt>
                <c:pt idx="10">
                  <c:v>6.2074264523345718E-2</c:v>
                </c:pt>
                <c:pt idx="11">
                  <c:v>4.4533346075949824E-2</c:v>
                </c:pt>
                <c:pt idx="12">
                  <c:v>5.0838231892545133E-2</c:v>
                </c:pt>
                <c:pt idx="13">
                  <c:v>5.8670691829573907E-2</c:v>
                </c:pt>
                <c:pt idx="14">
                  <c:v>9.1848476458634296E-2</c:v>
                </c:pt>
                <c:pt idx="15">
                  <c:v>0.12961530214942155</c:v>
                </c:pt>
                <c:pt idx="16">
                  <c:v>0.11167809386582535</c:v>
                </c:pt>
                <c:pt idx="17">
                  <c:v>9.7406087281553019E-2</c:v>
                </c:pt>
                <c:pt idx="18">
                  <c:v>0.10851330416908922</c:v>
                </c:pt>
                <c:pt idx="19">
                  <c:v>0.15085114219781906</c:v>
                </c:pt>
              </c:numCache>
            </c:numRef>
          </c:val>
        </c:ser>
        <c:ser>
          <c:idx val="1"/>
          <c:order val="1"/>
          <c:tx>
            <c:strRef>
              <c:f>'sub12'!$C$161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4.179168545563941E-2</c:v>
                  </c:pt>
                  <c:pt idx="1">
                    <c:v>3.2891102437117507E-2</c:v>
                  </c:pt>
                  <c:pt idx="2">
                    <c:v>2.568231981240485E-2</c:v>
                  </c:pt>
                  <c:pt idx="3">
                    <c:v>2.7589430243462994E-2</c:v>
                  </c:pt>
                  <c:pt idx="4">
                    <c:v>4.5429894483207583E-2</c:v>
                  </c:pt>
                  <c:pt idx="5">
                    <c:v>5.4153984024317488E-2</c:v>
                  </c:pt>
                  <c:pt idx="6">
                    <c:v>5.3582472240923822E-2</c:v>
                  </c:pt>
                  <c:pt idx="7">
                    <c:v>3.6586934684159939E-2</c:v>
                  </c:pt>
                  <c:pt idx="8">
                    <c:v>4.8758316392247668E-2</c:v>
                  </c:pt>
                  <c:pt idx="9">
                    <c:v>5.8449297945238392E-2</c:v>
                  </c:pt>
                  <c:pt idx="10">
                    <c:v>5.1213306821802883E-2</c:v>
                  </c:pt>
                  <c:pt idx="11">
                    <c:v>3.1478071513447531E-2</c:v>
                  </c:pt>
                  <c:pt idx="12">
                    <c:v>3.5295272950240097E-2</c:v>
                  </c:pt>
                  <c:pt idx="13">
                    <c:v>5.3946426790986442E-2</c:v>
                  </c:pt>
                  <c:pt idx="14">
                    <c:v>6.3528557684995074E-2</c:v>
                  </c:pt>
                  <c:pt idx="15">
                    <c:v>5.7783263148803263E-2</c:v>
                  </c:pt>
                  <c:pt idx="16">
                    <c:v>5.5558921157637602E-2</c:v>
                  </c:pt>
                  <c:pt idx="17">
                    <c:v>5.0440310329846666E-2</c:v>
                  </c:pt>
                  <c:pt idx="18">
                    <c:v>2.8759623001822145E-2</c:v>
                  </c:pt>
                  <c:pt idx="19">
                    <c:v>1.4843965533287649E-2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4.179168545563941E-2</c:v>
                  </c:pt>
                  <c:pt idx="1">
                    <c:v>3.2891102437117507E-2</c:v>
                  </c:pt>
                  <c:pt idx="2">
                    <c:v>2.568231981240485E-2</c:v>
                  </c:pt>
                  <c:pt idx="3">
                    <c:v>2.7589430243462994E-2</c:v>
                  </c:pt>
                  <c:pt idx="4">
                    <c:v>4.5429894483207583E-2</c:v>
                  </c:pt>
                  <c:pt idx="5">
                    <c:v>5.4153984024317488E-2</c:v>
                  </c:pt>
                  <c:pt idx="6">
                    <c:v>5.3582472240923822E-2</c:v>
                  </c:pt>
                  <c:pt idx="7">
                    <c:v>3.6586934684159939E-2</c:v>
                  </c:pt>
                  <c:pt idx="8">
                    <c:v>4.8758316392247668E-2</c:v>
                  </c:pt>
                  <c:pt idx="9">
                    <c:v>5.8449297945238392E-2</c:v>
                  </c:pt>
                  <c:pt idx="10">
                    <c:v>5.1213306821802883E-2</c:v>
                  </c:pt>
                  <c:pt idx="11">
                    <c:v>3.1478071513447531E-2</c:v>
                  </c:pt>
                  <c:pt idx="12">
                    <c:v>3.5295272950240097E-2</c:v>
                  </c:pt>
                  <c:pt idx="13">
                    <c:v>5.3946426790986442E-2</c:v>
                  </c:pt>
                  <c:pt idx="14">
                    <c:v>6.3528557684995074E-2</c:v>
                  </c:pt>
                  <c:pt idx="15">
                    <c:v>5.7783263148803263E-2</c:v>
                  </c:pt>
                  <c:pt idx="16">
                    <c:v>5.5558921157637602E-2</c:v>
                  </c:pt>
                  <c:pt idx="17">
                    <c:v>5.0440310329846666E-2</c:v>
                  </c:pt>
                  <c:pt idx="18">
                    <c:v>2.8759623001822145E-2</c:v>
                  </c:pt>
                  <c:pt idx="19">
                    <c:v>1.4843965533287649E-2</c:v>
                  </c:pt>
                </c:numCache>
              </c:numRef>
            </c:minus>
          </c:errBars>
          <c:cat>
            <c:strRef>
              <c:f>'sub12'!$D$159:$W$159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'sub12'!$D$161:$W$161</c:f>
              <c:numCache>
                <c:formatCode>0.000_ </c:formatCode>
                <c:ptCount val="20"/>
                <c:pt idx="0" formatCode="0.00000_ ">
                  <c:v>0.45263127637797057</c:v>
                </c:pt>
                <c:pt idx="1">
                  <c:v>0.43405609753400248</c:v>
                </c:pt>
                <c:pt idx="2">
                  <c:v>0.35627146122164294</c:v>
                </c:pt>
                <c:pt idx="3">
                  <c:v>0.26793876295792285</c:v>
                </c:pt>
                <c:pt idx="4">
                  <c:v>0.32488616670269171</c:v>
                </c:pt>
                <c:pt idx="5">
                  <c:v>0.44432204789079921</c:v>
                </c:pt>
                <c:pt idx="6">
                  <c:v>0.49536774374819131</c:v>
                </c:pt>
                <c:pt idx="7">
                  <c:v>0.49436152046806447</c:v>
                </c:pt>
                <c:pt idx="8">
                  <c:v>0.4944222727433969</c:v>
                </c:pt>
                <c:pt idx="9">
                  <c:v>0.44443186862696527</c:v>
                </c:pt>
                <c:pt idx="10">
                  <c:v>0.34407109365494243</c:v>
                </c:pt>
                <c:pt idx="11">
                  <c:v>0.34714030017171793</c:v>
                </c:pt>
                <c:pt idx="12">
                  <c:v>0.35403219628436394</c:v>
                </c:pt>
                <c:pt idx="13">
                  <c:v>0.39420866639442464</c:v>
                </c:pt>
                <c:pt idx="14">
                  <c:v>0.45702467650807338</c:v>
                </c:pt>
                <c:pt idx="15">
                  <c:v>0.47388566994450887</c:v>
                </c:pt>
                <c:pt idx="16">
                  <c:v>0.41594944778584014</c:v>
                </c:pt>
                <c:pt idx="17">
                  <c:v>0.33566162438275177</c:v>
                </c:pt>
                <c:pt idx="18">
                  <c:v>0.29424777763927545</c:v>
                </c:pt>
                <c:pt idx="19">
                  <c:v>0.35879303311929522</c:v>
                </c:pt>
              </c:numCache>
            </c:numRef>
          </c:val>
        </c:ser>
        <c:marker val="1"/>
        <c:axId val="69960064"/>
        <c:axId val="69961600"/>
      </c:lineChart>
      <c:catAx>
        <c:axId val="69960064"/>
        <c:scaling>
          <c:orientation val="minMax"/>
        </c:scaling>
        <c:axPos val="b"/>
        <c:numFmt formatCode="General" sourceLinked="1"/>
        <c:tickLblPos val="nextTo"/>
        <c:crossAx val="69961600"/>
        <c:crosses val="autoZero"/>
        <c:auto val="1"/>
        <c:lblAlgn val="ctr"/>
        <c:lblOffset val="100"/>
      </c:catAx>
      <c:valAx>
        <c:axId val="69961600"/>
        <c:scaling>
          <c:orientation val="minMax"/>
        </c:scaling>
        <c:axPos val="l"/>
        <c:majorGridlines/>
        <c:numFmt formatCode="0.00000_ " sourceLinked="1"/>
        <c:tickLblPos val="nextTo"/>
        <c:crossAx val="69960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812"/>
          <c:y val="8.4751995286304671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0.17466666666666664</c:v>
                </c:pt>
                <c:pt idx="1">
                  <c:v>4.9200000000000015E-2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0.44691666666666657</c:v>
                </c:pt>
                <c:pt idx="1">
                  <c:v>0.32692083333333333</c:v>
                </c:pt>
              </c:numCache>
            </c:numRef>
          </c:val>
        </c:ser>
        <c:axId val="70066176"/>
        <c:axId val="70067712"/>
      </c:barChart>
      <c:catAx>
        <c:axId val="700661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067712"/>
        <c:crosses val="autoZero"/>
        <c:auto val="1"/>
        <c:lblAlgn val="ctr"/>
        <c:lblOffset val="100"/>
        <c:tickLblSkip val="1"/>
        <c:tickMarkSkip val="1"/>
      </c:catAx>
      <c:valAx>
        <c:axId val="7006771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06617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70106112"/>
        <c:axId val="70112000"/>
      </c:barChart>
      <c:catAx>
        <c:axId val="7010611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112000"/>
        <c:crosses val="autoZero"/>
        <c:auto val="1"/>
        <c:lblAlgn val="ctr"/>
        <c:lblOffset val="100"/>
        <c:tickLblSkip val="1"/>
        <c:tickMarkSkip val="1"/>
      </c:catAx>
      <c:valAx>
        <c:axId val="7011200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10611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11" r="0.75000000000000511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errBars>
            <c:errDir val="y"/>
            <c:errBarType val="both"/>
            <c:errValType val="cust"/>
            <c:plus>
              <c:numRef>
                <c:f>'[2]Total-Smoothed'!$C$153:$V$153</c:f>
                <c:numCache>
                  <c:formatCode>General</c:formatCode>
                  <c:ptCount val="20"/>
                  <c:pt idx="0">
                    <c:v>2.5382760801663566E-2</c:v>
                  </c:pt>
                  <c:pt idx="1">
                    <c:v>1.6000703733785177E-2</c:v>
                  </c:pt>
                  <c:pt idx="2">
                    <c:v>1.5103519912356292E-2</c:v>
                  </c:pt>
                  <c:pt idx="3">
                    <c:v>1.5124094345376145E-2</c:v>
                  </c:pt>
                  <c:pt idx="4">
                    <c:v>1.1289908894519859E-2</c:v>
                  </c:pt>
                  <c:pt idx="5">
                    <c:v>2.0848755679294187E-2</c:v>
                  </c:pt>
                  <c:pt idx="6">
                    <c:v>2.4750268814793835E-2</c:v>
                  </c:pt>
                  <c:pt idx="7">
                    <c:v>1.9849473965970442E-2</c:v>
                  </c:pt>
                  <c:pt idx="8">
                    <c:v>2.3475804199573017E-2</c:v>
                  </c:pt>
                  <c:pt idx="9">
                    <c:v>2.3293991769831178E-2</c:v>
                  </c:pt>
                  <c:pt idx="10">
                    <c:v>1.5943946948069471E-2</c:v>
                  </c:pt>
                  <c:pt idx="11">
                    <c:v>1.3714776818065384E-2</c:v>
                  </c:pt>
                  <c:pt idx="12">
                    <c:v>1.3358992511173904E-2</c:v>
                  </c:pt>
                  <c:pt idx="13">
                    <c:v>1.9441473131016955E-2</c:v>
                  </c:pt>
                  <c:pt idx="14">
                    <c:v>2.2052775525490349E-2</c:v>
                  </c:pt>
                  <c:pt idx="15">
                    <c:v>2.4883928709830864E-2</c:v>
                  </c:pt>
                  <c:pt idx="16">
                    <c:v>3.140076082506256E-2</c:v>
                  </c:pt>
                  <c:pt idx="17">
                    <c:v>3.1884353632421945E-2</c:v>
                  </c:pt>
                  <c:pt idx="18">
                    <c:v>3.3316349815122832E-2</c:v>
                  </c:pt>
                  <c:pt idx="19">
                    <c:v>4.1976678768606265E-2</c:v>
                  </c:pt>
                </c:numCache>
              </c:numRef>
            </c:plus>
            <c:minus>
              <c:numRef>
                <c:f>'[2]Total-Smoothed'!$C$153:$V$153</c:f>
                <c:numCache>
                  <c:formatCode>General</c:formatCode>
                  <c:ptCount val="20"/>
                  <c:pt idx="0">
                    <c:v>2.5382760801663566E-2</c:v>
                  </c:pt>
                  <c:pt idx="1">
                    <c:v>1.6000703733785177E-2</c:v>
                  </c:pt>
                  <c:pt idx="2">
                    <c:v>1.5103519912356292E-2</c:v>
                  </c:pt>
                  <c:pt idx="3">
                    <c:v>1.5124094345376145E-2</c:v>
                  </c:pt>
                  <c:pt idx="4">
                    <c:v>1.1289908894519859E-2</c:v>
                  </c:pt>
                  <c:pt idx="5">
                    <c:v>2.0848755679294187E-2</c:v>
                  </c:pt>
                  <c:pt idx="6">
                    <c:v>2.4750268814793835E-2</c:v>
                  </c:pt>
                  <c:pt idx="7">
                    <c:v>1.9849473965970442E-2</c:v>
                  </c:pt>
                  <c:pt idx="8">
                    <c:v>2.3475804199573017E-2</c:v>
                  </c:pt>
                  <c:pt idx="9">
                    <c:v>2.3293991769831178E-2</c:v>
                  </c:pt>
                  <c:pt idx="10">
                    <c:v>1.5943946948069471E-2</c:v>
                  </c:pt>
                  <c:pt idx="11">
                    <c:v>1.3714776818065384E-2</c:v>
                  </c:pt>
                  <c:pt idx="12">
                    <c:v>1.3358992511173904E-2</c:v>
                  </c:pt>
                  <c:pt idx="13">
                    <c:v>1.9441473131016955E-2</c:v>
                  </c:pt>
                  <c:pt idx="14">
                    <c:v>2.2052775525490349E-2</c:v>
                  </c:pt>
                  <c:pt idx="15">
                    <c:v>2.4883928709830864E-2</c:v>
                  </c:pt>
                  <c:pt idx="16">
                    <c:v>3.140076082506256E-2</c:v>
                  </c:pt>
                  <c:pt idx="17">
                    <c:v>3.1884353632421945E-2</c:v>
                  </c:pt>
                  <c:pt idx="18">
                    <c:v>3.3316349815122832E-2</c:v>
                  </c:pt>
                  <c:pt idx="19">
                    <c:v>4.1976678768606265E-2</c:v>
                  </c:pt>
                </c:numCache>
              </c:numRef>
            </c:minus>
          </c:errBars>
          <c:val>
            <c:numRef>
              <c:f>'Total-Smoothed'!$C$152:$V$152</c:f>
              <c:numCache>
                <c:formatCode>0.0000_ </c:formatCode>
                <c:ptCount val="20"/>
                <c:pt idx="0">
                  <c:v>-9.5520202008053126E-2</c:v>
                </c:pt>
                <c:pt idx="1">
                  <c:v>-8.6273763338873224E-2</c:v>
                </c:pt>
                <c:pt idx="2">
                  <c:v>-7.163693250305174E-2</c:v>
                </c:pt>
                <c:pt idx="3">
                  <c:v>-7.5153946153608542E-2</c:v>
                </c:pt>
                <c:pt idx="4">
                  <c:v>-0.11117179187677335</c:v>
                </c:pt>
                <c:pt idx="5">
                  <c:v>-0.15907680116936745</c:v>
                </c:pt>
                <c:pt idx="6">
                  <c:v>-0.17221115773193021</c:v>
                </c:pt>
                <c:pt idx="7">
                  <c:v>-0.16937569439638786</c:v>
                </c:pt>
                <c:pt idx="8">
                  <c:v>-0.16389333717389712</c:v>
                </c:pt>
                <c:pt idx="9">
                  <c:v>-0.14358045596642854</c:v>
                </c:pt>
                <c:pt idx="10">
                  <c:v>-0.11292295073506707</c:v>
                </c:pt>
                <c:pt idx="11">
                  <c:v>-0.10050773057248064</c:v>
                </c:pt>
                <c:pt idx="12">
                  <c:v>-0.1165578984486399</c:v>
                </c:pt>
                <c:pt idx="13">
                  <c:v>-0.14920843965438593</c:v>
                </c:pt>
                <c:pt idx="14">
                  <c:v>-0.17063781385843782</c:v>
                </c:pt>
                <c:pt idx="15">
                  <c:v>-0.17250953600670421</c:v>
                </c:pt>
                <c:pt idx="16">
                  <c:v>-0.15513104070545863</c:v>
                </c:pt>
                <c:pt idx="17">
                  <c:v>-0.12249293178349739</c:v>
                </c:pt>
                <c:pt idx="18">
                  <c:v>-0.10596635403597511</c:v>
                </c:pt>
                <c:pt idx="19">
                  <c:v>-0.11362634916003519</c:v>
                </c:pt>
              </c:numCache>
            </c:numRef>
          </c:val>
        </c:ser>
        <c:marker val="1"/>
        <c:axId val="90258432"/>
        <c:axId val="90322048"/>
      </c:lineChart>
      <c:catAx>
        <c:axId val="90258432"/>
        <c:scaling>
          <c:orientation val="minMax"/>
        </c:scaling>
        <c:axPos val="b"/>
        <c:tickLblPos val="low"/>
        <c:crossAx val="90322048"/>
        <c:crosses val="autoZero"/>
        <c:auto val="1"/>
        <c:lblAlgn val="ctr"/>
        <c:lblOffset val="100"/>
      </c:catAx>
      <c:valAx>
        <c:axId val="90322048"/>
        <c:scaling>
          <c:orientation val="minMax"/>
          <c:max val="0.15000000000000024"/>
          <c:min val="-0.15000000000000024"/>
        </c:scaling>
        <c:axPos val="l"/>
        <c:majorGridlines/>
        <c:numFmt formatCode="#,##0.00_ " sourceLinked="0"/>
        <c:tickLblPos val="nextTo"/>
        <c:crossAx val="90258432"/>
        <c:crosses val="autoZero"/>
        <c:crossBetween val="between"/>
        <c:majorUnit val="7.5000000000000011E-2"/>
      </c:val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'sub13'!$C$50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2.5212263138409238E-2</c:v>
                  </c:pt>
                  <c:pt idx="1">
                    <c:v>1.5829287717319639E-2</c:v>
                  </c:pt>
                  <c:pt idx="2">
                    <c:v>1.5797776627640037E-3</c:v>
                  </c:pt>
                  <c:pt idx="3">
                    <c:v>2.8219614071731862E-4</c:v>
                  </c:pt>
                  <c:pt idx="4">
                    <c:v>3.5455315655237893E-2</c:v>
                  </c:pt>
                  <c:pt idx="5">
                    <c:v>2.4479947181512913E-3</c:v>
                  </c:pt>
                  <c:pt idx="6">
                    <c:v>6.7909997894342999E-3</c:v>
                  </c:pt>
                  <c:pt idx="7">
                    <c:v>3.9317854974639228E-4</c:v>
                  </c:pt>
                  <c:pt idx="8">
                    <c:v>3.5037828935619553E-3</c:v>
                  </c:pt>
                  <c:pt idx="9">
                    <c:v>5.8751092085645691E-3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2.5212263138409238E-2</c:v>
                  </c:pt>
                  <c:pt idx="1">
                    <c:v>1.5829287717319639E-2</c:v>
                  </c:pt>
                  <c:pt idx="2">
                    <c:v>1.5797776627640037E-3</c:v>
                  </c:pt>
                  <c:pt idx="3">
                    <c:v>2.8219614071731862E-4</c:v>
                  </c:pt>
                  <c:pt idx="4">
                    <c:v>3.5455315655237893E-2</c:v>
                  </c:pt>
                  <c:pt idx="5">
                    <c:v>2.4479947181512913E-3</c:v>
                  </c:pt>
                  <c:pt idx="6">
                    <c:v>6.7909997894342999E-3</c:v>
                  </c:pt>
                  <c:pt idx="7">
                    <c:v>3.9317854974639228E-4</c:v>
                  </c:pt>
                  <c:pt idx="8">
                    <c:v>3.5037828935619553E-3</c:v>
                  </c:pt>
                  <c:pt idx="9">
                    <c:v>5.8751092085645691E-3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'sub13'!$D$49:$W$49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'sub13'!$D$50:$W$50</c:f>
              <c:numCache>
                <c:formatCode>0.00_ </c:formatCode>
                <c:ptCount val="20"/>
                <c:pt idx="0">
                  <c:v>3.4791666666666686E-2</c:v>
                </c:pt>
                <c:pt idx="1">
                  <c:v>0.72466666666666646</c:v>
                </c:pt>
                <c:pt idx="2">
                  <c:v>4.8458333333333346E-2</c:v>
                </c:pt>
                <c:pt idx="3">
                  <c:v>5.087500000000001E-2</c:v>
                </c:pt>
                <c:pt idx="4">
                  <c:v>0.82024999999999981</c:v>
                </c:pt>
                <c:pt idx="5">
                  <c:v>1.5875000000000007E-2</c:v>
                </c:pt>
                <c:pt idx="6">
                  <c:v>3.1541666666666676E-2</c:v>
                </c:pt>
                <c:pt idx="7">
                  <c:v>3.5333333333333349E-2</c:v>
                </c:pt>
                <c:pt idx="8">
                  <c:v>0.13300000000000003</c:v>
                </c:pt>
                <c:pt idx="9">
                  <c:v>4.7416666666666683E-2</c:v>
                </c:pt>
                <c:pt idx="10">
                  <c:v>5.179166666666668E-2</c:v>
                </c:pt>
                <c:pt idx="11">
                  <c:v>0.11704166666666667</c:v>
                </c:pt>
                <c:pt idx="12">
                  <c:v>1.7416666666666671E-2</c:v>
                </c:pt>
                <c:pt idx="13">
                  <c:v>1.2625000000000004E-2</c:v>
                </c:pt>
                <c:pt idx="14">
                  <c:v>6.5541666666666651E-2</c:v>
                </c:pt>
                <c:pt idx="15">
                  <c:v>1.8500000000000006E-2</c:v>
                </c:pt>
                <c:pt idx="16">
                  <c:v>1.4583333333333337E-2</c:v>
                </c:pt>
                <c:pt idx="17">
                  <c:v>0.14541666666666669</c:v>
                </c:pt>
                <c:pt idx="18">
                  <c:v>0.13891666666666666</c:v>
                </c:pt>
                <c:pt idx="19">
                  <c:v>4.4083333333333335E-2</c:v>
                </c:pt>
              </c:numCache>
            </c:numRef>
          </c:val>
        </c:ser>
        <c:ser>
          <c:idx val="1"/>
          <c:order val="1"/>
          <c:tx>
            <c:strRef>
              <c:f>'sub13'!$C$51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6.3086479613496879E-2</c:v>
                  </c:pt>
                  <c:pt idx="1">
                    <c:v>6.6949689092371548E-2</c:v>
                  </c:pt>
                  <c:pt idx="2">
                    <c:v>6.6462608330996334E-2</c:v>
                  </c:pt>
                  <c:pt idx="3">
                    <c:v>1.1604388641750683E-3</c:v>
                  </c:pt>
                  <c:pt idx="4">
                    <c:v>8.738016250221238E-2</c:v>
                  </c:pt>
                  <c:pt idx="5">
                    <c:v>8.5459160073446408E-2</c:v>
                  </c:pt>
                  <c:pt idx="6">
                    <c:v>9.6360653816092101E-2</c:v>
                  </c:pt>
                  <c:pt idx="7">
                    <c:v>1.4557689669120132E-3</c:v>
                  </c:pt>
                  <c:pt idx="8">
                    <c:v>9.0111845090442302E-2</c:v>
                  </c:pt>
                  <c:pt idx="9">
                    <c:v>8.9283338270662954E-2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6.3086479613496879E-2</c:v>
                  </c:pt>
                  <c:pt idx="1">
                    <c:v>6.6949689092371548E-2</c:v>
                  </c:pt>
                  <c:pt idx="2">
                    <c:v>6.6462608330996334E-2</c:v>
                  </c:pt>
                  <c:pt idx="3">
                    <c:v>1.1604388641750683E-3</c:v>
                  </c:pt>
                  <c:pt idx="4">
                    <c:v>8.738016250221238E-2</c:v>
                  </c:pt>
                  <c:pt idx="5">
                    <c:v>8.5459160073446408E-2</c:v>
                  </c:pt>
                  <c:pt idx="6">
                    <c:v>9.6360653816092101E-2</c:v>
                  </c:pt>
                  <c:pt idx="7">
                    <c:v>1.4557689669120132E-3</c:v>
                  </c:pt>
                  <c:pt idx="8">
                    <c:v>9.0111845090442302E-2</c:v>
                  </c:pt>
                  <c:pt idx="9">
                    <c:v>8.9283338270662954E-2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'sub13'!$D$49:$W$49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'sub13'!$D$51:$W$51</c:f>
              <c:numCache>
                <c:formatCode>0.00_ </c:formatCode>
                <c:ptCount val="20"/>
                <c:pt idx="0">
                  <c:v>0.48891666666666667</c:v>
                </c:pt>
                <c:pt idx="1">
                  <c:v>0.4782499999999999</c:v>
                </c:pt>
                <c:pt idx="2">
                  <c:v>4.5416666666666682E-2</c:v>
                </c:pt>
                <c:pt idx="3">
                  <c:v>4.8916666666666685E-2</c:v>
                </c:pt>
                <c:pt idx="4">
                  <c:v>0.61254166666666665</c:v>
                </c:pt>
                <c:pt idx="5">
                  <c:v>0.67504166666666643</c:v>
                </c:pt>
                <c:pt idx="6">
                  <c:v>0.51841666666666664</c:v>
                </c:pt>
                <c:pt idx="7">
                  <c:v>0.38487499999999991</c:v>
                </c:pt>
                <c:pt idx="8">
                  <c:v>0.42962500000000009</c:v>
                </c:pt>
                <c:pt idx="9">
                  <c:v>4.4875000000000019E-2</c:v>
                </c:pt>
                <c:pt idx="10">
                  <c:v>5.1208333333333335E-2</c:v>
                </c:pt>
                <c:pt idx="11">
                  <c:v>0.34770833333333334</c:v>
                </c:pt>
                <c:pt idx="12">
                  <c:v>0.53083333333333338</c:v>
                </c:pt>
                <c:pt idx="13">
                  <c:v>0.40862499999999996</c:v>
                </c:pt>
                <c:pt idx="14">
                  <c:v>0.39600000000000007</c:v>
                </c:pt>
                <c:pt idx="15">
                  <c:v>0.29133333333333328</c:v>
                </c:pt>
                <c:pt idx="16">
                  <c:v>0.50266666666666648</c:v>
                </c:pt>
                <c:pt idx="17">
                  <c:v>0.5336249999999999</c:v>
                </c:pt>
                <c:pt idx="18">
                  <c:v>0.45958333333333345</c:v>
                </c:pt>
                <c:pt idx="19">
                  <c:v>0.50975000000000004</c:v>
                </c:pt>
              </c:numCache>
            </c:numRef>
          </c:val>
        </c:ser>
        <c:marker val="1"/>
        <c:axId val="70638208"/>
        <c:axId val="70644096"/>
      </c:lineChart>
      <c:catAx>
        <c:axId val="706382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644096"/>
        <c:crosses val="autoZero"/>
        <c:auto val="1"/>
        <c:lblAlgn val="ctr"/>
        <c:lblOffset val="100"/>
        <c:tickLblSkip val="1"/>
        <c:tickMarkSkip val="1"/>
      </c:catAx>
      <c:valAx>
        <c:axId val="706440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638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907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'sub12'!$Z$50:$AA$50</c:f>
              <c:numCache>
                <c:formatCode>0.00_ </c:formatCode>
                <c:ptCount val="2"/>
                <c:pt idx="0">
                  <c:v>0.14105833333333337</c:v>
                </c:pt>
                <c:pt idx="1">
                  <c:v>9.4966666666666644E-2</c:v>
                </c:pt>
              </c:numCache>
            </c:numRef>
          </c:val>
        </c:ser>
        <c:ser>
          <c:idx val="1"/>
          <c:order val="1"/>
          <c:tx>
            <c:strRef>
              <c:f>'sub12'!$Y$51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'sub12'!$Z$51:$AA$51</c:f>
              <c:numCache>
                <c:formatCode>0.00_ </c:formatCode>
                <c:ptCount val="2"/>
                <c:pt idx="0">
                  <c:v>0.44040833333333335</c:v>
                </c:pt>
                <c:pt idx="1">
                  <c:v>0.3690624999999999</c:v>
                </c:pt>
              </c:numCache>
            </c:numRef>
          </c:val>
        </c:ser>
        <c:axId val="70735360"/>
        <c:axId val="70736896"/>
      </c:barChart>
      <c:catAx>
        <c:axId val="7073536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736896"/>
        <c:crosses val="autoZero"/>
        <c:auto val="1"/>
        <c:lblAlgn val="ctr"/>
        <c:lblOffset val="100"/>
        <c:tickLblSkip val="1"/>
        <c:tickMarkSkip val="1"/>
      </c:catAx>
      <c:valAx>
        <c:axId val="7073689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73536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'sub13'!$C$160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1.8345531067541609E-2</c:v>
                  </c:pt>
                  <c:pt idx="1">
                    <c:v>1.3273512101476523E-2</c:v>
                  </c:pt>
                  <c:pt idx="2">
                    <c:v>1.1610291440075741E-2</c:v>
                  </c:pt>
                  <c:pt idx="3">
                    <c:v>1.1737523406075871E-2</c:v>
                  </c:pt>
                  <c:pt idx="4">
                    <c:v>1.3391739954116588E-2</c:v>
                  </c:pt>
                  <c:pt idx="5">
                    <c:v>1.1315980005843921E-2</c:v>
                  </c:pt>
                  <c:pt idx="6">
                    <c:v>1.3211765160029695E-2</c:v>
                  </c:pt>
                  <c:pt idx="7">
                    <c:v>1.1129605631884695E-2</c:v>
                  </c:pt>
                  <c:pt idx="8">
                    <c:v>1.0820886564295928E-2</c:v>
                  </c:pt>
                  <c:pt idx="9">
                    <c:v>1.2593652407263321E-2</c:v>
                  </c:pt>
                  <c:pt idx="10">
                    <c:v>1.3118934309939115E-2</c:v>
                  </c:pt>
                  <c:pt idx="11">
                    <c:v>1.2346296670053622E-2</c:v>
                  </c:pt>
                  <c:pt idx="12">
                    <c:v>1.2966374338905762E-2</c:v>
                  </c:pt>
                  <c:pt idx="13">
                    <c:v>1.5200650374144977E-2</c:v>
                  </c:pt>
                  <c:pt idx="14">
                    <c:v>1.5936320092368849E-2</c:v>
                  </c:pt>
                  <c:pt idx="15">
                    <c:v>1.128254800710642E-2</c:v>
                  </c:pt>
                  <c:pt idx="16">
                    <c:v>1.0568209377911421E-2</c:v>
                  </c:pt>
                  <c:pt idx="17">
                    <c:v>1.1276115183444169E-2</c:v>
                  </c:pt>
                  <c:pt idx="18">
                    <c:v>9.2583041724108202E-3</c:v>
                  </c:pt>
                  <c:pt idx="19">
                    <c:v>1.2988517533113647E-2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1.8345531067541609E-2</c:v>
                  </c:pt>
                  <c:pt idx="1">
                    <c:v>1.3273512101476523E-2</c:v>
                  </c:pt>
                  <c:pt idx="2">
                    <c:v>1.1610291440075741E-2</c:v>
                  </c:pt>
                  <c:pt idx="3">
                    <c:v>1.1737523406075871E-2</c:v>
                  </c:pt>
                  <c:pt idx="4">
                    <c:v>1.3391739954116588E-2</c:v>
                  </c:pt>
                  <c:pt idx="5">
                    <c:v>1.1315980005843921E-2</c:v>
                  </c:pt>
                  <c:pt idx="6">
                    <c:v>1.3211765160029695E-2</c:v>
                  </c:pt>
                  <c:pt idx="7">
                    <c:v>1.1129605631884695E-2</c:v>
                  </c:pt>
                  <c:pt idx="8">
                    <c:v>1.0820886564295928E-2</c:v>
                  </c:pt>
                  <c:pt idx="9">
                    <c:v>1.2593652407263321E-2</c:v>
                  </c:pt>
                  <c:pt idx="10">
                    <c:v>1.3118934309939115E-2</c:v>
                  </c:pt>
                  <c:pt idx="11">
                    <c:v>1.2346296670053622E-2</c:v>
                  </c:pt>
                  <c:pt idx="12">
                    <c:v>1.2966374338905762E-2</c:v>
                  </c:pt>
                  <c:pt idx="13">
                    <c:v>1.5200650374144977E-2</c:v>
                  </c:pt>
                  <c:pt idx="14">
                    <c:v>1.5936320092368849E-2</c:v>
                  </c:pt>
                  <c:pt idx="15">
                    <c:v>1.128254800710642E-2</c:v>
                  </c:pt>
                  <c:pt idx="16">
                    <c:v>1.0568209377911421E-2</c:v>
                  </c:pt>
                  <c:pt idx="17">
                    <c:v>1.1276115183444169E-2</c:v>
                  </c:pt>
                  <c:pt idx="18">
                    <c:v>9.2583041724108202E-3</c:v>
                  </c:pt>
                  <c:pt idx="19">
                    <c:v>1.2988517533113647E-2</c:v>
                  </c:pt>
                </c:numCache>
              </c:numRef>
            </c:minus>
          </c:errBars>
          <c:cat>
            <c:strRef>
              <c:f>'sub13'!$D$159:$W$159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'sub13'!$D$160:$W$160</c:f>
              <c:numCache>
                <c:formatCode>0.000_ </c:formatCode>
                <c:ptCount val="20"/>
                <c:pt idx="0" formatCode="0.00000_ ">
                  <c:v>0.27464544504801947</c:v>
                </c:pt>
                <c:pt idx="1">
                  <c:v>0.32911166111593648</c:v>
                </c:pt>
                <c:pt idx="2">
                  <c:v>0.23762206663231855</c:v>
                </c:pt>
                <c:pt idx="3">
                  <c:v>0.25079215172024222</c:v>
                </c:pt>
                <c:pt idx="4">
                  <c:v>0.335569989756757</c:v>
                </c:pt>
                <c:pt idx="5">
                  <c:v>0.20515891324075111</c:v>
                </c:pt>
                <c:pt idx="6">
                  <c:v>6.6673297092542744E-2</c:v>
                </c:pt>
                <c:pt idx="7">
                  <c:v>3.5988617798070534E-2</c:v>
                </c:pt>
                <c:pt idx="8">
                  <c:v>5.1940858100668508E-2</c:v>
                </c:pt>
                <c:pt idx="9">
                  <c:v>5.5458704732942878E-2</c:v>
                </c:pt>
                <c:pt idx="10">
                  <c:v>7.0173437563353716E-2</c:v>
                </c:pt>
                <c:pt idx="11">
                  <c:v>7.2883337392859085E-2</c:v>
                </c:pt>
                <c:pt idx="12">
                  <c:v>4.9536791347189024E-2</c:v>
                </c:pt>
                <c:pt idx="13">
                  <c:v>4.2135942596002535E-2</c:v>
                </c:pt>
                <c:pt idx="14">
                  <c:v>4.562119528903829E-2</c:v>
                </c:pt>
                <c:pt idx="15">
                  <c:v>4.6674783846871772E-2</c:v>
                </c:pt>
                <c:pt idx="16">
                  <c:v>6.2256086708061931E-2</c:v>
                </c:pt>
                <c:pt idx="17">
                  <c:v>8.4492711834834033E-2</c:v>
                </c:pt>
                <c:pt idx="18">
                  <c:v>8.002866456955833E-2</c:v>
                </c:pt>
                <c:pt idx="19">
                  <c:v>6.0408623059857787E-2</c:v>
                </c:pt>
              </c:numCache>
            </c:numRef>
          </c:val>
        </c:ser>
        <c:ser>
          <c:idx val="1"/>
          <c:order val="1"/>
          <c:tx>
            <c:strRef>
              <c:f>'sub13'!$C$161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4.179168545563941E-2</c:v>
                  </c:pt>
                  <c:pt idx="1">
                    <c:v>3.2891102437117507E-2</c:v>
                  </c:pt>
                  <c:pt idx="2">
                    <c:v>2.568231981240485E-2</c:v>
                  </c:pt>
                  <c:pt idx="3">
                    <c:v>2.7589430243462994E-2</c:v>
                  </c:pt>
                  <c:pt idx="4">
                    <c:v>4.5429894483207583E-2</c:v>
                  </c:pt>
                  <c:pt idx="5">
                    <c:v>5.4153984024317488E-2</c:v>
                  </c:pt>
                  <c:pt idx="6">
                    <c:v>5.3582472240923822E-2</c:v>
                  </c:pt>
                  <c:pt idx="7">
                    <c:v>3.6586934684159939E-2</c:v>
                  </c:pt>
                  <c:pt idx="8">
                    <c:v>4.8758316392247668E-2</c:v>
                  </c:pt>
                  <c:pt idx="9">
                    <c:v>5.8449297945238392E-2</c:v>
                  </c:pt>
                  <c:pt idx="10">
                    <c:v>5.1213306821802883E-2</c:v>
                  </c:pt>
                  <c:pt idx="11">
                    <c:v>3.1478071513447531E-2</c:v>
                  </c:pt>
                  <c:pt idx="12">
                    <c:v>3.5295272950240097E-2</c:v>
                  </c:pt>
                  <c:pt idx="13">
                    <c:v>5.3946426790986442E-2</c:v>
                  </c:pt>
                  <c:pt idx="14">
                    <c:v>6.3528557684995074E-2</c:v>
                  </c:pt>
                  <c:pt idx="15">
                    <c:v>5.7783263148803263E-2</c:v>
                  </c:pt>
                  <c:pt idx="16">
                    <c:v>5.5558921157637602E-2</c:v>
                  </c:pt>
                  <c:pt idx="17">
                    <c:v>5.0440310329846666E-2</c:v>
                  </c:pt>
                  <c:pt idx="18">
                    <c:v>2.8759623001822145E-2</c:v>
                  </c:pt>
                  <c:pt idx="19">
                    <c:v>1.4843965533287649E-2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4.179168545563941E-2</c:v>
                  </c:pt>
                  <c:pt idx="1">
                    <c:v>3.2891102437117507E-2</c:v>
                  </c:pt>
                  <c:pt idx="2">
                    <c:v>2.568231981240485E-2</c:v>
                  </c:pt>
                  <c:pt idx="3">
                    <c:v>2.7589430243462994E-2</c:v>
                  </c:pt>
                  <c:pt idx="4">
                    <c:v>4.5429894483207583E-2</c:v>
                  </c:pt>
                  <c:pt idx="5">
                    <c:v>5.4153984024317488E-2</c:v>
                  </c:pt>
                  <c:pt idx="6">
                    <c:v>5.3582472240923822E-2</c:v>
                  </c:pt>
                  <c:pt idx="7">
                    <c:v>3.6586934684159939E-2</c:v>
                  </c:pt>
                  <c:pt idx="8">
                    <c:v>4.8758316392247668E-2</c:v>
                  </c:pt>
                  <c:pt idx="9">
                    <c:v>5.8449297945238392E-2</c:v>
                  </c:pt>
                  <c:pt idx="10">
                    <c:v>5.1213306821802883E-2</c:v>
                  </c:pt>
                  <c:pt idx="11">
                    <c:v>3.1478071513447531E-2</c:v>
                  </c:pt>
                  <c:pt idx="12">
                    <c:v>3.5295272950240097E-2</c:v>
                  </c:pt>
                  <c:pt idx="13">
                    <c:v>5.3946426790986442E-2</c:v>
                  </c:pt>
                  <c:pt idx="14">
                    <c:v>6.3528557684995074E-2</c:v>
                  </c:pt>
                  <c:pt idx="15">
                    <c:v>5.7783263148803263E-2</c:v>
                  </c:pt>
                  <c:pt idx="16">
                    <c:v>5.5558921157637602E-2</c:v>
                  </c:pt>
                  <c:pt idx="17">
                    <c:v>5.0440310329846666E-2</c:v>
                  </c:pt>
                  <c:pt idx="18">
                    <c:v>2.8759623001822145E-2</c:v>
                  </c:pt>
                  <c:pt idx="19">
                    <c:v>1.4843965533287649E-2</c:v>
                  </c:pt>
                </c:numCache>
              </c:numRef>
            </c:minus>
          </c:errBars>
          <c:cat>
            <c:strRef>
              <c:f>'sub13'!$D$159:$W$159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'sub13'!$D$161:$W$161</c:f>
              <c:numCache>
                <c:formatCode>0.000_ </c:formatCode>
                <c:ptCount val="20"/>
                <c:pt idx="0" formatCode="0.00000_ ">
                  <c:v>0.44335739788393785</c:v>
                </c:pt>
                <c:pt idx="1">
                  <c:v>0.33074079159755149</c:v>
                </c:pt>
                <c:pt idx="2">
                  <c:v>0.20336800048107448</c:v>
                </c:pt>
                <c:pt idx="3">
                  <c:v>0.25337484411761085</c:v>
                </c:pt>
                <c:pt idx="4">
                  <c:v>0.47650041956322003</c:v>
                </c:pt>
                <c:pt idx="5">
                  <c:v>0.60155838763046987</c:v>
                </c:pt>
                <c:pt idx="6">
                  <c:v>0.5577622087956805</c:v>
                </c:pt>
                <c:pt idx="7">
                  <c:v>0.4456834645299293</c:v>
                </c:pt>
                <c:pt idx="8">
                  <c:v>0.31503065203047703</c:v>
                </c:pt>
                <c:pt idx="9">
                  <c:v>0.17164061138877287</c:v>
                </c:pt>
                <c:pt idx="10">
                  <c:v>0.15522283041113569</c:v>
                </c:pt>
                <c:pt idx="11">
                  <c:v>0.28502873942442958</c:v>
                </c:pt>
                <c:pt idx="12">
                  <c:v>0.39852266150653509</c:v>
                </c:pt>
                <c:pt idx="13">
                  <c:v>0.4106494240571445</c:v>
                </c:pt>
                <c:pt idx="14">
                  <c:v>0.38852921688152336</c:v>
                </c:pt>
                <c:pt idx="15">
                  <c:v>0.39161394883166051</c:v>
                </c:pt>
                <c:pt idx="16">
                  <c:v>0.45563442136441107</c:v>
                </c:pt>
                <c:pt idx="17">
                  <c:v>0.49801979869477381</c:v>
                </c:pt>
                <c:pt idx="18">
                  <c:v>0.49662023504832137</c:v>
                </c:pt>
                <c:pt idx="19">
                  <c:v>0.49673500112344798</c:v>
                </c:pt>
              </c:numCache>
            </c:numRef>
          </c:val>
        </c:ser>
        <c:marker val="1"/>
        <c:axId val="70778240"/>
        <c:axId val="70792320"/>
      </c:lineChart>
      <c:catAx>
        <c:axId val="70778240"/>
        <c:scaling>
          <c:orientation val="minMax"/>
        </c:scaling>
        <c:axPos val="b"/>
        <c:numFmt formatCode="General" sourceLinked="1"/>
        <c:tickLblPos val="nextTo"/>
        <c:crossAx val="70792320"/>
        <c:crosses val="autoZero"/>
        <c:auto val="1"/>
        <c:lblAlgn val="ctr"/>
        <c:lblOffset val="100"/>
      </c:catAx>
      <c:valAx>
        <c:axId val="70792320"/>
        <c:scaling>
          <c:orientation val="minMax"/>
        </c:scaling>
        <c:axPos val="l"/>
        <c:majorGridlines/>
        <c:numFmt formatCode="0.00000_ " sourceLinked="1"/>
        <c:tickLblPos val="nextTo"/>
        <c:crossAx val="70778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835"/>
          <c:y val="8.475199528630474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0.17466666666666664</c:v>
                </c:pt>
                <c:pt idx="1">
                  <c:v>4.9200000000000015E-2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0.44691666666666657</c:v>
                </c:pt>
                <c:pt idx="1">
                  <c:v>0.32692083333333333</c:v>
                </c:pt>
              </c:numCache>
            </c:numRef>
          </c:val>
        </c:ser>
        <c:axId val="70827008"/>
        <c:axId val="70841088"/>
      </c:barChart>
      <c:catAx>
        <c:axId val="708270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841088"/>
        <c:crosses val="autoZero"/>
        <c:auto val="1"/>
        <c:lblAlgn val="ctr"/>
        <c:lblOffset val="100"/>
        <c:tickLblSkip val="1"/>
        <c:tickMarkSkip val="1"/>
      </c:catAx>
      <c:valAx>
        <c:axId val="7084108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82700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71196672"/>
        <c:axId val="71198208"/>
      </c:barChart>
      <c:catAx>
        <c:axId val="7119667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198208"/>
        <c:crosses val="autoZero"/>
        <c:auto val="1"/>
        <c:lblAlgn val="ctr"/>
        <c:lblOffset val="100"/>
        <c:tickLblSkip val="1"/>
        <c:tickMarkSkip val="1"/>
      </c:catAx>
      <c:valAx>
        <c:axId val="7119820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19667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11" r="0.75000000000000511" t="1" header="0.5" footer="0.5"/>
    <c:pageSetup paperSize="9" orientation="landscape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'sub14'!$C$50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2.5212263138409238E-2</c:v>
                  </c:pt>
                  <c:pt idx="1">
                    <c:v>1.5829287717319639E-2</c:v>
                  </c:pt>
                  <c:pt idx="2">
                    <c:v>1.5797776627640037E-3</c:v>
                  </c:pt>
                  <c:pt idx="3">
                    <c:v>2.8219614071731862E-4</c:v>
                  </c:pt>
                  <c:pt idx="4">
                    <c:v>3.5455315655237893E-2</c:v>
                  </c:pt>
                  <c:pt idx="5">
                    <c:v>2.4479947181512913E-3</c:v>
                  </c:pt>
                  <c:pt idx="6">
                    <c:v>6.7909997894342999E-3</c:v>
                  </c:pt>
                  <c:pt idx="7">
                    <c:v>3.9317854974639228E-4</c:v>
                  </c:pt>
                  <c:pt idx="8">
                    <c:v>3.5037828935619553E-3</c:v>
                  </c:pt>
                  <c:pt idx="9">
                    <c:v>5.8751092085645691E-3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2.5212263138409238E-2</c:v>
                  </c:pt>
                  <c:pt idx="1">
                    <c:v>1.5829287717319639E-2</c:v>
                  </c:pt>
                  <c:pt idx="2">
                    <c:v>1.5797776627640037E-3</c:v>
                  </c:pt>
                  <c:pt idx="3">
                    <c:v>2.8219614071731862E-4</c:v>
                  </c:pt>
                  <c:pt idx="4">
                    <c:v>3.5455315655237893E-2</c:v>
                  </c:pt>
                  <c:pt idx="5">
                    <c:v>2.4479947181512913E-3</c:v>
                  </c:pt>
                  <c:pt idx="6">
                    <c:v>6.7909997894342999E-3</c:v>
                  </c:pt>
                  <c:pt idx="7">
                    <c:v>3.9317854974639228E-4</c:v>
                  </c:pt>
                  <c:pt idx="8">
                    <c:v>3.5037828935619553E-3</c:v>
                  </c:pt>
                  <c:pt idx="9">
                    <c:v>5.8751092085645691E-3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'sub14'!$D$49:$W$49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'sub14'!$D$50:$W$50</c:f>
              <c:numCache>
                <c:formatCode>0.00_ </c:formatCode>
                <c:ptCount val="20"/>
                <c:pt idx="0">
                  <c:v>0.8620000000000001</c:v>
                </c:pt>
                <c:pt idx="1">
                  <c:v>8.2333333333333342E-2</c:v>
                </c:pt>
                <c:pt idx="2">
                  <c:v>5.0041666666666679E-2</c:v>
                </c:pt>
                <c:pt idx="3">
                  <c:v>1.4416666666666668E-2</c:v>
                </c:pt>
                <c:pt idx="4">
                  <c:v>5.9625000000000011E-2</c:v>
                </c:pt>
                <c:pt idx="5">
                  <c:v>0.24029166666666668</c:v>
                </c:pt>
                <c:pt idx="6">
                  <c:v>0.25716666666666665</c:v>
                </c:pt>
                <c:pt idx="7">
                  <c:v>5.4583333333333345E-2</c:v>
                </c:pt>
                <c:pt idx="8">
                  <c:v>5.1500000000000018E-2</c:v>
                </c:pt>
                <c:pt idx="9">
                  <c:v>8.6666666666666656E-2</c:v>
                </c:pt>
                <c:pt idx="10">
                  <c:v>5.5500000000000022E-2</c:v>
                </c:pt>
                <c:pt idx="11">
                  <c:v>0.88062500000000021</c:v>
                </c:pt>
                <c:pt idx="12">
                  <c:v>1.2208333333333335E-2</c:v>
                </c:pt>
                <c:pt idx="13">
                  <c:v>0.82833333333333314</c:v>
                </c:pt>
                <c:pt idx="14">
                  <c:v>8.3333333333333329E-2</c:v>
                </c:pt>
                <c:pt idx="15">
                  <c:v>5.4749999999999993E-2</c:v>
                </c:pt>
                <c:pt idx="16">
                  <c:v>1.8416666666666668E-2</c:v>
                </c:pt>
                <c:pt idx="17">
                  <c:v>9.250000000000003E-3</c:v>
                </c:pt>
                <c:pt idx="18">
                  <c:v>7.7624999999999986E-2</c:v>
                </c:pt>
                <c:pt idx="19">
                  <c:v>9.6374999999999988E-2</c:v>
                </c:pt>
              </c:numCache>
            </c:numRef>
          </c:val>
        </c:ser>
        <c:ser>
          <c:idx val="1"/>
          <c:order val="1"/>
          <c:tx>
            <c:strRef>
              <c:f>'sub14'!$C$51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6.3086479613496879E-2</c:v>
                  </c:pt>
                  <c:pt idx="1">
                    <c:v>6.6949689092371548E-2</c:v>
                  </c:pt>
                  <c:pt idx="2">
                    <c:v>6.6462608330996334E-2</c:v>
                  </c:pt>
                  <c:pt idx="3">
                    <c:v>1.1604388641750683E-3</c:v>
                  </c:pt>
                  <c:pt idx="4">
                    <c:v>8.738016250221238E-2</c:v>
                  </c:pt>
                  <c:pt idx="5">
                    <c:v>8.5459160073446408E-2</c:v>
                  </c:pt>
                  <c:pt idx="6">
                    <c:v>9.6360653816092101E-2</c:v>
                  </c:pt>
                  <c:pt idx="7">
                    <c:v>1.4557689669120132E-3</c:v>
                  </c:pt>
                  <c:pt idx="8">
                    <c:v>9.0111845090442302E-2</c:v>
                  </c:pt>
                  <c:pt idx="9">
                    <c:v>8.9283338270662954E-2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6.3086479613496879E-2</c:v>
                  </c:pt>
                  <c:pt idx="1">
                    <c:v>6.6949689092371548E-2</c:v>
                  </c:pt>
                  <c:pt idx="2">
                    <c:v>6.6462608330996334E-2</c:v>
                  </c:pt>
                  <c:pt idx="3">
                    <c:v>1.1604388641750683E-3</c:v>
                  </c:pt>
                  <c:pt idx="4">
                    <c:v>8.738016250221238E-2</c:v>
                  </c:pt>
                  <c:pt idx="5">
                    <c:v>8.5459160073446408E-2</c:v>
                  </c:pt>
                  <c:pt idx="6">
                    <c:v>9.6360653816092101E-2</c:v>
                  </c:pt>
                  <c:pt idx="7">
                    <c:v>1.4557689669120132E-3</c:v>
                  </c:pt>
                  <c:pt idx="8">
                    <c:v>9.0111845090442302E-2</c:v>
                  </c:pt>
                  <c:pt idx="9">
                    <c:v>8.9283338270662954E-2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'sub14'!$D$49:$W$49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'sub14'!$D$51:$W$51</c:f>
              <c:numCache>
                <c:formatCode>0.00_ </c:formatCode>
                <c:ptCount val="20"/>
                <c:pt idx="0">
                  <c:v>0.48320833333333318</c:v>
                </c:pt>
                <c:pt idx="1">
                  <c:v>0.37866666666666665</c:v>
                </c:pt>
                <c:pt idx="2">
                  <c:v>4.0291666666666677E-2</c:v>
                </c:pt>
                <c:pt idx="3">
                  <c:v>0.31799999999999995</c:v>
                </c:pt>
                <c:pt idx="4">
                  <c:v>4.6416666666666669E-2</c:v>
                </c:pt>
                <c:pt idx="5">
                  <c:v>0.32862499999999994</c:v>
                </c:pt>
                <c:pt idx="6">
                  <c:v>0.44537500000000002</c:v>
                </c:pt>
                <c:pt idx="7">
                  <c:v>4.2416666666666679E-2</c:v>
                </c:pt>
                <c:pt idx="8">
                  <c:v>0.45558333333333328</c:v>
                </c:pt>
                <c:pt idx="9">
                  <c:v>0.58970833333333328</c:v>
                </c:pt>
                <c:pt idx="10">
                  <c:v>4.2291666666666679E-2</c:v>
                </c:pt>
                <c:pt idx="11">
                  <c:v>0.42587499999999995</c:v>
                </c:pt>
                <c:pt idx="12">
                  <c:v>0.28683333333333322</c:v>
                </c:pt>
                <c:pt idx="13">
                  <c:v>0.51245833333333335</c:v>
                </c:pt>
                <c:pt idx="14">
                  <c:v>0.34562500000000002</c:v>
                </c:pt>
                <c:pt idx="15">
                  <c:v>0.48395833333333327</c:v>
                </c:pt>
                <c:pt idx="16">
                  <c:v>0.666875</c:v>
                </c:pt>
                <c:pt idx="17">
                  <c:v>0.58208333333333329</c:v>
                </c:pt>
                <c:pt idx="18">
                  <c:v>5.3500000000000013E-2</c:v>
                </c:pt>
                <c:pt idx="19">
                  <c:v>0.39620833333333333</c:v>
                </c:pt>
              </c:numCache>
            </c:numRef>
          </c:val>
        </c:ser>
        <c:marker val="1"/>
        <c:axId val="71662976"/>
        <c:axId val="71677056"/>
      </c:lineChart>
      <c:catAx>
        <c:axId val="716629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677056"/>
        <c:crosses val="autoZero"/>
        <c:auto val="1"/>
        <c:lblAlgn val="ctr"/>
        <c:lblOffset val="100"/>
        <c:tickLblSkip val="1"/>
        <c:tickMarkSkip val="1"/>
      </c:catAx>
      <c:valAx>
        <c:axId val="716770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662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9092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22" r="0.75000000000000522" t="1" header="0.5" footer="0.5"/>
    <c:pageSetup paperSize="9" orientation="landscape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3002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'sub12'!$Z$50:$AA$50</c:f>
              <c:numCache>
                <c:formatCode>0.00_ </c:formatCode>
                <c:ptCount val="2"/>
                <c:pt idx="0">
                  <c:v>0.14105833333333337</c:v>
                </c:pt>
                <c:pt idx="1">
                  <c:v>9.4966666666666644E-2</c:v>
                </c:pt>
              </c:numCache>
            </c:numRef>
          </c:val>
        </c:ser>
        <c:ser>
          <c:idx val="1"/>
          <c:order val="1"/>
          <c:tx>
            <c:strRef>
              <c:f>'sub12'!$Y$51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'sub12'!$Z$51:$AA$51</c:f>
              <c:numCache>
                <c:formatCode>0.00_ </c:formatCode>
                <c:ptCount val="2"/>
                <c:pt idx="0">
                  <c:v>0.44040833333333335</c:v>
                </c:pt>
                <c:pt idx="1">
                  <c:v>0.3690624999999999</c:v>
                </c:pt>
              </c:numCache>
            </c:numRef>
          </c:val>
        </c:ser>
        <c:axId val="71788800"/>
        <c:axId val="71802880"/>
      </c:barChart>
      <c:catAx>
        <c:axId val="7178880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802880"/>
        <c:crosses val="autoZero"/>
        <c:auto val="1"/>
        <c:lblAlgn val="ctr"/>
        <c:lblOffset val="100"/>
        <c:tickLblSkip val="1"/>
        <c:tickMarkSkip val="1"/>
      </c:catAx>
      <c:valAx>
        <c:axId val="7180288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78880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5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22" r="0.75000000000000522" t="1" header="0.5" footer="0.5"/>
    <c:pageSetup paperSize="9" orientation="landscape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'sub14'!$C$160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1.8345531067541609E-2</c:v>
                  </c:pt>
                  <c:pt idx="1">
                    <c:v>1.3273512101476523E-2</c:v>
                  </c:pt>
                  <c:pt idx="2">
                    <c:v>1.1610291440075741E-2</c:v>
                  </c:pt>
                  <c:pt idx="3">
                    <c:v>1.1737523406075871E-2</c:v>
                  </c:pt>
                  <c:pt idx="4">
                    <c:v>1.3391739954116588E-2</c:v>
                  </c:pt>
                  <c:pt idx="5">
                    <c:v>1.1315980005843921E-2</c:v>
                  </c:pt>
                  <c:pt idx="6">
                    <c:v>1.3211765160029695E-2</c:v>
                  </c:pt>
                  <c:pt idx="7">
                    <c:v>1.1129605631884695E-2</c:v>
                  </c:pt>
                  <c:pt idx="8">
                    <c:v>1.0820886564295928E-2</c:v>
                  </c:pt>
                  <c:pt idx="9">
                    <c:v>1.2593652407263321E-2</c:v>
                  </c:pt>
                  <c:pt idx="10">
                    <c:v>1.3118934309939115E-2</c:v>
                  </c:pt>
                  <c:pt idx="11">
                    <c:v>1.2346296670053622E-2</c:v>
                  </c:pt>
                  <c:pt idx="12">
                    <c:v>1.2966374338905762E-2</c:v>
                  </c:pt>
                  <c:pt idx="13">
                    <c:v>1.5200650374144977E-2</c:v>
                  </c:pt>
                  <c:pt idx="14">
                    <c:v>1.5936320092368849E-2</c:v>
                  </c:pt>
                  <c:pt idx="15">
                    <c:v>1.128254800710642E-2</c:v>
                  </c:pt>
                  <c:pt idx="16">
                    <c:v>1.0568209377911421E-2</c:v>
                  </c:pt>
                  <c:pt idx="17">
                    <c:v>1.1276115183444169E-2</c:v>
                  </c:pt>
                  <c:pt idx="18">
                    <c:v>9.2583041724108202E-3</c:v>
                  </c:pt>
                  <c:pt idx="19">
                    <c:v>1.2988517533113647E-2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1.8345531067541609E-2</c:v>
                  </c:pt>
                  <c:pt idx="1">
                    <c:v>1.3273512101476523E-2</c:v>
                  </c:pt>
                  <c:pt idx="2">
                    <c:v>1.1610291440075741E-2</c:v>
                  </c:pt>
                  <c:pt idx="3">
                    <c:v>1.1737523406075871E-2</c:v>
                  </c:pt>
                  <c:pt idx="4">
                    <c:v>1.3391739954116588E-2</c:v>
                  </c:pt>
                  <c:pt idx="5">
                    <c:v>1.1315980005843921E-2</c:v>
                  </c:pt>
                  <c:pt idx="6">
                    <c:v>1.3211765160029695E-2</c:v>
                  </c:pt>
                  <c:pt idx="7">
                    <c:v>1.1129605631884695E-2</c:v>
                  </c:pt>
                  <c:pt idx="8">
                    <c:v>1.0820886564295928E-2</c:v>
                  </c:pt>
                  <c:pt idx="9">
                    <c:v>1.2593652407263321E-2</c:v>
                  </c:pt>
                  <c:pt idx="10">
                    <c:v>1.3118934309939115E-2</c:v>
                  </c:pt>
                  <c:pt idx="11">
                    <c:v>1.2346296670053622E-2</c:v>
                  </c:pt>
                  <c:pt idx="12">
                    <c:v>1.2966374338905762E-2</c:v>
                  </c:pt>
                  <c:pt idx="13">
                    <c:v>1.5200650374144977E-2</c:v>
                  </c:pt>
                  <c:pt idx="14">
                    <c:v>1.5936320092368849E-2</c:v>
                  </c:pt>
                  <c:pt idx="15">
                    <c:v>1.128254800710642E-2</c:v>
                  </c:pt>
                  <c:pt idx="16">
                    <c:v>1.0568209377911421E-2</c:v>
                  </c:pt>
                  <c:pt idx="17">
                    <c:v>1.1276115183444169E-2</c:v>
                  </c:pt>
                  <c:pt idx="18">
                    <c:v>9.2583041724108202E-3</c:v>
                  </c:pt>
                  <c:pt idx="19">
                    <c:v>1.2988517533113647E-2</c:v>
                  </c:pt>
                </c:numCache>
              </c:numRef>
            </c:minus>
          </c:errBars>
          <c:cat>
            <c:strRef>
              <c:f>'sub14'!$D$159:$W$159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'sub14'!$D$160:$W$160</c:f>
              <c:numCache>
                <c:formatCode>0.000_ </c:formatCode>
                <c:ptCount val="20"/>
                <c:pt idx="0" formatCode="0.00000_ ">
                  <c:v>0.51083083676554819</c:v>
                </c:pt>
                <c:pt idx="1">
                  <c:v>0.26349149378863984</c:v>
                </c:pt>
                <c:pt idx="2">
                  <c:v>0.1038396206886603</c:v>
                </c:pt>
                <c:pt idx="3">
                  <c:v>5.7789215615507046E-2</c:v>
                </c:pt>
                <c:pt idx="4">
                  <c:v>0.10507889342992577</c:v>
                </c:pt>
                <c:pt idx="5">
                  <c:v>0.1771246791847696</c:v>
                </c:pt>
                <c:pt idx="6">
                  <c:v>0.18362530347463488</c:v>
                </c:pt>
                <c:pt idx="7">
                  <c:v>0.12063395655010227</c:v>
                </c:pt>
                <c:pt idx="8">
                  <c:v>7.3284858263055419E-2</c:v>
                </c:pt>
                <c:pt idx="9">
                  <c:v>0.10734274148185012</c:v>
                </c:pt>
                <c:pt idx="10">
                  <c:v>0.2516073802999983</c:v>
                </c:pt>
                <c:pt idx="11">
                  <c:v>0.42378217465231671</c:v>
                </c:pt>
                <c:pt idx="12">
                  <c:v>0.42934741569214419</c:v>
                </c:pt>
                <c:pt idx="13">
                  <c:v>0.40847944073701337</c:v>
                </c:pt>
                <c:pt idx="14">
                  <c:v>0.23879367373304206</c:v>
                </c:pt>
                <c:pt idx="15">
                  <c:v>8.6247390685978587E-2</c:v>
                </c:pt>
                <c:pt idx="16">
                  <c:v>2.752997574880621E-2</c:v>
                </c:pt>
                <c:pt idx="17">
                  <c:v>3.7768757402112801E-2</c:v>
                </c:pt>
                <c:pt idx="18">
                  <c:v>6.3753201941042961E-2</c:v>
                </c:pt>
                <c:pt idx="19">
                  <c:v>8.0740772826062499E-2</c:v>
                </c:pt>
              </c:numCache>
            </c:numRef>
          </c:val>
        </c:ser>
        <c:ser>
          <c:idx val="1"/>
          <c:order val="1"/>
          <c:tx>
            <c:strRef>
              <c:f>'sub14'!$C$161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4.179168545563941E-2</c:v>
                  </c:pt>
                  <c:pt idx="1">
                    <c:v>3.2891102437117507E-2</c:v>
                  </c:pt>
                  <c:pt idx="2">
                    <c:v>2.568231981240485E-2</c:v>
                  </c:pt>
                  <c:pt idx="3">
                    <c:v>2.7589430243462994E-2</c:v>
                  </c:pt>
                  <c:pt idx="4">
                    <c:v>4.5429894483207583E-2</c:v>
                  </c:pt>
                  <c:pt idx="5">
                    <c:v>5.4153984024317488E-2</c:v>
                  </c:pt>
                  <c:pt idx="6">
                    <c:v>5.3582472240923822E-2</c:v>
                  </c:pt>
                  <c:pt idx="7">
                    <c:v>3.6586934684159939E-2</c:v>
                  </c:pt>
                  <c:pt idx="8">
                    <c:v>4.8758316392247668E-2</c:v>
                  </c:pt>
                  <c:pt idx="9">
                    <c:v>5.8449297945238392E-2</c:v>
                  </c:pt>
                  <c:pt idx="10">
                    <c:v>5.1213306821802883E-2</c:v>
                  </c:pt>
                  <c:pt idx="11">
                    <c:v>3.1478071513447531E-2</c:v>
                  </c:pt>
                  <c:pt idx="12">
                    <c:v>3.5295272950240097E-2</c:v>
                  </c:pt>
                  <c:pt idx="13">
                    <c:v>5.3946426790986442E-2</c:v>
                  </c:pt>
                  <c:pt idx="14">
                    <c:v>6.3528557684995074E-2</c:v>
                  </c:pt>
                  <c:pt idx="15">
                    <c:v>5.7783263148803263E-2</c:v>
                  </c:pt>
                  <c:pt idx="16">
                    <c:v>5.5558921157637602E-2</c:v>
                  </c:pt>
                  <c:pt idx="17">
                    <c:v>5.0440310329846666E-2</c:v>
                  </c:pt>
                  <c:pt idx="18">
                    <c:v>2.8759623001822145E-2</c:v>
                  </c:pt>
                  <c:pt idx="19">
                    <c:v>1.4843965533287649E-2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4.179168545563941E-2</c:v>
                  </c:pt>
                  <c:pt idx="1">
                    <c:v>3.2891102437117507E-2</c:v>
                  </c:pt>
                  <c:pt idx="2">
                    <c:v>2.568231981240485E-2</c:v>
                  </c:pt>
                  <c:pt idx="3">
                    <c:v>2.7589430243462994E-2</c:v>
                  </c:pt>
                  <c:pt idx="4">
                    <c:v>4.5429894483207583E-2</c:v>
                  </c:pt>
                  <c:pt idx="5">
                    <c:v>5.4153984024317488E-2</c:v>
                  </c:pt>
                  <c:pt idx="6">
                    <c:v>5.3582472240923822E-2</c:v>
                  </c:pt>
                  <c:pt idx="7">
                    <c:v>3.6586934684159939E-2</c:v>
                  </c:pt>
                  <c:pt idx="8">
                    <c:v>4.8758316392247668E-2</c:v>
                  </c:pt>
                  <c:pt idx="9">
                    <c:v>5.8449297945238392E-2</c:v>
                  </c:pt>
                  <c:pt idx="10">
                    <c:v>5.1213306821802883E-2</c:v>
                  </c:pt>
                  <c:pt idx="11">
                    <c:v>3.1478071513447531E-2</c:v>
                  </c:pt>
                  <c:pt idx="12">
                    <c:v>3.5295272950240097E-2</c:v>
                  </c:pt>
                  <c:pt idx="13">
                    <c:v>5.3946426790986442E-2</c:v>
                  </c:pt>
                  <c:pt idx="14">
                    <c:v>6.3528557684995074E-2</c:v>
                  </c:pt>
                  <c:pt idx="15">
                    <c:v>5.7783263148803263E-2</c:v>
                  </c:pt>
                  <c:pt idx="16">
                    <c:v>5.5558921157637602E-2</c:v>
                  </c:pt>
                  <c:pt idx="17">
                    <c:v>5.0440310329846666E-2</c:v>
                  </c:pt>
                  <c:pt idx="18">
                    <c:v>2.8759623001822145E-2</c:v>
                  </c:pt>
                  <c:pt idx="19">
                    <c:v>1.4843965533287649E-2</c:v>
                  </c:pt>
                </c:numCache>
              </c:numRef>
            </c:minus>
          </c:errBars>
          <c:cat>
            <c:strRef>
              <c:f>'sub14'!$D$159:$W$159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'sub14'!$D$161:$W$161</c:f>
              <c:numCache>
                <c:formatCode>0.000_ </c:formatCode>
                <c:ptCount val="20"/>
                <c:pt idx="0" formatCode="0.00000_ ">
                  <c:v>0.40165233922981658</c:v>
                </c:pt>
                <c:pt idx="1">
                  <c:v>0.31033804403433202</c:v>
                </c:pt>
                <c:pt idx="2">
                  <c:v>0.21219069334024324</c:v>
                </c:pt>
                <c:pt idx="3">
                  <c:v>0.18831326468672052</c:v>
                </c:pt>
                <c:pt idx="4">
                  <c:v>0.20119315715146838</c:v>
                </c:pt>
                <c:pt idx="5">
                  <c:v>0.26284178866516433</c:v>
                </c:pt>
                <c:pt idx="6">
                  <c:v>0.28418391851174529</c:v>
                </c:pt>
                <c:pt idx="7">
                  <c:v>0.28162262090741502</c:v>
                </c:pt>
                <c:pt idx="8">
                  <c:v>0.37332002520702012</c:v>
                </c:pt>
                <c:pt idx="9">
                  <c:v>0.40260935723693919</c:v>
                </c:pt>
                <c:pt idx="10">
                  <c:v>0.32795222897214099</c:v>
                </c:pt>
                <c:pt idx="11">
                  <c:v>0.335985485661145</c:v>
                </c:pt>
                <c:pt idx="12">
                  <c:v>0.37056991336469758</c:v>
                </c:pt>
                <c:pt idx="13">
                  <c:v>0.39908273385748344</c:v>
                </c:pt>
                <c:pt idx="14">
                  <c:v>0.41500832152909717</c:v>
                </c:pt>
                <c:pt idx="15">
                  <c:v>0.4861208241849122</c:v>
                </c:pt>
                <c:pt idx="16">
                  <c:v>0.53319037664262536</c:v>
                </c:pt>
                <c:pt idx="17">
                  <c:v>0.44890344571550878</c:v>
                </c:pt>
                <c:pt idx="18">
                  <c:v>0.30848571237104216</c:v>
                </c:pt>
                <c:pt idx="19">
                  <c:v>0.29255227445311233</c:v>
                </c:pt>
              </c:numCache>
            </c:numRef>
          </c:val>
        </c:ser>
        <c:marker val="1"/>
        <c:axId val="71844224"/>
        <c:axId val="71845760"/>
      </c:lineChart>
      <c:catAx>
        <c:axId val="71844224"/>
        <c:scaling>
          <c:orientation val="minMax"/>
        </c:scaling>
        <c:axPos val="b"/>
        <c:numFmt formatCode="General" sourceLinked="1"/>
        <c:tickLblPos val="nextTo"/>
        <c:crossAx val="71845760"/>
        <c:crosses val="autoZero"/>
        <c:auto val="1"/>
        <c:lblAlgn val="ctr"/>
        <c:lblOffset val="100"/>
      </c:catAx>
      <c:valAx>
        <c:axId val="71845760"/>
        <c:scaling>
          <c:orientation val="minMax"/>
        </c:scaling>
        <c:axPos val="l"/>
        <c:majorGridlines/>
        <c:numFmt formatCode="0.00000_ " sourceLinked="1"/>
        <c:tickLblPos val="nextTo"/>
        <c:crossAx val="71844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868"/>
          <c:y val="8.4751995286304768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0.17466666666666664</c:v>
                </c:pt>
                <c:pt idx="1">
                  <c:v>4.9200000000000015E-2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0.44691666666666657</c:v>
                </c:pt>
                <c:pt idx="1">
                  <c:v>0.32692083333333333</c:v>
                </c:pt>
              </c:numCache>
            </c:numRef>
          </c:val>
        </c:ser>
        <c:axId val="71880704"/>
        <c:axId val="71882240"/>
      </c:barChart>
      <c:catAx>
        <c:axId val="718807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882240"/>
        <c:crosses val="autoZero"/>
        <c:auto val="1"/>
        <c:lblAlgn val="ctr"/>
        <c:lblOffset val="100"/>
        <c:tickLblSkip val="1"/>
        <c:tickMarkSkip val="1"/>
      </c:catAx>
      <c:valAx>
        <c:axId val="7188224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88070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71932928"/>
        <c:axId val="71947008"/>
      </c:barChart>
      <c:catAx>
        <c:axId val="7193292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947008"/>
        <c:crosses val="autoZero"/>
        <c:auto val="1"/>
        <c:lblAlgn val="ctr"/>
        <c:lblOffset val="100"/>
        <c:tickLblSkip val="1"/>
        <c:tickMarkSkip val="1"/>
      </c:catAx>
      <c:valAx>
        <c:axId val="7194700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93292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11" r="0.75000000000000511" t="1" header="0.5" footer="0.5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"/>
  <c:chart>
    <c:autoTitleDeleted val="1"/>
    <c:plotArea>
      <c:layout>
        <c:manualLayout>
          <c:layoutTarget val="inner"/>
          <c:xMode val="edge"/>
          <c:yMode val="edge"/>
          <c:x val="0.1254071661237785"/>
          <c:y val="8.4175360951183498E-2"/>
          <c:w val="0.85179153094463234"/>
          <c:h val="0.7575782485606346"/>
        </c:manualLayout>
      </c:layout>
      <c:lineChart>
        <c:grouping val="standard"/>
        <c:ser>
          <c:idx val="0"/>
          <c:order val="0"/>
          <c:val>
            <c:numRef>
              <c:f>Distance!$C$44:$V$44</c:f>
              <c:numCache>
                <c:formatCode>0.0000_ </c:formatCode>
                <c:ptCount val="20"/>
                <c:pt idx="0">
                  <c:v>-9.1989213993125499E-2</c:v>
                </c:pt>
                <c:pt idx="1">
                  <c:v>-7.582250366816301E-2</c:v>
                </c:pt>
                <c:pt idx="2">
                  <c:v>-6.1859149203488083E-2</c:v>
                </c:pt>
                <c:pt idx="3">
                  <c:v>-6.8105218034867868E-2</c:v>
                </c:pt>
                <c:pt idx="4">
                  <c:v>-0.10036268207240115</c:v>
                </c:pt>
                <c:pt idx="5">
                  <c:v>-0.13880061951434025</c:v>
                </c:pt>
                <c:pt idx="6">
                  <c:v>-0.15918334020798455</c:v>
                </c:pt>
                <c:pt idx="7">
                  <c:v>-0.15881475456622257</c:v>
                </c:pt>
                <c:pt idx="8">
                  <c:v>-0.14544269732467899</c:v>
                </c:pt>
                <c:pt idx="9">
                  <c:v>-0.12250689609809537</c:v>
                </c:pt>
                <c:pt idx="10">
                  <c:v>-9.5789336219928217E-2</c:v>
                </c:pt>
                <c:pt idx="11">
                  <c:v>-8.3211330458086902E-2</c:v>
                </c:pt>
                <c:pt idx="12">
                  <c:v>-9.5917946571959942E-2</c:v>
                </c:pt>
                <c:pt idx="13">
                  <c:v>-0.12356511910396178</c:v>
                </c:pt>
                <c:pt idx="14">
                  <c:v>-0.14488128106843878</c:v>
                </c:pt>
                <c:pt idx="15">
                  <c:v>-0.14715145122908985</c:v>
                </c:pt>
                <c:pt idx="16">
                  <c:v>-0.13293984176626966</c:v>
                </c:pt>
                <c:pt idx="17">
                  <c:v>-0.11521014051103259</c:v>
                </c:pt>
                <c:pt idx="18">
                  <c:v>-0.10773178531905939</c:v>
                </c:pt>
                <c:pt idx="19">
                  <c:v>-0.11026491576681144</c:v>
                </c:pt>
              </c:numCache>
            </c:numRef>
          </c:val>
        </c:ser>
        <c:marker val="1"/>
        <c:axId val="90950272"/>
        <c:axId val="91230592"/>
      </c:lineChart>
      <c:catAx>
        <c:axId val="90950272"/>
        <c:scaling>
          <c:orientation val="minMax"/>
        </c:scaling>
        <c:axPos val="b"/>
        <c:numFmt formatCode="General" sourceLinked="1"/>
        <c:minorTickMark val="out"/>
        <c:tickLblPos val="low"/>
        <c:txPr>
          <a:bodyPr rot="0" vert="horz"/>
          <a:lstStyle/>
          <a:p>
            <a:pPr>
              <a:defRPr/>
            </a:pPr>
            <a:endParaRPr lang="zh-CN"/>
          </a:p>
        </c:txPr>
        <c:crossAx val="91230592"/>
        <c:crossesAt val="0"/>
        <c:auto val="1"/>
        <c:lblAlgn val="ctr"/>
        <c:lblOffset val="100"/>
        <c:tickLblSkip val="1"/>
        <c:tickMarkSkip val="1"/>
      </c:catAx>
      <c:valAx>
        <c:axId val="91230592"/>
        <c:scaling>
          <c:orientation val="minMax"/>
        </c:scaling>
        <c:axPos val="l"/>
        <c:majorGridlines/>
        <c:numFmt formatCode="0.000_ " sourceLinked="0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90950272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622" r="0.75000000000000622" t="1" header="0.5" footer="0.5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'sub15'!$C$50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2.5212263138409238E-2</c:v>
                  </c:pt>
                  <c:pt idx="1">
                    <c:v>1.5829287717319639E-2</c:v>
                  </c:pt>
                  <c:pt idx="2">
                    <c:v>1.5797776627640037E-3</c:v>
                  </c:pt>
                  <c:pt idx="3">
                    <c:v>2.8219614071731862E-4</c:v>
                  </c:pt>
                  <c:pt idx="4">
                    <c:v>3.5455315655237893E-2</c:v>
                  </c:pt>
                  <c:pt idx="5">
                    <c:v>2.4479947181512913E-3</c:v>
                  </c:pt>
                  <c:pt idx="6">
                    <c:v>6.7909997894342999E-3</c:v>
                  </c:pt>
                  <c:pt idx="7">
                    <c:v>3.9317854974639228E-4</c:v>
                  </c:pt>
                  <c:pt idx="8">
                    <c:v>3.5037828935619553E-3</c:v>
                  </c:pt>
                  <c:pt idx="9">
                    <c:v>5.8751092085645691E-3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2.5212263138409238E-2</c:v>
                  </c:pt>
                  <c:pt idx="1">
                    <c:v>1.5829287717319639E-2</c:v>
                  </c:pt>
                  <c:pt idx="2">
                    <c:v>1.5797776627640037E-3</c:v>
                  </c:pt>
                  <c:pt idx="3">
                    <c:v>2.8219614071731862E-4</c:v>
                  </c:pt>
                  <c:pt idx="4">
                    <c:v>3.5455315655237893E-2</c:v>
                  </c:pt>
                  <c:pt idx="5">
                    <c:v>2.4479947181512913E-3</c:v>
                  </c:pt>
                  <c:pt idx="6">
                    <c:v>6.7909997894342999E-3</c:v>
                  </c:pt>
                  <c:pt idx="7">
                    <c:v>3.9317854974639228E-4</c:v>
                  </c:pt>
                  <c:pt idx="8">
                    <c:v>3.5037828935619553E-3</c:v>
                  </c:pt>
                  <c:pt idx="9">
                    <c:v>5.8751092085645691E-3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'sub15'!$D$49:$W$49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'sub15'!$D$50:$W$50</c:f>
              <c:numCache>
                <c:formatCode>0.00_ </c:formatCode>
                <c:ptCount val="20"/>
                <c:pt idx="0">
                  <c:v>4.7625000000000008E-2</c:v>
                </c:pt>
                <c:pt idx="1">
                  <c:v>4.7125E-2</c:v>
                </c:pt>
                <c:pt idx="2">
                  <c:v>4.8625000000000008E-2</c:v>
                </c:pt>
                <c:pt idx="3">
                  <c:v>4.7958333333333353E-2</c:v>
                </c:pt>
                <c:pt idx="4">
                  <c:v>1.6833333333333343E-2</c:v>
                </c:pt>
                <c:pt idx="5">
                  <c:v>3.2375000000000008E-2</c:v>
                </c:pt>
                <c:pt idx="6">
                  <c:v>9.8291666666666666E-2</c:v>
                </c:pt>
                <c:pt idx="7">
                  <c:v>3.2583333333333346E-2</c:v>
                </c:pt>
                <c:pt idx="8">
                  <c:v>2.7250000000000014E-2</c:v>
                </c:pt>
                <c:pt idx="9">
                  <c:v>4.4916666666666681E-2</c:v>
                </c:pt>
                <c:pt idx="10">
                  <c:v>7.9999999999999988E-2</c:v>
                </c:pt>
                <c:pt idx="11">
                  <c:v>5.4583333333333338E-2</c:v>
                </c:pt>
                <c:pt idx="12">
                  <c:v>1.9208333333333341E-2</c:v>
                </c:pt>
                <c:pt idx="13">
                  <c:v>6.933333333333333E-2</c:v>
                </c:pt>
                <c:pt idx="14">
                  <c:v>0.47933333333333339</c:v>
                </c:pt>
                <c:pt idx="15">
                  <c:v>6.754166666666668E-2</c:v>
                </c:pt>
                <c:pt idx="16">
                  <c:v>8.4750000000000006E-2</c:v>
                </c:pt>
                <c:pt idx="17">
                  <c:v>0.51300000000000001</c:v>
                </c:pt>
                <c:pt idx="18">
                  <c:v>4.6791666666666676E-2</c:v>
                </c:pt>
                <c:pt idx="19">
                  <c:v>0.12129166666666667</c:v>
                </c:pt>
              </c:numCache>
            </c:numRef>
          </c:val>
        </c:ser>
        <c:ser>
          <c:idx val="1"/>
          <c:order val="1"/>
          <c:tx>
            <c:strRef>
              <c:f>'sub15'!$C$51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6.3086479613496879E-2</c:v>
                  </c:pt>
                  <c:pt idx="1">
                    <c:v>6.6949689092371548E-2</c:v>
                  </c:pt>
                  <c:pt idx="2">
                    <c:v>6.6462608330996334E-2</c:v>
                  </c:pt>
                  <c:pt idx="3">
                    <c:v>1.1604388641750683E-3</c:v>
                  </c:pt>
                  <c:pt idx="4">
                    <c:v>8.738016250221238E-2</c:v>
                  </c:pt>
                  <c:pt idx="5">
                    <c:v>8.5459160073446408E-2</c:v>
                  </c:pt>
                  <c:pt idx="6">
                    <c:v>9.6360653816092101E-2</c:v>
                  </c:pt>
                  <c:pt idx="7">
                    <c:v>1.4557689669120132E-3</c:v>
                  </c:pt>
                  <c:pt idx="8">
                    <c:v>9.0111845090442302E-2</c:v>
                  </c:pt>
                  <c:pt idx="9">
                    <c:v>8.9283338270662954E-2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6.3086479613496879E-2</c:v>
                  </c:pt>
                  <c:pt idx="1">
                    <c:v>6.6949689092371548E-2</c:v>
                  </c:pt>
                  <c:pt idx="2">
                    <c:v>6.6462608330996334E-2</c:v>
                  </c:pt>
                  <c:pt idx="3">
                    <c:v>1.1604388641750683E-3</c:v>
                  </c:pt>
                  <c:pt idx="4">
                    <c:v>8.738016250221238E-2</c:v>
                  </c:pt>
                  <c:pt idx="5">
                    <c:v>8.5459160073446408E-2</c:v>
                  </c:pt>
                  <c:pt idx="6">
                    <c:v>9.6360653816092101E-2</c:v>
                  </c:pt>
                  <c:pt idx="7">
                    <c:v>1.4557689669120132E-3</c:v>
                  </c:pt>
                  <c:pt idx="8">
                    <c:v>9.0111845090442302E-2</c:v>
                  </c:pt>
                  <c:pt idx="9">
                    <c:v>8.9283338270662954E-2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'sub15'!$D$49:$W$49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'sub15'!$D$51:$W$51</c:f>
              <c:numCache>
                <c:formatCode>0.00_ </c:formatCode>
                <c:ptCount val="20"/>
                <c:pt idx="0">
                  <c:v>4.1958333333333347E-2</c:v>
                </c:pt>
                <c:pt idx="1">
                  <c:v>0.60516666666666674</c:v>
                </c:pt>
                <c:pt idx="2">
                  <c:v>4.416666666666668E-2</c:v>
                </c:pt>
                <c:pt idx="3">
                  <c:v>4.2708333333333348E-2</c:v>
                </c:pt>
                <c:pt idx="4">
                  <c:v>0.27370833333333339</c:v>
                </c:pt>
                <c:pt idx="5">
                  <c:v>0.64108333333333323</c:v>
                </c:pt>
                <c:pt idx="6">
                  <c:v>0.46854166666666663</c:v>
                </c:pt>
                <c:pt idx="7">
                  <c:v>0.64554166666666668</c:v>
                </c:pt>
                <c:pt idx="8">
                  <c:v>0.58037499999999997</c:v>
                </c:pt>
                <c:pt idx="9">
                  <c:v>3.9791666666666677E-2</c:v>
                </c:pt>
                <c:pt idx="10">
                  <c:v>0.39149999999999996</c:v>
                </c:pt>
                <c:pt idx="11">
                  <c:v>0.5392916666666665</c:v>
                </c:pt>
                <c:pt idx="12">
                  <c:v>0.42533333333333334</c:v>
                </c:pt>
                <c:pt idx="13">
                  <c:v>0.48341666666666666</c:v>
                </c:pt>
                <c:pt idx="14">
                  <c:v>0.82154166666666661</c:v>
                </c:pt>
                <c:pt idx="15">
                  <c:v>0.45145833333333329</c:v>
                </c:pt>
                <c:pt idx="16">
                  <c:v>0.5944583333333332</c:v>
                </c:pt>
                <c:pt idx="17">
                  <c:v>0.76337500000000025</c:v>
                </c:pt>
                <c:pt idx="18">
                  <c:v>4.1541666666666678E-2</c:v>
                </c:pt>
                <c:pt idx="19">
                  <c:v>0.52433333333333332</c:v>
                </c:pt>
              </c:numCache>
            </c:numRef>
          </c:val>
        </c:ser>
        <c:marker val="1"/>
        <c:axId val="72247936"/>
        <c:axId val="72257920"/>
      </c:lineChart>
      <c:catAx>
        <c:axId val="7224793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257920"/>
        <c:crosses val="autoZero"/>
        <c:auto val="1"/>
        <c:lblAlgn val="ctr"/>
        <c:lblOffset val="100"/>
        <c:tickLblSkip val="1"/>
        <c:tickMarkSkip val="1"/>
      </c:catAx>
      <c:valAx>
        <c:axId val="722579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247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9114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44" r="0.75000000000000544" t="1" header="0.5" footer="0.5"/>
    <c:pageSetup paperSize="9" orientation="landscape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3013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'sub12'!$Z$50:$AA$50</c:f>
              <c:numCache>
                <c:formatCode>0.00_ </c:formatCode>
                <c:ptCount val="2"/>
                <c:pt idx="0">
                  <c:v>0.14105833333333337</c:v>
                </c:pt>
                <c:pt idx="1">
                  <c:v>9.4966666666666644E-2</c:v>
                </c:pt>
              </c:numCache>
            </c:numRef>
          </c:val>
        </c:ser>
        <c:ser>
          <c:idx val="1"/>
          <c:order val="1"/>
          <c:tx>
            <c:strRef>
              <c:f>'sub12'!$Y$51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'sub12'!$Z$51:$AA$51</c:f>
              <c:numCache>
                <c:formatCode>0.00_ </c:formatCode>
                <c:ptCount val="2"/>
                <c:pt idx="0">
                  <c:v>0.44040833333333335</c:v>
                </c:pt>
                <c:pt idx="1">
                  <c:v>0.3690624999999999</c:v>
                </c:pt>
              </c:numCache>
            </c:numRef>
          </c:val>
        </c:ser>
        <c:axId val="72332800"/>
        <c:axId val="72334336"/>
      </c:barChart>
      <c:catAx>
        <c:axId val="7233280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334336"/>
        <c:crosses val="autoZero"/>
        <c:auto val="1"/>
        <c:lblAlgn val="ctr"/>
        <c:lblOffset val="100"/>
        <c:tickLblSkip val="1"/>
        <c:tickMarkSkip val="1"/>
      </c:catAx>
      <c:valAx>
        <c:axId val="7233433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33280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6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44" r="0.75000000000000544" t="1" header="0.5" footer="0.5"/>
    <c:pageSetup paperSize="9" orientation="landscape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'sub15'!$C$160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1.8345531067541609E-2</c:v>
                  </c:pt>
                  <c:pt idx="1">
                    <c:v>1.3273512101476523E-2</c:v>
                  </c:pt>
                  <c:pt idx="2">
                    <c:v>1.1610291440075741E-2</c:v>
                  </c:pt>
                  <c:pt idx="3">
                    <c:v>1.1737523406075871E-2</c:v>
                  </c:pt>
                  <c:pt idx="4">
                    <c:v>1.3391739954116588E-2</c:v>
                  </c:pt>
                  <c:pt idx="5">
                    <c:v>1.1315980005843921E-2</c:v>
                  </c:pt>
                  <c:pt idx="6">
                    <c:v>1.3211765160029695E-2</c:v>
                  </c:pt>
                  <c:pt idx="7">
                    <c:v>1.1129605631884695E-2</c:v>
                  </c:pt>
                  <c:pt idx="8">
                    <c:v>1.0820886564295928E-2</c:v>
                  </c:pt>
                  <c:pt idx="9">
                    <c:v>1.2593652407263321E-2</c:v>
                  </c:pt>
                  <c:pt idx="10">
                    <c:v>1.3118934309939115E-2</c:v>
                  </c:pt>
                  <c:pt idx="11">
                    <c:v>1.2346296670053622E-2</c:v>
                  </c:pt>
                  <c:pt idx="12">
                    <c:v>1.2966374338905762E-2</c:v>
                  </c:pt>
                  <c:pt idx="13">
                    <c:v>1.5200650374144977E-2</c:v>
                  </c:pt>
                  <c:pt idx="14">
                    <c:v>1.5936320092368849E-2</c:v>
                  </c:pt>
                  <c:pt idx="15">
                    <c:v>1.128254800710642E-2</c:v>
                  </c:pt>
                  <c:pt idx="16">
                    <c:v>1.0568209377911421E-2</c:v>
                  </c:pt>
                  <c:pt idx="17">
                    <c:v>1.1276115183444169E-2</c:v>
                  </c:pt>
                  <c:pt idx="18">
                    <c:v>9.2583041724108202E-3</c:v>
                  </c:pt>
                  <c:pt idx="19">
                    <c:v>1.2988517533113647E-2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1.8345531067541609E-2</c:v>
                  </c:pt>
                  <c:pt idx="1">
                    <c:v>1.3273512101476523E-2</c:v>
                  </c:pt>
                  <c:pt idx="2">
                    <c:v>1.1610291440075741E-2</c:v>
                  </c:pt>
                  <c:pt idx="3">
                    <c:v>1.1737523406075871E-2</c:v>
                  </c:pt>
                  <c:pt idx="4">
                    <c:v>1.3391739954116588E-2</c:v>
                  </c:pt>
                  <c:pt idx="5">
                    <c:v>1.1315980005843921E-2</c:v>
                  </c:pt>
                  <c:pt idx="6">
                    <c:v>1.3211765160029695E-2</c:v>
                  </c:pt>
                  <c:pt idx="7">
                    <c:v>1.1129605631884695E-2</c:v>
                  </c:pt>
                  <c:pt idx="8">
                    <c:v>1.0820886564295928E-2</c:v>
                  </c:pt>
                  <c:pt idx="9">
                    <c:v>1.2593652407263321E-2</c:v>
                  </c:pt>
                  <c:pt idx="10">
                    <c:v>1.3118934309939115E-2</c:v>
                  </c:pt>
                  <c:pt idx="11">
                    <c:v>1.2346296670053622E-2</c:v>
                  </c:pt>
                  <c:pt idx="12">
                    <c:v>1.2966374338905762E-2</c:v>
                  </c:pt>
                  <c:pt idx="13">
                    <c:v>1.5200650374144977E-2</c:v>
                  </c:pt>
                  <c:pt idx="14">
                    <c:v>1.5936320092368849E-2</c:v>
                  </c:pt>
                  <c:pt idx="15">
                    <c:v>1.128254800710642E-2</c:v>
                  </c:pt>
                  <c:pt idx="16">
                    <c:v>1.0568209377911421E-2</c:v>
                  </c:pt>
                  <c:pt idx="17">
                    <c:v>1.1276115183444169E-2</c:v>
                  </c:pt>
                  <c:pt idx="18">
                    <c:v>9.2583041724108202E-3</c:v>
                  </c:pt>
                  <c:pt idx="19">
                    <c:v>1.2988517533113647E-2</c:v>
                  </c:pt>
                </c:numCache>
              </c:numRef>
            </c:minus>
          </c:errBars>
          <c:cat>
            <c:strRef>
              <c:f>'sub15'!$D$159:$W$159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'sub15'!$D$160:$W$160</c:f>
              <c:numCache>
                <c:formatCode>0.000_ </c:formatCode>
                <c:ptCount val="20"/>
                <c:pt idx="0" formatCode="0.00000_ ">
                  <c:v>5.978478203990914E-2</c:v>
                </c:pt>
                <c:pt idx="1">
                  <c:v>6.3933980598135889E-2</c:v>
                </c:pt>
                <c:pt idx="2">
                  <c:v>6.680741685151674E-2</c:v>
                </c:pt>
                <c:pt idx="3">
                  <c:v>5.8358347709950492E-2</c:v>
                </c:pt>
                <c:pt idx="4">
                  <c:v>4.3757593670831485E-2</c:v>
                </c:pt>
                <c:pt idx="5">
                  <c:v>4.8729650491405735E-2</c:v>
                </c:pt>
                <c:pt idx="6">
                  <c:v>6.235768300010016E-2</c:v>
                </c:pt>
                <c:pt idx="7">
                  <c:v>5.2156442446460734E-2</c:v>
                </c:pt>
                <c:pt idx="8">
                  <c:v>3.8660547872469017E-2</c:v>
                </c:pt>
                <c:pt idx="9">
                  <c:v>4.2462123648749683E-2</c:v>
                </c:pt>
                <c:pt idx="10">
                  <c:v>5.3164214998297904E-2</c:v>
                </c:pt>
                <c:pt idx="11">
                  <c:v>5.1430491880640201E-2</c:v>
                </c:pt>
                <c:pt idx="12">
                  <c:v>7.5854098151664176E-2</c:v>
                </c:pt>
                <c:pt idx="13">
                  <c:v>0.16082792216340452</c:v>
                </c:pt>
                <c:pt idx="14">
                  <c:v>0.23362144933595322</c:v>
                </c:pt>
                <c:pt idx="15">
                  <c:v>0.19140942282294363</c:v>
                </c:pt>
                <c:pt idx="16">
                  <c:v>0.19638677552150086</c:v>
                </c:pt>
                <c:pt idx="17">
                  <c:v>0.24780739408317309</c:v>
                </c:pt>
                <c:pt idx="18">
                  <c:v>0.18631502753061494</c:v>
                </c:pt>
                <c:pt idx="19">
                  <c:v>0.11418853811598191</c:v>
                </c:pt>
              </c:numCache>
            </c:numRef>
          </c:val>
        </c:ser>
        <c:ser>
          <c:idx val="1"/>
          <c:order val="1"/>
          <c:tx>
            <c:strRef>
              <c:f>'sub15'!$C$161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4.179168545563941E-2</c:v>
                  </c:pt>
                  <c:pt idx="1">
                    <c:v>3.2891102437117507E-2</c:v>
                  </c:pt>
                  <c:pt idx="2">
                    <c:v>2.568231981240485E-2</c:v>
                  </c:pt>
                  <c:pt idx="3">
                    <c:v>2.7589430243462994E-2</c:v>
                  </c:pt>
                  <c:pt idx="4">
                    <c:v>4.5429894483207583E-2</c:v>
                  </c:pt>
                  <c:pt idx="5">
                    <c:v>5.4153984024317488E-2</c:v>
                  </c:pt>
                  <c:pt idx="6">
                    <c:v>5.3582472240923822E-2</c:v>
                  </c:pt>
                  <c:pt idx="7">
                    <c:v>3.6586934684159939E-2</c:v>
                  </c:pt>
                  <c:pt idx="8">
                    <c:v>4.8758316392247668E-2</c:v>
                  </c:pt>
                  <c:pt idx="9">
                    <c:v>5.8449297945238392E-2</c:v>
                  </c:pt>
                  <c:pt idx="10">
                    <c:v>5.1213306821802883E-2</c:v>
                  </c:pt>
                  <c:pt idx="11">
                    <c:v>3.1478071513447531E-2</c:v>
                  </c:pt>
                  <c:pt idx="12">
                    <c:v>3.5295272950240097E-2</c:v>
                  </c:pt>
                  <c:pt idx="13">
                    <c:v>5.3946426790986442E-2</c:v>
                  </c:pt>
                  <c:pt idx="14">
                    <c:v>6.3528557684995074E-2</c:v>
                  </c:pt>
                  <c:pt idx="15">
                    <c:v>5.7783263148803263E-2</c:v>
                  </c:pt>
                  <c:pt idx="16">
                    <c:v>5.5558921157637602E-2</c:v>
                  </c:pt>
                  <c:pt idx="17">
                    <c:v>5.0440310329846666E-2</c:v>
                  </c:pt>
                  <c:pt idx="18">
                    <c:v>2.8759623001822145E-2</c:v>
                  </c:pt>
                  <c:pt idx="19">
                    <c:v>1.4843965533287649E-2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4.179168545563941E-2</c:v>
                  </c:pt>
                  <c:pt idx="1">
                    <c:v>3.2891102437117507E-2</c:v>
                  </c:pt>
                  <c:pt idx="2">
                    <c:v>2.568231981240485E-2</c:v>
                  </c:pt>
                  <c:pt idx="3">
                    <c:v>2.7589430243462994E-2</c:v>
                  </c:pt>
                  <c:pt idx="4">
                    <c:v>4.5429894483207583E-2</c:v>
                  </c:pt>
                  <c:pt idx="5">
                    <c:v>5.4153984024317488E-2</c:v>
                  </c:pt>
                  <c:pt idx="6">
                    <c:v>5.3582472240923822E-2</c:v>
                  </c:pt>
                  <c:pt idx="7">
                    <c:v>3.6586934684159939E-2</c:v>
                  </c:pt>
                  <c:pt idx="8">
                    <c:v>4.8758316392247668E-2</c:v>
                  </c:pt>
                  <c:pt idx="9">
                    <c:v>5.8449297945238392E-2</c:v>
                  </c:pt>
                  <c:pt idx="10">
                    <c:v>5.1213306821802883E-2</c:v>
                  </c:pt>
                  <c:pt idx="11">
                    <c:v>3.1478071513447531E-2</c:v>
                  </c:pt>
                  <c:pt idx="12">
                    <c:v>3.5295272950240097E-2</c:v>
                  </c:pt>
                  <c:pt idx="13">
                    <c:v>5.3946426790986442E-2</c:v>
                  </c:pt>
                  <c:pt idx="14">
                    <c:v>6.3528557684995074E-2</c:v>
                  </c:pt>
                  <c:pt idx="15">
                    <c:v>5.7783263148803263E-2</c:v>
                  </c:pt>
                  <c:pt idx="16">
                    <c:v>5.5558921157637602E-2</c:v>
                  </c:pt>
                  <c:pt idx="17">
                    <c:v>5.0440310329846666E-2</c:v>
                  </c:pt>
                  <c:pt idx="18">
                    <c:v>2.8759623001822145E-2</c:v>
                  </c:pt>
                  <c:pt idx="19">
                    <c:v>1.4843965533287649E-2</c:v>
                  </c:pt>
                </c:numCache>
              </c:numRef>
            </c:minus>
          </c:errBars>
          <c:cat>
            <c:strRef>
              <c:f>'sub15'!$D$159:$W$159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'sub15'!$D$161:$W$161</c:f>
              <c:numCache>
                <c:formatCode>0.000_ </c:formatCode>
                <c:ptCount val="20"/>
                <c:pt idx="0" formatCode="0.00000_ ">
                  <c:v>0.2357970417743068</c:v>
                </c:pt>
                <c:pt idx="1">
                  <c:v>0.2845985203720669</c:v>
                </c:pt>
                <c:pt idx="2">
                  <c:v>0.18919348153098059</c:v>
                </c:pt>
                <c:pt idx="3">
                  <c:v>0.15367660870850972</c:v>
                </c:pt>
                <c:pt idx="4">
                  <c:v>0.28314312469881658</c:v>
                </c:pt>
                <c:pt idx="5">
                  <c:v>0.45710858700398044</c:v>
                </c:pt>
                <c:pt idx="6">
                  <c:v>0.53306162949559222</c:v>
                </c:pt>
                <c:pt idx="7">
                  <c:v>0.53109060467723579</c:v>
                </c:pt>
                <c:pt idx="8">
                  <c:v>0.42530410652340422</c:v>
                </c:pt>
                <c:pt idx="9">
                  <c:v>0.30204838654163263</c:v>
                </c:pt>
                <c:pt idx="10">
                  <c:v>0.34450245405909857</c:v>
                </c:pt>
                <c:pt idx="11">
                  <c:v>0.4378870793036948</c:v>
                </c:pt>
                <c:pt idx="12">
                  <c:v>0.48563695200518825</c:v>
                </c:pt>
                <c:pt idx="13">
                  <c:v>0.5485250387398406</c:v>
                </c:pt>
                <c:pt idx="14">
                  <c:v>0.60764465443582816</c:v>
                </c:pt>
                <c:pt idx="15">
                  <c:v>0.58087965241714301</c:v>
                </c:pt>
                <c:pt idx="16">
                  <c:v>0.56814927240878288</c:v>
                </c:pt>
                <c:pt idx="17">
                  <c:v>0.50971264853768583</c:v>
                </c:pt>
                <c:pt idx="18">
                  <c:v>0.3800646320020582</c:v>
                </c:pt>
                <c:pt idx="19">
                  <c:v>0.37583234675348681</c:v>
                </c:pt>
              </c:numCache>
            </c:numRef>
          </c:val>
        </c:ser>
        <c:marker val="1"/>
        <c:axId val="72437120"/>
        <c:axId val="72443008"/>
      </c:lineChart>
      <c:catAx>
        <c:axId val="72437120"/>
        <c:scaling>
          <c:orientation val="minMax"/>
        </c:scaling>
        <c:axPos val="b"/>
        <c:numFmt formatCode="General" sourceLinked="1"/>
        <c:tickLblPos val="nextTo"/>
        <c:crossAx val="72443008"/>
        <c:crosses val="autoZero"/>
        <c:auto val="1"/>
        <c:lblAlgn val="ctr"/>
        <c:lblOffset val="100"/>
      </c:catAx>
      <c:valAx>
        <c:axId val="72443008"/>
        <c:scaling>
          <c:orientation val="minMax"/>
        </c:scaling>
        <c:axPos val="l"/>
        <c:majorGridlines/>
        <c:numFmt formatCode="0.00000_ " sourceLinked="1"/>
        <c:tickLblPos val="nextTo"/>
        <c:crossAx val="72437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89"/>
          <c:y val="8.4751995286304768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6.2484539150499145E-3</c:v>
                  </c:pt>
                  <c:pt idx="1">
                    <c:v>3.7165220612669571E-3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0.17466666666666664</c:v>
                </c:pt>
                <c:pt idx="1">
                  <c:v>4.9200000000000015E-2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2.5528177573840804E-2</c:v>
                  </c:pt>
                  <c:pt idx="1">
                    <c:v>2.9073951175000754E-2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0.44691666666666657</c:v>
                </c:pt>
                <c:pt idx="1">
                  <c:v>0.32692083333333333</c:v>
                </c:pt>
              </c:numCache>
            </c:numRef>
          </c:val>
        </c:ser>
        <c:axId val="72506368"/>
        <c:axId val="72524544"/>
      </c:barChart>
      <c:catAx>
        <c:axId val="7250636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524544"/>
        <c:crosses val="autoZero"/>
        <c:auto val="1"/>
        <c:lblAlgn val="ctr"/>
        <c:lblOffset val="100"/>
        <c:tickLblSkip val="1"/>
        <c:tickMarkSkip val="1"/>
      </c:catAx>
      <c:valAx>
        <c:axId val="7252454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50636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72550656"/>
        <c:axId val="79233024"/>
      </c:barChart>
      <c:catAx>
        <c:axId val="7255065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9233024"/>
        <c:crosses val="autoZero"/>
        <c:auto val="1"/>
        <c:lblAlgn val="ctr"/>
        <c:lblOffset val="100"/>
        <c:tickLblSkip val="1"/>
        <c:tickMarkSkip val="1"/>
      </c:catAx>
      <c:valAx>
        <c:axId val="7923302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55065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11" r="0.75000000000000511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48"/>
          <c:y val="8.7542375389230542E-2"/>
          <c:w val="0.82736156351791457"/>
          <c:h val="0.77104630631283"/>
        </c:manualLayout>
      </c:layout>
      <c:barChart>
        <c:barDir val="col"/>
        <c:grouping val="clustered"/>
        <c:ser>
          <c:idx val="0"/>
          <c:order val="0"/>
          <c:tx>
            <c:strRef>
              <c:f>Distance!$Y$35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Distance!$Z$39:$AA$39</c:f>
                <c:numCache>
                  <c:formatCode>General</c:formatCode>
                  <c:ptCount val="2"/>
                  <c:pt idx="0">
                    <c:v>3.3784338028136933E-3</c:v>
                  </c:pt>
                  <c:pt idx="1">
                    <c:v>3.0202064438741446E-3</c:v>
                  </c:pt>
                </c:numCache>
              </c:numRef>
            </c:plus>
            <c:minus>
              <c:numRef>
                <c:f>Distance!$Z$39:$AA$39</c:f>
                <c:numCache>
                  <c:formatCode>General</c:formatCode>
                  <c:ptCount val="2"/>
                  <c:pt idx="0">
                    <c:v>3.3784338028136933E-3</c:v>
                  </c:pt>
                  <c:pt idx="1">
                    <c:v>3.0202064438741446E-3</c:v>
                  </c:pt>
                </c:numCache>
              </c:numRef>
            </c:minus>
          </c:errBars>
          <c:cat>
            <c:strRef>
              <c:f>Distance!$Z$34:$AA$34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Distance!$Z$35:$AA$35</c:f>
              <c:numCache>
                <c:formatCode>0.00_);[Red]\(0.00\)</c:formatCode>
                <c:ptCount val="2"/>
                <c:pt idx="0">
                  <c:v>1.2489456343356419E-2</c:v>
                </c:pt>
                <c:pt idx="1">
                  <c:v>1.1763518892599353E-2</c:v>
                </c:pt>
              </c:numCache>
            </c:numRef>
          </c:val>
        </c:ser>
        <c:ser>
          <c:idx val="1"/>
          <c:order val="1"/>
          <c:tx>
            <c:strRef>
              <c:f>Distance!$Y$36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Distance!$Z$40:$AA$40</c:f>
                <c:numCache>
                  <c:formatCode>General</c:formatCode>
                  <c:ptCount val="2"/>
                  <c:pt idx="0">
                    <c:v>7.7843881214927869E-3</c:v>
                  </c:pt>
                  <c:pt idx="1">
                    <c:v>8.7384367203180956E-3</c:v>
                  </c:pt>
                </c:numCache>
              </c:numRef>
            </c:plus>
            <c:minus>
              <c:numRef>
                <c:f>Distance!$Z$40:$AA$40</c:f>
                <c:numCache>
                  <c:formatCode>General</c:formatCode>
                  <c:ptCount val="2"/>
                  <c:pt idx="0">
                    <c:v>7.7843881214927869E-3</c:v>
                  </c:pt>
                  <c:pt idx="1">
                    <c:v>8.7384367203180956E-3</c:v>
                  </c:pt>
                </c:numCache>
              </c:numRef>
            </c:minus>
          </c:errBars>
          <c:cat>
            <c:strRef>
              <c:f>Distance!$Z$34:$AA$34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Distance!$Z$36:$AA$36</c:f>
              <c:numCache>
                <c:formatCode>0.00_);[Red]\(0.00\)</c:formatCode>
                <c:ptCount val="2"/>
                <c:pt idx="0">
                  <c:v>0.12020174123028336</c:v>
                </c:pt>
                <c:pt idx="1">
                  <c:v>0.12579176342261966</c:v>
                </c:pt>
              </c:numCache>
            </c:numRef>
          </c:val>
        </c:ser>
        <c:axId val="91715456"/>
        <c:axId val="92110848"/>
      </c:barChart>
      <c:catAx>
        <c:axId val="91715456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92110848"/>
        <c:crosses val="autoZero"/>
        <c:auto val="1"/>
        <c:lblAlgn val="ctr"/>
        <c:lblOffset val="100"/>
        <c:tickLblSkip val="1"/>
        <c:tickMarkSkip val="1"/>
      </c:catAx>
      <c:valAx>
        <c:axId val="921108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14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91715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99"/>
        </c:manualLayout>
      </c:layout>
    </c:legend>
    <c:plotVisOnly val="1"/>
    <c:dispBlanksAs val="gap"/>
  </c:chart>
  <c:printSettings>
    <c:headerFooter alignWithMargins="0"/>
    <c:pageMargins b="1" l="0.75000000000000644" r="0.750000000000006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5" Type="http://schemas.openxmlformats.org/officeDocument/2006/relationships/chart" Target="../charts/chart64.xml"/><Relationship Id="rId4" Type="http://schemas.openxmlformats.org/officeDocument/2006/relationships/chart" Target="../charts/chart6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5" Type="http://schemas.openxmlformats.org/officeDocument/2006/relationships/chart" Target="../charts/chart69.xml"/><Relationship Id="rId4" Type="http://schemas.openxmlformats.org/officeDocument/2006/relationships/chart" Target="../charts/chart68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5" Type="http://schemas.openxmlformats.org/officeDocument/2006/relationships/chart" Target="../charts/chart74.xml"/><Relationship Id="rId4" Type="http://schemas.openxmlformats.org/officeDocument/2006/relationships/chart" Target="../charts/chart73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7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2.xml"/><Relationship Id="rId2" Type="http://schemas.openxmlformats.org/officeDocument/2006/relationships/chart" Target="../charts/chart81.xml"/><Relationship Id="rId1" Type="http://schemas.openxmlformats.org/officeDocument/2006/relationships/chart" Target="../charts/chart80.xml"/><Relationship Id="rId5" Type="http://schemas.openxmlformats.org/officeDocument/2006/relationships/chart" Target="../charts/chart84.xml"/><Relationship Id="rId4" Type="http://schemas.openxmlformats.org/officeDocument/2006/relationships/chart" Target="../charts/chart8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55</xdr:row>
      <xdr:rowOff>47624</xdr:rowOff>
    </xdr:from>
    <xdr:to>
      <xdr:col>14</xdr:col>
      <xdr:colOff>638175</xdr:colOff>
      <xdr:row>81</xdr:row>
      <xdr:rowOff>114299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171450</xdr:colOff>
      <xdr:row>54</xdr:row>
      <xdr:rowOff>180975</xdr:rowOff>
    </xdr:from>
    <xdr:to>
      <xdr:col>27</xdr:col>
      <xdr:colOff>533400</xdr:colOff>
      <xdr:row>69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133350</xdr:colOff>
      <xdr:row>54</xdr:row>
      <xdr:rowOff>161925</xdr:rowOff>
    </xdr:from>
    <xdr:to>
      <xdr:col>36</xdr:col>
      <xdr:colOff>495300</xdr:colOff>
      <xdr:row>68</xdr:row>
      <xdr:rowOff>190500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55</xdr:row>
      <xdr:rowOff>47624</xdr:rowOff>
    </xdr:from>
    <xdr:to>
      <xdr:col>14</xdr:col>
      <xdr:colOff>638175</xdr:colOff>
      <xdr:row>81</xdr:row>
      <xdr:rowOff>114299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180975</xdr:colOff>
      <xdr:row>47</xdr:row>
      <xdr:rowOff>28575</xdr:rowOff>
    </xdr:from>
    <xdr:to>
      <xdr:col>32</xdr:col>
      <xdr:colOff>542925</xdr:colOff>
      <xdr:row>61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123824</xdr:colOff>
      <xdr:row>111</xdr:row>
      <xdr:rowOff>190499</xdr:rowOff>
    </xdr:from>
    <xdr:to>
      <xdr:col>14</xdr:col>
      <xdr:colOff>285749</xdr:colOff>
      <xdr:row>128</xdr:row>
      <xdr:rowOff>76199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155</xdr:row>
      <xdr:rowOff>0</xdr:rowOff>
    </xdr:from>
    <xdr:to>
      <xdr:col>11</xdr:col>
      <xdr:colOff>438150</xdr:colOff>
      <xdr:row>170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51</xdr:row>
      <xdr:rowOff>47624</xdr:rowOff>
    </xdr:from>
    <xdr:to>
      <xdr:col>14</xdr:col>
      <xdr:colOff>638175</xdr:colOff>
      <xdr:row>77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171450</xdr:colOff>
      <xdr:row>50</xdr:row>
      <xdr:rowOff>180975</xdr:rowOff>
    </xdr:from>
    <xdr:to>
      <xdr:col>27</xdr:col>
      <xdr:colOff>533400</xdr:colOff>
      <xdr:row>65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133350</xdr:colOff>
      <xdr:row>50</xdr:row>
      <xdr:rowOff>161925</xdr:rowOff>
    </xdr:from>
    <xdr:to>
      <xdr:col>36</xdr:col>
      <xdr:colOff>495300</xdr:colOff>
      <xdr:row>64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112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112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ygwin/home/Honolulu/SemObj_NEW_2013/t11_noS&amp;A/t11_sighted_trained_visualhid/semobj_t11_blind_auditory_100kTE_final_visualhi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ygwin/home/Honolulu/SemObj_NEW_2013/t11_noS&amp;A/t11_sighted_trained_visualhid/semobj_t11_sighted_auditory_100kTE_final_visualhi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tal-Original"/>
      <sheetName val="Total-Smoothed"/>
      <sheetName val="Distance"/>
      <sheetName val="sub01"/>
      <sheetName val="sub02"/>
      <sheetName val="sub03"/>
      <sheetName val="sub04"/>
      <sheetName val="sub05"/>
      <sheetName val="sub06"/>
      <sheetName val="sub07"/>
      <sheetName val="sub08"/>
      <sheetName val="sub09"/>
      <sheetName val="sub10"/>
      <sheetName val="sub11"/>
      <sheetName val="sub12"/>
      <sheetName val="sub13"/>
      <sheetName val="sub14"/>
      <sheetName val="sub15"/>
      <sheetName val="Sheet2"/>
    </sheetNames>
    <sheetDataSet>
      <sheetData sheetId="0"/>
      <sheetData sheetId="1">
        <row r="111">
          <cell r="C111">
            <v>0.17927838486154693</v>
          </cell>
          <cell r="D111">
            <v>0.16474415643045351</v>
          </cell>
          <cell r="E111">
            <v>0.17228664000315244</v>
          </cell>
          <cell r="F111">
            <v>0.16021380289236528</v>
          </cell>
          <cell r="G111">
            <v>0.20146454069346273</v>
          </cell>
          <cell r="H111">
            <v>0.29212315206031186</v>
          </cell>
          <cell r="I111">
            <v>0.3326733887371689</v>
          </cell>
          <cell r="J111">
            <v>0.44559028204146395</v>
          </cell>
          <cell r="K111">
            <v>0.68749902161729493</v>
          </cell>
          <cell r="L111">
            <v>0.87184994774252056</v>
          </cell>
          <cell r="M111">
            <v>1.1139608781516308</v>
          </cell>
          <cell r="N111">
            <v>1.2869273897808848</v>
          </cell>
          <cell r="O111">
            <v>1.2520043592800947</v>
          </cell>
          <cell r="P111">
            <v>1.2041298135560912</v>
          </cell>
          <cell r="Q111">
            <v>1.0507188461144827</v>
          </cell>
          <cell r="R111">
            <v>0.95483329799768979</v>
          </cell>
          <cell r="S111">
            <v>0.98013608921954587</v>
          </cell>
          <cell r="T111">
            <v>0.99368817789446617</v>
          </cell>
          <cell r="U111">
            <v>1.0530959712420445</v>
          </cell>
          <cell r="V111">
            <v>0.78062708228526323</v>
          </cell>
        </row>
      </sheetData>
      <sheetData sheetId="2"/>
      <sheetData sheetId="3">
        <row r="49">
          <cell r="Z49" t="str">
            <v>lateral</v>
          </cell>
          <cell r="AA49" t="str">
            <v>medial</v>
          </cell>
        </row>
        <row r="50">
          <cell r="Y50" t="str">
            <v>animals</v>
          </cell>
          <cell r="Z50">
            <v>0.11351666666666667</v>
          </cell>
          <cell r="AA50">
            <v>6.9449999999999998E-2</v>
          </cell>
        </row>
        <row r="51">
          <cell r="Y51" t="str">
            <v>tools</v>
          </cell>
          <cell r="Z51">
            <v>8.999583333333333E-2</v>
          </cell>
          <cell r="AA51">
            <v>0.2612166666666666</v>
          </cell>
        </row>
        <row r="53">
          <cell r="Z53">
            <v>2.6999843442022243E-3</v>
          </cell>
          <cell r="AA53">
            <v>7.9179144706934927E-3</v>
          </cell>
        </row>
        <row r="54">
          <cell r="Z54">
            <v>5.9739849030593234E-3</v>
          </cell>
          <cell r="AA54">
            <v>1.695347925758011E-2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otal-Original"/>
      <sheetName val="Total-Smoothed"/>
      <sheetName val="Distance"/>
      <sheetName val="sub01"/>
      <sheetName val="sub02"/>
      <sheetName val="sub03"/>
      <sheetName val="sub04"/>
      <sheetName val="sub05"/>
      <sheetName val="sub06"/>
      <sheetName val="sub07"/>
      <sheetName val="sub08"/>
      <sheetName val="sub09"/>
      <sheetName val="sub10"/>
      <sheetName val="sub11"/>
      <sheetName val="sub12"/>
      <sheetName val="sub13"/>
      <sheetName val="sub14"/>
      <sheetName val="sub15"/>
      <sheetName val="Sheet2"/>
    </sheetNames>
    <sheetDataSet>
      <sheetData sheetId="0"/>
      <sheetData sheetId="1">
        <row r="153">
          <cell r="C153">
            <v>2.5382760801663566E-2</v>
          </cell>
          <cell r="D153">
            <v>1.6000703733785177E-2</v>
          </cell>
          <cell r="E153">
            <v>1.5103519912356292E-2</v>
          </cell>
          <cell r="F153">
            <v>1.5124094345376145E-2</v>
          </cell>
          <cell r="G153">
            <v>1.1289908894519859E-2</v>
          </cell>
          <cell r="H153">
            <v>2.0848755679294187E-2</v>
          </cell>
          <cell r="I153">
            <v>2.4750268814793835E-2</v>
          </cell>
          <cell r="J153">
            <v>1.9849473965970442E-2</v>
          </cell>
          <cell r="K153">
            <v>2.3475804199573017E-2</v>
          </cell>
          <cell r="L153">
            <v>2.3293991769831178E-2</v>
          </cell>
          <cell r="M153">
            <v>1.5943946948069471E-2</v>
          </cell>
          <cell r="N153">
            <v>1.3714776818065384E-2</v>
          </cell>
          <cell r="O153">
            <v>1.3358992511173904E-2</v>
          </cell>
          <cell r="P153">
            <v>1.9441473131016955E-2</v>
          </cell>
          <cell r="Q153">
            <v>2.2052775525490349E-2</v>
          </cell>
          <cell r="R153">
            <v>2.4883928709830864E-2</v>
          </cell>
          <cell r="S153">
            <v>3.140076082506256E-2</v>
          </cell>
          <cell r="T153">
            <v>3.1884353632421945E-2</v>
          </cell>
          <cell r="U153">
            <v>3.3316349815122832E-2</v>
          </cell>
          <cell r="V153">
            <v>4.1976678768606265E-2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53"/>
  <sheetViews>
    <sheetView topLeftCell="O54" workbookViewId="0">
      <selection activeCell="C78" sqref="C78"/>
    </sheetView>
  </sheetViews>
  <sheetFormatPr defaultRowHeight="15.75"/>
  <cols>
    <col min="1" max="16384" width="9" style="1"/>
  </cols>
  <sheetData>
    <row r="1" spans="1:42">
      <c r="A1" s="1" t="s">
        <v>95</v>
      </c>
      <c r="B1" s="1" t="s">
        <v>96</v>
      </c>
      <c r="C1" s="1" t="s">
        <v>97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Z1" s="1" t="s">
        <v>98</v>
      </c>
      <c r="AA1" s="1" t="s">
        <v>99</v>
      </c>
      <c r="AC1" s="1" t="s">
        <v>112</v>
      </c>
      <c r="AD1" s="1" t="s">
        <v>113</v>
      </c>
    </row>
    <row r="2" spans="1:42" s="4" customFormat="1">
      <c r="A2" s="4" t="s">
        <v>28</v>
      </c>
      <c r="B2" s="4" t="s">
        <v>27</v>
      </c>
      <c r="C2" s="4">
        <f>'sub01'!D$50</f>
        <v>0.41533333333333328</v>
      </c>
      <c r="D2" s="4">
        <f>'sub01'!E$50</f>
        <v>0.55112499999999986</v>
      </c>
      <c r="E2" s="4">
        <f>'sub01'!F$50</f>
        <v>2.3375000000000007E-2</v>
      </c>
      <c r="F2" s="4">
        <f>'sub01'!G$50</f>
        <v>4.9458333333333333E-2</v>
      </c>
      <c r="G2" s="4">
        <f>'sub01'!H$50</f>
        <v>0.47841666666666671</v>
      </c>
      <c r="H2" s="4">
        <f>'sub01'!I$50</f>
        <v>1.9541666666666669E-2</v>
      </c>
      <c r="I2" s="4">
        <f>'sub01'!J$50</f>
        <v>6.9041666666666654E-2</v>
      </c>
      <c r="J2" s="4">
        <f>'sub01'!K$50</f>
        <v>5.1833333333333349E-2</v>
      </c>
      <c r="K2" s="4">
        <f>'sub01'!L$50</f>
        <v>1.5875000000000004E-2</v>
      </c>
      <c r="L2" s="4">
        <f>'sub01'!M$50</f>
        <v>7.2666666666666685E-2</v>
      </c>
      <c r="M2" s="4">
        <f>'sub01'!N$50</f>
        <v>3.2750000000000008E-2</v>
      </c>
      <c r="N2" s="4">
        <f>'sub01'!O$50</f>
        <v>4.958333333333334E-2</v>
      </c>
      <c r="O2" s="4">
        <f>'sub01'!P$50</f>
        <v>8.4041666666666695E-2</v>
      </c>
      <c r="P2" s="4">
        <f>'sub01'!Q$50</f>
        <v>5.5083333333333338E-2</v>
      </c>
      <c r="Q2" s="4">
        <f>'sub01'!R$50</f>
        <v>8.925000000000001E-2</v>
      </c>
      <c r="R2" s="4">
        <f>'sub01'!S$50</f>
        <v>4.1208333333333347E-2</v>
      </c>
      <c r="S2" s="4">
        <f>'sub01'!T$50</f>
        <v>1.4791666666666668E-2</v>
      </c>
      <c r="T2" s="4">
        <f>'sub01'!U$50</f>
        <v>3.2541666666666677E-2</v>
      </c>
      <c r="U2" s="4">
        <f>'sub01'!V$50</f>
        <v>4.7291666666666676E-2</v>
      </c>
      <c r="V2" s="4">
        <f>'sub01'!W$50</f>
        <v>4.5458333333333344E-2</v>
      </c>
      <c r="Z2" s="4">
        <f>AVERAGE(C2:L2)</f>
        <v>0.17466666666666666</v>
      </c>
      <c r="AA2" s="4">
        <f>AVERAGE(M2:V2)</f>
        <v>4.9200000000000008E-2</v>
      </c>
      <c r="AC2" s="4">
        <f>AVERAGE(C2:E2)</f>
        <v>0.32994444444444443</v>
      </c>
      <c r="AD2" s="4">
        <f>AVERAGE(R2:T2)</f>
        <v>2.9513888888888895E-2</v>
      </c>
    </row>
    <row r="3" spans="1:42" s="4" customFormat="1">
      <c r="A3" s="4" t="s">
        <v>29</v>
      </c>
      <c r="B3" s="4" t="s">
        <v>27</v>
      </c>
      <c r="C3" s="4">
        <f>'sub02'!D$50</f>
        <v>5.9291666666666687E-2</v>
      </c>
      <c r="D3" s="4">
        <f>'sub02'!E$50</f>
        <v>6.6416666666666666E-2</v>
      </c>
      <c r="E3" s="4">
        <f>'sub02'!F$50</f>
        <v>4.8250000000000015E-2</v>
      </c>
      <c r="F3" s="4">
        <f>'sub02'!G$50</f>
        <v>0.51266666666666671</v>
      </c>
      <c r="G3" s="4">
        <f>'sub02'!H$50</f>
        <v>4.9833333333333348E-2</v>
      </c>
      <c r="H3" s="4">
        <f>'sub02'!I$50</f>
        <v>1.5083333333333339E-2</v>
      </c>
      <c r="I3" s="4">
        <f>'sub02'!J$50</f>
        <v>3.1208333333333348E-2</v>
      </c>
      <c r="J3" s="4">
        <f>'sub02'!K$50</f>
        <v>8.0500000000000002E-2</v>
      </c>
      <c r="K3" s="4">
        <f>'sub02'!L$50</f>
        <v>3.6375000000000011E-2</v>
      </c>
      <c r="L3" s="4">
        <f>'sub02'!M$50</f>
        <v>4.6875000000000007E-2</v>
      </c>
      <c r="M3" s="4">
        <f>'sub02'!N$50</f>
        <v>4.883333333333334E-2</v>
      </c>
      <c r="N3" s="4">
        <f>'sub02'!O$50</f>
        <v>6.7916666666666667E-2</v>
      </c>
      <c r="O3" s="4">
        <f>'sub02'!P$50</f>
        <v>5.2916666666666667E-2</v>
      </c>
      <c r="P3" s="4">
        <f>'sub02'!Q$50</f>
        <v>2.4833333333333346E-2</v>
      </c>
      <c r="Q3" s="4">
        <f>'sub02'!R$50</f>
        <v>3.8416666666666682E-2</v>
      </c>
      <c r="R3" s="4">
        <f>'sub02'!S$50</f>
        <v>3.6333333333333349E-2</v>
      </c>
      <c r="S3" s="4">
        <f>'sub02'!T$50</f>
        <v>4.300000000000001E-2</v>
      </c>
      <c r="T3" s="4">
        <f>'sub02'!U$50</f>
        <v>4.6958333333333345E-2</v>
      </c>
      <c r="U3" s="4">
        <f>'sub02'!V$50</f>
        <v>0.50379166666666653</v>
      </c>
      <c r="V3" s="4">
        <f>'sub02'!W$50</f>
        <v>3.645833333333335E-2</v>
      </c>
      <c r="Z3" s="4">
        <f t="shared" ref="Z3:Z29" si="0">AVERAGE(C3:L3)</f>
        <v>9.4650000000000026E-2</v>
      </c>
      <c r="AA3" s="4">
        <f t="shared" ref="AA3:AA29" si="1">AVERAGE(M3:V3)</f>
        <v>8.9945833333333322E-2</v>
      </c>
      <c r="AC3" s="4">
        <f t="shared" ref="AC3:AC29" si="2">AVERAGE(C3:E3)</f>
        <v>5.7986111111111127E-2</v>
      </c>
      <c r="AD3" s="4">
        <f t="shared" ref="AD3:AD29" si="3">AVERAGE(R3:T3)</f>
        <v>4.2097222222222237E-2</v>
      </c>
    </row>
    <row r="4" spans="1:42" s="4" customFormat="1">
      <c r="A4" s="4" t="s">
        <v>30</v>
      </c>
      <c r="B4" s="4" t="s">
        <v>27</v>
      </c>
      <c r="C4" s="4">
        <f>'sub03'!D$50</f>
        <v>5.2333333333333322E-2</v>
      </c>
      <c r="D4" s="4">
        <f>'sub03'!E$50</f>
        <v>5.037500000000001E-2</v>
      </c>
      <c r="E4" s="4">
        <f>'sub03'!F$50</f>
        <v>0.65154166666666669</v>
      </c>
      <c r="F4" s="4">
        <f>'sub03'!G$50</f>
        <v>0.15558333333333332</v>
      </c>
      <c r="G4" s="4">
        <f>'sub03'!H$50</f>
        <v>0.13675000000000001</v>
      </c>
      <c r="H4" s="4">
        <f>'sub03'!I$50</f>
        <v>2.7166666666666676E-2</v>
      </c>
      <c r="I4" s="4">
        <f>'sub03'!J$50</f>
        <v>0.63741666666666685</v>
      </c>
      <c r="J4" s="4">
        <f>'sub03'!K$50</f>
        <v>0.17654166666666662</v>
      </c>
      <c r="K4" s="4">
        <f>'sub03'!L$50</f>
        <v>6.4291666666666678E-2</v>
      </c>
      <c r="L4" s="4">
        <f>'sub03'!M$50</f>
        <v>0.12950000000000003</v>
      </c>
      <c r="M4" s="4">
        <f>'sub03'!N$50</f>
        <v>8.5833333333333317E-2</v>
      </c>
      <c r="N4" s="4">
        <f>'sub03'!O$50</f>
        <v>5.3625000000000013E-2</v>
      </c>
      <c r="O4" s="4">
        <f>'sub03'!P$50</f>
        <v>0.57583333333333342</v>
      </c>
      <c r="P4" s="4">
        <f>'sub03'!Q$50</f>
        <v>9.9166666666666691E-3</v>
      </c>
      <c r="Q4" s="4">
        <f>'sub03'!R$50</f>
        <v>8.5874999999999993E-2</v>
      </c>
      <c r="R4" s="4">
        <f>'sub03'!S$50</f>
        <v>5.7666666666666651E-2</v>
      </c>
      <c r="S4" s="4">
        <f>'sub03'!T$50</f>
        <v>9.866666666666668E-2</v>
      </c>
      <c r="T4" s="4">
        <f>'sub03'!U$50</f>
        <v>4.8416666666666684E-2</v>
      </c>
      <c r="U4" s="4">
        <f>'sub03'!V$50</f>
        <v>5.0208333333333348E-2</v>
      </c>
      <c r="V4" s="4">
        <f>'sub03'!W$50</f>
        <v>1.4541666666666675E-2</v>
      </c>
      <c r="Z4" s="4">
        <f t="shared" si="0"/>
        <v>0.20815</v>
      </c>
      <c r="AA4" s="4">
        <f t="shared" si="1"/>
        <v>0.10805833333333337</v>
      </c>
      <c r="AC4" s="4">
        <f t="shared" si="2"/>
        <v>0.25141666666666668</v>
      </c>
      <c r="AD4" s="4">
        <f t="shared" si="3"/>
        <v>6.8250000000000005E-2</v>
      </c>
    </row>
    <row r="5" spans="1:42" s="4" customFormat="1">
      <c r="A5" s="4" t="s">
        <v>31</v>
      </c>
      <c r="B5" s="4" t="s">
        <v>27</v>
      </c>
      <c r="C5" s="4">
        <f>'sub04'!D$50</f>
        <v>3.6166666666666673E-2</v>
      </c>
      <c r="D5" s="4">
        <f>'sub04'!E$50</f>
        <v>4.8416666666666684E-2</v>
      </c>
      <c r="E5" s="4">
        <f>'sub04'!F$50</f>
        <v>5.0041666666666672E-2</v>
      </c>
      <c r="F5" s="4">
        <f>'sub04'!G$50</f>
        <v>5.0083333333333341E-2</v>
      </c>
      <c r="G5" s="4">
        <f>'sub04'!H$50</f>
        <v>5.0833333333333348E-2</v>
      </c>
      <c r="H5" s="4">
        <f>'sub04'!I$50</f>
        <v>6.5416666666666692E-2</v>
      </c>
      <c r="I5" s="4">
        <f>'sub04'!J$50</f>
        <v>4.1208333333333347E-2</v>
      </c>
      <c r="J5" s="4">
        <f>'sub04'!K$50</f>
        <v>0.13745833333333335</v>
      </c>
      <c r="K5" s="4">
        <f>'sub04'!L$50</f>
        <v>0.10683333333333335</v>
      </c>
      <c r="L5" s="4">
        <f>'sub04'!M$50</f>
        <v>0.33158333333333329</v>
      </c>
      <c r="M5" s="4">
        <f>'sub04'!N$50</f>
        <v>3.9208333333333352E-2</v>
      </c>
      <c r="N5" s="4">
        <f>'sub04'!O$50</f>
        <v>4.3375000000000018E-2</v>
      </c>
      <c r="O5" s="4">
        <f>'sub04'!P$50</f>
        <v>5.5958333333333332E-2</v>
      </c>
      <c r="P5" s="4">
        <f>'sub04'!Q$50</f>
        <v>1.2000000000000004E-2</v>
      </c>
      <c r="Q5" s="4">
        <f>'sub04'!R$50</f>
        <v>5.2333333333333343E-2</v>
      </c>
      <c r="R5" s="4">
        <f>'sub04'!S$50</f>
        <v>8.8500000000000009E-2</v>
      </c>
      <c r="S5" s="4">
        <f>'sub04'!T$50</f>
        <v>0.43729166666666669</v>
      </c>
      <c r="T5" s="4">
        <f>'sub04'!U$50</f>
        <v>0.15479166666666663</v>
      </c>
      <c r="U5" s="4">
        <f>'sub04'!V$50</f>
        <v>3.3291666666666678E-2</v>
      </c>
      <c r="V5" s="4">
        <f>'sub04'!W$50</f>
        <v>0.58525000000000016</v>
      </c>
      <c r="Z5" s="4">
        <f t="shared" si="0"/>
        <v>9.1804166666666659E-2</v>
      </c>
      <c r="AA5" s="4">
        <f t="shared" si="1"/>
        <v>0.15020000000000003</v>
      </c>
      <c r="AC5" s="4">
        <f t="shared" si="2"/>
        <v>4.4875000000000005E-2</v>
      </c>
      <c r="AD5" s="4">
        <f t="shared" si="3"/>
        <v>0.2268611111111111</v>
      </c>
    </row>
    <row r="6" spans="1:42">
      <c r="A6" s="4" t="s">
        <v>36</v>
      </c>
      <c r="B6" s="4" t="s">
        <v>27</v>
      </c>
      <c r="C6" s="4">
        <f>'sub05'!D$50</f>
        <v>5.0833333333333348E-2</v>
      </c>
      <c r="D6" s="4">
        <f>'sub05'!E$50</f>
        <v>0.10029166666666667</v>
      </c>
      <c r="E6" s="4">
        <f>'sub05'!F$50</f>
        <v>5.1250000000000025E-2</v>
      </c>
      <c r="F6" s="4">
        <f>'sub05'!G$50</f>
        <v>5.1750000000000018E-2</v>
      </c>
      <c r="G6" s="4">
        <f>'sub05'!H$50</f>
        <v>8.7375000000000022E-2</v>
      </c>
      <c r="H6" s="4">
        <f>'sub05'!I$50</f>
        <v>5.1458333333333335E-2</v>
      </c>
      <c r="I6" s="4">
        <f>'sub05'!J$50</f>
        <v>5.879166666666668E-2</v>
      </c>
      <c r="J6" s="4">
        <f>'sub05'!K$50</f>
        <v>6.7625000000000018E-2</v>
      </c>
      <c r="K6" s="4">
        <f>'sub05'!L$50</f>
        <v>1.1833333333333336E-2</v>
      </c>
      <c r="L6" s="4">
        <f>'sub05'!M$50</f>
        <v>0.11237500000000002</v>
      </c>
      <c r="M6" s="4">
        <f>'sub05'!N$50</f>
        <v>5.0666666666666665E-2</v>
      </c>
      <c r="N6" s="4">
        <f>'sub05'!O$50</f>
        <v>5.1625000000000011E-2</v>
      </c>
      <c r="O6" s="4">
        <f>'sub05'!P$50</f>
        <v>0.13729166666666667</v>
      </c>
      <c r="P6" s="4">
        <f>'sub05'!Q$50</f>
        <v>3.6208333333333349E-2</v>
      </c>
      <c r="Q6" s="4">
        <f>'sub05'!R$50</f>
        <v>3.8625000000000013E-2</v>
      </c>
      <c r="R6" s="4">
        <f>'sub05'!S$50</f>
        <v>4.7208333333333345E-2</v>
      </c>
      <c r="S6" s="4">
        <f>'sub05'!T$50</f>
        <v>4.2708333333333341E-2</v>
      </c>
      <c r="T6" s="4">
        <f>'sub05'!U$50</f>
        <v>3.3041666666666678E-2</v>
      </c>
      <c r="U6" s="4">
        <f>'sub05'!V$50</f>
        <v>0.64870833333333333</v>
      </c>
      <c r="V6" s="4">
        <f>'sub05'!W$50</f>
        <v>0.1789583333333333</v>
      </c>
      <c r="W6" s="4"/>
      <c r="X6" s="4"/>
      <c r="Y6" s="4"/>
      <c r="Z6" s="4">
        <f t="shared" si="0"/>
        <v>6.4358333333333351E-2</v>
      </c>
      <c r="AA6" s="4">
        <f t="shared" si="1"/>
        <v>0.1265041666666667</v>
      </c>
      <c r="AB6" s="4"/>
      <c r="AC6" s="4">
        <f t="shared" si="2"/>
        <v>6.7458333333333342E-2</v>
      </c>
      <c r="AD6" s="4">
        <f t="shared" si="3"/>
        <v>4.0986111111111119E-2</v>
      </c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>
      <c r="A7" s="4" t="s">
        <v>37</v>
      </c>
      <c r="B7" s="4" t="s">
        <v>27</v>
      </c>
      <c r="C7" s="4">
        <f>'sub06'!D$50</f>
        <v>0.15729166666666669</v>
      </c>
      <c r="D7" s="4">
        <f>'sub06'!E$50</f>
        <v>9.6583333333333354E-2</v>
      </c>
      <c r="E7" s="4">
        <f>'sub06'!F$50</f>
        <v>4.445833333333335E-2</v>
      </c>
      <c r="F7" s="4">
        <f>'sub06'!G$50</f>
        <v>5.6625000000000029E-2</v>
      </c>
      <c r="G7" s="4">
        <f>'sub06'!H$50</f>
        <v>6.4666666666666664E-2</v>
      </c>
      <c r="H7" s="4">
        <f>'sub06'!I$50</f>
        <v>8.1666666666666665E-2</v>
      </c>
      <c r="I7" s="4">
        <f>'sub06'!J$50</f>
        <v>6.7333333333333342E-2</v>
      </c>
      <c r="J7" s="4">
        <f>'sub06'!K$50</f>
        <v>4.8333333333333339E-2</v>
      </c>
      <c r="K7" s="4">
        <f>'sub06'!L$50</f>
        <v>4.0500000000000015E-2</v>
      </c>
      <c r="L7" s="4">
        <f>'sub06'!M$50</f>
        <v>3.6000000000000011E-2</v>
      </c>
      <c r="M7" s="4">
        <f>'sub06'!N$50</f>
        <v>0.45200000000000001</v>
      </c>
      <c r="N7" s="4">
        <f>'sub06'!O$50</f>
        <v>1.3583333333333341E-2</v>
      </c>
      <c r="O7" s="4">
        <f>'sub06'!P$50</f>
        <v>5.4749999999999993E-2</v>
      </c>
      <c r="P7" s="4">
        <f>'sub06'!Q$50</f>
        <v>2.3500000000000007E-2</v>
      </c>
      <c r="Q7" s="4">
        <f>'sub06'!R$50</f>
        <v>5.3958333333333351E-2</v>
      </c>
      <c r="R7" s="4">
        <f>'sub06'!S$50</f>
        <v>6.3625000000000001E-2</v>
      </c>
      <c r="S7" s="4">
        <f>'sub06'!T$50</f>
        <v>1.4750000000000006E-2</v>
      </c>
      <c r="T7" s="4">
        <f>'sub06'!U$50</f>
        <v>0.72237499999999999</v>
      </c>
      <c r="U7" s="4">
        <f>'sub06'!V$50</f>
        <v>2.9916666666666678E-2</v>
      </c>
      <c r="V7" s="4">
        <f>'sub06'!W$50</f>
        <v>0.56424999999999981</v>
      </c>
      <c r="W7" s="4"/>
      <c r="X7" s="4"/>
      <c r="Y7" s="4"/>
      <c r="Z7" s="4">
        <f t="shared" si="0"/>
        <v>6.9345833333333357E-2</v>
      </c>
      <c r="AA7" s="4">
        <f t="shared" si="1"/>
        <v>0.19927083333333329</v>
      </c>
      <c r="AB7" s="4"/>
      <c r="AC7" s="4">
        <f t="shared" si="2"/>
        <v>9.9444444444444488E-2</v>
      </c>
      <c r="AD7" s="4">
        <f t="shared" si="3"/>
        <v>0.26691666666666664</v>
      </c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>
      <c r="A8" s="4" t="s">
        <v>38</v>
      </c>
      <c r="B8" s="4" t="s">
        <v>27</v>
      </c>
      <c r="C8" s="4">
        <f>'sub07'!D$50</f>
        <v>4.6000000000000013E-2</v>
      </c>
      <c r="D8" s="4">
        <f>'sub07'!E$50</f>
        <v>1.8916666666666675E-2</v>
      </c>
      <c r="E8" s="4">
        <f>'sub07'!F$50</f>
        <v>4.8250000000000015E-2</v>
      </c>
      <c r="F8" s="4">
        <f>'sub07'!G$50</f>
        <v>4.612500000000002E-2</v>
      </c>
      <c r="G8" s="4">
        <f>'sub07'!H$50</f>
        <v>5.0375000000000003E-2</v>
      </c>
      <c r="H8" s="4">
        <f>'sub07'!I$50</f>
        <v>7.8E-2</v>
      </c>
      <c r="I8" s="4">
        <f>'sub07'!J$50</f>
        <v>0.19691666666666666</v>
      </c>
      <c r="J8" s="4">
        <f>'sub07'!K$50</f>
        <v>0.4893333333333334</v>
      </c>
      <c r="K8" s="4">
        <f>'sub07'!L$50</f>
        <v>2.8416666666666677E-2</v>
      </c>
      <c r="L8" s="4">
        <f>'sub07'!M$50</f>
        <v>4.3875000000000018E-2</v>
      </c>
      <c r="M8" s="4">
        <f>'sub07'!N$50</f>
        <v>4.4833333333333343E-2</v>
      </c>
      <c r="N8" s="4">
        <f>'sub07'!O$50</f>
        <v>5.1374999999999997E-2</v>
      </c>
      <c r="O8" s="4">
        <f>'sub07'!P$50</f>
        <v>9.9458333333333357E-2</v>
      </c>
      <c r="P8" s="4">
        <f>'sub07'!Q$50</f>
        <v>1.2083333333333337E-2</v>
      </c>
      <c r="Q8" s="4">
        <f>'sub07'!R$50</f>
        <v>3.6291666666666673E-2</v>
      </c>
      <c r="R8" s="4">
        <f>'sub07'!S$50</f>
        <v>3.8708333333333345E-2</v>
      </c>
      <c r="S8" s="4">
        <f>'sub07'!T$50</f>
        <v>0.34883333333333338</v>
      </c>
      <c r="T8" s="4">
        <f>'sub07'!U$50</f>
        <v>5.9375000000000004E-2</v>
      </c>
      <c r="U8" s="4">
        <f>'sub07'!V$50</f>
        <v>4.4625000000000005E-2</v>
      </c>
      <c r="V8" s="4">
        <f>'sub07'!W$50</f>
        <v>4.3958333333333349E-2</v>
      </c>
      <c r="Z8" s="4">
        <f t="shared" si="0"/>
        <v>0.10462083333333336</v>
      </c>
      <c r="AA8" s="4">
        <f t="shared" si="1"/>
        <v>7.7954166666666672E-2</v>
      </c>
      <c r="AB8" s="4"/>
      <c r="AC8" s="4">
        <f t="shared" si="2"/>
        <v>3.7722222222222233E-2</v>
      </c>
      <c r="AD8" s="4">
        <f t="shared" si="3"/>
        <v>0.14897222222222226</v>
      </c>
    </row>
    <row r="9" spans="1:42">
      <c r="A9" s="4" t="s">
        <v>39</v>
      </c>
      <c r="B9" s="4" t="s">
        <v>27</v>
      </c>
      <c r="C9" s="4">
        <f>'sub08'!D$50</f>
        <v>0.72733333333333317</v>
      </c>
      <c r="D9" s="4">
        <f>'sub08'!E$50</f>
        <v>4.4958333333333343E-2</v>
      </c>
      <c r="E9" s="4">
        <f>'sub08'!F$50</f>
        <v>4.7125000000000007E-2</v>
      </c>
      <c r="F9" s="4">
        <f>'sub08'!G$50</f>
        <v>2.9375000000000009E-2</v>
      </c>
      <c r="G9" s="4">
        <f>'sub08'!H$50</f>
        <v>0.39158333333333339</v>
      </c>
      <c r="H9" s="4">
        <f>'sub08'!I$50</f>
        <v>1.4375000000000004E-2</v>
      </c>
      <c r="I9" s="4">
        <f>'sub08'!J$50</f>
        <v>4.6333333333333337E-2</v>
      </c>
      <c r="J9" s="4">
        <f>'sub08'!K$50</f>
        <v>5.8791666666666666E-2</v>
      </c>
      <c r="K9" s="4">
        <f>'sub08'!L$50</f>
        <v>7.3708333333333334E-2</v>
      </c>
      <c r="L9" s="4">
        <f>'sub08'!M$50</f>
        <v>3.1666666666666683E-2</v>
      </c>
      <c r="M9" s="4">
        <f>'sub08'!N$50</f>
        <v>0.11775000000000002</v>
      </c>
      <c r="N9" s="4">
        <f>'sub08'!O$50</f>
        <v>4.8875000000000002E-2</v>
      </c>
      <c r="O9" s="4">
        <f>'sub08'!P$50</f>
        <v>5.075000000000001E-2</v>
      </c>
      <c r="P9" s="4">
        <f>'sub08'!Q$50</f>
        <v>3.5083333333333334E-2</v>
      </c>
      <c r="Q9" s="4">
        <f>'sub08'!R$50</f>
        <v>0.10808333333333335</v>
      </c>
      <c r="R9" s="4">
        <f>'sub08'!S$50</f>
        <v>7.7041666666666661E-2</v>
      </c>
      <c r="S9" s="4">
        <f>'sub08'!T$50</f>
        <v>0.70262500000000017</v>
      </c>
      <c r="T9" s="4">
        <f>'sub08'!U$50</f>
        <v>4.4875000000000005E-2</v>
      </c>
      <c r="U9" s="4">
        <f>'sub08'!V$50</f>
        <v>2.9416666666666674E-2</v>
      </c>
      <c r="V9" s="4">
        <f>'sub08'!W$50</f>
        <v>6.5875000000000003E-2</v>
      </c>
      <c r="W9" s="4"/>
      <c r="X9" s="4"/>
      <c r="Y9" s="4"/>
      <c r="Z9" s="4">
        <f t="shared" si="0"/>
        <v>0.14652499999999996</v>
      </c>
      <c r="AA9" s="4">
        <f t="shared" si="1"/>
        <v>0.12803750000000003</v>
      </c>
      <c r="AB9" s="4"/>
      <c r="AC9" s="4">
        <f t="shared" si="2"/>
        <v>0.27313888888888882</v>
      </c>
      <c r="AD9" s="4">
        <f t="shared" si="3"/>
        <v>0.2748472222222223</v>
      </c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>
      <c r="A10" s="4" t="s">
        <v>40</v>
      </c>
      <c r="B10" s="4" t="s">
        <v>27</v>
      </c>
      <c r="C10" s="4">
        <f>'sub09'!D$50</f>
        <v>0.32983333333333337</v>
      </c>
      <c r="D10" s="4">
        <f>'sub09'!E$50</f>
        <v>4.6416666666666669E-2</v>
      </c>
      <c r="E10" s="4">
        <f>'sub09'!F$50</f>
        <v>4.7791666666666677E-2</v>
      </c>
      <c r="F10" s="4">
        <f>'sub09'!G$50</f>
        <v>2.3250000000000007E-2</v>
      </c>
      <c r="G10" s="4">
        <f>'sub09'!H$50</f>
        <v>4.1041666666666678E-2</v>
      </c>
      <c r="H10" s="4">
        <f>'sub09'!I$50</f>
        <v>8.2083333333333366E-3</v>
      </c>
      <c r="I10" s="4">
        <f>'sub09'!J$50</f>
        <v>0.23779166666666671</v>
      </c>
      <c r="J10" s="4">
        <f>'sub09'!K$50</f>
        <v>2.0958333333333339E-2</v>
      </c>
      <c r="K10" s="4">
        <f>'sub09'!L$50</f>
        <v>3.2208333333333346E-2</v>
      </c>
      <c r="L10" s="4">
        <f>'sub09'!M$50</f>
        <v>3.9666666666666676E-2</v>
      </c>
      <c r="M10" s="4">
        <f>'sub09'!N$50</f>
        <v>0.27199999999999991</v>
      </c>
      <c r="N10" s="4">
        <f>'sub09'!O$50</f>
        <v>4.9916666666666686E-2</v>
      </c>
      <c r="O10" s="4">
        <f>'sub09'!P$50</f>
        <v>4.8666666666666671E-2</v>
      </c>
      <c r="P10" s="4">
        <f>'sub09'!Q$50</f>
        <v>0.13133333333333333</v>
      </c>
      <c r="Q10" s="4">
        <f>'sub09'!R$50</f>
        <v>0.49308333333333326</v>
      </c>
      <c r="R10" s="4">
        <f>'sub09'!S$50</f>
        <v>6.4125000000000001E-2</v>
      </c>
      <c r="S10" s="4">
        <f>'sub09'!T$50</f>
        <v>7.1958333333333332E-2</v>
      </c>
      <c r="T10" s="4">
        <f>'sub09'!U$50</f>
        <v>0.69070833333333326</v>
      </c>
      <c r="U10" s="4">
        <f>'sub09'!V$50</f>
        <v>4.9000000000000009E-2</v>
      </c>
      <c r="V10" s="4">
        <f>'sub09'!W$50</f>
        <v>0.22833333333333342</v>
      </c>
      <c r="Z10" s="4">
        <f t="shared" si="0"/>
        <v>8.2716666666666674E-2</v>
      </c>
      <c r="AA10" s="4">
        <f t="shared" si="1"/>
        <v>0.2099125</v>
      </c>
      <c r="AB10" s="4"/>
      <c r="AC10" s="4">
        <f t="shared" si="2"/>
        <v>0.14134722222222224</v>
      </c>
      <c r="AD10" s="4">
        <f t="shared" si="3"/>
        <v>0.27559722222222222</v>
      </c>
    </row>
    <row r="11" spans="1:42">
      <c r="A11" s="4" t="s">
        <v>41</v>
      </c>
      <c r="B11" s="4" t="s">
        <v>27</v>
      </c>
      <c r="C11" s="4">
        <f>'sub10'!D$50</f>
        <v>5.2375000000000026E-2</v>
      </c>
      <c r="D11" s="4">
        <f>'sub10'!E$50</f>
        <v>5.0000000000000017E-2</v>
      </c>
      <c r="E11" s="4">
        <f>'sub10'!F$50</f>
        <v>5.2000000000000025E-2</v>
      </c>
      <c r="F11" s="4">
        <f>'sub10'!G$50</f>
        <v>5.2041666666666687E-2</v>
      </c>
      <c r="G11" s="4">
        <f>'sub10'!H$50</f>
        <v>5.2250000000000019E-2</v>
      </c>
      <c r="H11" s="4">
        <f>'sub10'!I$50</f>
        <v>5.0999999999999997E-2</v>
      </c>
      <c r="I11" s="4">
        <f>'sub10'!J$50</f>
        <v>9.3708333333333338E-2</v>
      </c>
      <c r="J11" s="4">
        <f>'sub10'!K$50</f>
        <v>0.15729166666666666</v>
      </c>
      <c r="K11" s="4">
        <f>'sub10'!L$50</f>
        <v>9.5666666666666678E-2</v>
      </c>
      <c r="L11" s="4">
        <f>'sub10'!M$50</f>
        <v>0.29004166666666664</v>
      </c>
      <c r="M11" s="4">
        <f>'sub10'!N$50</f>
        <v>0.11937500000000002</v>
      </c>
      <c r="N11" s="4">
        <f>'sub10'!O$50</f>
        <v>5.9125000000000011E-2</v>
      </c>
      <c r="O11" s="4">
        <f>'sub10'!P$50</f>
        <v>4.2083333333333334E-2</v>
      </c>
      <c r="P11" s="4">
        <f>'sub10'!Q$50</f>
        <v>3.616666666666668E-2</v>
      </c>
      <c r="Q11" s="4">
        <f>'sub10'!R$50</f>
        <v>2.1791666666666671E-2</v>
      </c>
      <c r="R11" s="4">
        <f>'sub10'!S$50</f>
        <v>4.7208333333333331E-2</v>
      </c>
      <c r="S11" s="4">
        <f>'sub10'!T$50</f>
        <v>5.7500000000000016E-2</v>
      </c>
      <c r="T11" s="4">
        <f>'sub10'!U$50</f>
        <v>4.8041666666666677E-2</v>
      </c>
      <c r="U11" s="4">
        <f>'sub10'!V$50</f>
        <v>5.4708333333333352E-2</v>
      </c>
      <c r="V11" s="4">
        <f>'sub10'!W$50</f>
        <v>0.31524999999999997</v>
      </c>
      <c r="W11" s="4"/>
      <c r="X11" s="4"/>
      <c r="Y11" s="4"/>
      <c r="Z11" s="4">
        <f t="shared" si="0"/>
        <v>9.4637500000000013E-2</v>
      </c>
      <c r="AA11" s="4">
        <f t="shared" si="1"/>
        <v>8.0125000000000002E-2</v>
      </c>
      <c r="AB11" s="4"/>
      <c r="AC11" s="4">
        <f t="shared" si="2"/>
        <v>5.1458333333333356E-2</v>
      </c>
      <c r="AD11" s="4">
        <f t="shared" si="3"/>
        <v>5.0916666666666673E-2</v>
      </c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spans="1:42">
      <c r="A12" s="4" t="s">
        <v>42</v>
      </c>
      <c r="B12" s="4" t="s">
        <v>27</v>
      </c>
      <c r="C12" s="4">
        <f>'sub11'!D$50</f>
        <v>0.25583333333333336</v>
      </c>
      <c r="D12" s="4">
        <f>'sub11'!E$50</f>
        <v>7.5000000000000032E-3</v>
      </c>
      <c r="E12" s="4">
        <f>'sub11'!F$50</f>
        <v>5.4875000000000014E-2</v>
      </c>
      <c r="F12" s="4">
        <f>'sub11'!G$50</f>
        <v>5.0000000000000017E-2</v>
      </c>
      <c r="G12" s="4">
        <f>'sub11'!H$50</f>
        <v>5.075000000000001E-2</v>
      </c>
      <c r="H12" s="4">
        <f>'sub11'!I$50</f>
        <v>4.5125000000000005E-2</v>
      </c>
      <c r="I12" s="4">
        <f>'sub11'!J$50</f>
        <v>0.17625000000000002</v>
      </c>
      <c r="J12" s="4">
        <f>'sub11'!K$50</f>
        <v>0.1230416666666667</v>
      </c>
      <c r="K12" s="4">
        <f>'sub11'!L$50</f>
        <v>0.34895833333333326</v>
      </c>
      <c r="L12" s="4">
        <f>'sub11'!M$50</f>
        <v>4.6916666666666669E-2</v>
      </c>
      <c r="M12" s="4">
        <f>'sub11'!N$50</f>
        <v>4.9208333333333347E-2</v>
      </c>
      <c r="N12" s="4">
        <f>'sub11'!O$50</f>
        <v>4.0916666666666678E-2</v>
      </c>
      <c r="O12" s="4">
        <f>'sub11'!P$50</f>
        <v>5.2500000000000019E-2</v>
      </c>
      <c r="P12" s="4">
        <f>'sub11'!Q$50</f>
        <v>0.79050000000000009</v>
      </c>
      <c r="Q12" s="4">
        <f>'sub11'!R$50</f>
        <v>7.2083333333333366E-3</v>
      </c>
      <c r="R12" s="4">
        <f>'sub11'!S$50</f>
        <v>0.10520833333333335</v>
      </c>
      <c r="S12" s="4">
        <f>'sub11'!T$50</f>
        <v>1.4083333333333338E-2</v>
      </c>
      <c r="T12" s="4">
        <f>'sub11'!U$50</f>
        <v>6.9291666666666682E-2</v>
      </c>
      <c r="U12" s="4">
        <f>'sub11'!V$50</f>
        <v>5.0791666666666679E-2</v>
      </c>
      <c r="V12" s="4">
        <f>'sub11'!W$50</f>
        <v>3.3541666666666678E-2</v>
      </c>
      <c r="Z12" s="4">
        <f t="shared" si="0"/>
        <v>0.11592500000000001</v>
      </c>
      <c r="AA12" s="4">
        <f t="shared" si="1"/>
        <v>0.12132500000000002</v>
      </c>
      <c r="AB12" s="4"/>
      <c r="AC12" s="4">
        <f t="shared" si="2"/>
        <v>0.10606944444444445</v>
      </c>
      <c r="AD12" s="4">
        <f t="shared" si="3"/>
        <v>6.2861111111111131E-2</v>
      </c>
    </row>
    <row r="13" spans="1:42">
      <c r="A13" s="4" t="s">
        <v>144</v>
      </c>
      <c r="B13" s="4" t="s">
        <v>27</v>
      </c>
      <c r="C13" s="4">
        <f>'sub12'!D$50</f>
        <v>4.2916666666666679E-2</v>
      </c>
      <c r="D13" s="4">
        <f>'sub12'!E$50</f>
        <v>0.53366666666666662</v>
      </c>
      <c r="E13" s="4">
        <f>'sub12'!F$50</f>
        <v>2.3708333333333342E-2</v>
      </c>
      <c r="F13" s="4">
        <f>'sub12'!G$50</f>
        <v>5.1708333333333349E-2</v>
      </c>
      <c r="G13" s="4">
        <f>'sub12'!H$50</f>
        <v>2.933333333333334E-2</v>
      </c>
      <c r="H13" s="4">
        <f>'sub12'!I$50</f>
        <v>2.3166666666666672E-2</v>
      </c>
      <c r="I13" s="4">
        <f>'sub12'!J$50</f>
        <v>4.2416666666666679E-2</v>
      </c>
      <c r="J13" s="4">
        <f>'sub12'!K$50</f>
        <v>0.17641666666666667</v>
      </c>
      <c r="K13" s="4">
        <f>'sub12'!L$50</f>
        <v>0.47379166666666661</v>
      </c>
      <c r="L13" s="4">
        <f>'sub12'!M$50</f>
        <v>1.3458333333333336E-2</v>
      </c>
      <c r="M13" s="4">
        <f>'sub12'!N$50</f>
        <v>5.037500000000001E-2</v>
      </c>
      <c r="N13" s="4">
        <f>'sub12'!O$50</f>
        <v>4.7541666666666656E-2</v>
      </c>
      <c r="O13" s="4">
        <f>'sub12'!P$50</f>
        <v>7.3791666666666672E-2</v>
      </c>
      <c r="P13" s="4">
        <f>'sub12'!Q$50</f>
        <v>2.8791666666666684E-2</v>
      </c>
      <c r="Q13" s="4">
        <f>'sub12'!R$50</f>
        <v>2.1666666666666678E-2</v>
      </c>
      <c r="R13" s="4">
        <f>'sub12'!S$50</f>
        <v>0.27708333333333329</v>
      </c>
      <c r="S13" s="4">
        <f>'sub12'!T$50</f>
        <v>6.4208333333333326E-2</v>
      </c>
      <c r="T13" s="4">
        <f>'sub12'!U$50</f>
        <v>0.11537499999999999</v>
      </c>
      <c r="U13" s="4">
        <f>'sub12'!V$50</f>
        <v>5.1375000000000025E-2</v>
      </c>
      <c r="V13" s="4">
        <f>'sub12'!W$50</f>
        <v>0.21945833333333339</v>
      </c>
      <c r="W13" s="4"/>
      <c r="X13" s="4"/>
      <c r="Y13" s="4"/>
      <c r="Z13" s="4">
        <f t="shared" si="0"/>
        <v>0.14105833333333334</v>
      </c>
      <c r="AA13" s="4">
        <f t="shared" si="1"/>
        <v>9.4966666666666671E-2</v>
      </c>
      <c r="AB13" s="4"/>
      <c r="AC13" s="4">
        <f t="shared" si="2"/>
        <v>0.20009722222222223</v>
      </c>
      <c r="AD13" s="4">
        <f t="shared" si="3"/>
        <v>0.1522222222222222</v>
      </c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spans="1:42">
      <c r="A14" s="4" t="s">
        <v>44</v>
      </c>
      <c r="B14" s="4" t="s">
        <v>27</v>
      </c>
      <c r="C14" s="4">
        <f>'sub13'!D$50</f>
        <v>3.4791666666666686E-2</v>
      </c>
      <c r="D14" s="4">
        <f>'sub13'!E$50</f>
        <v>0.72466666666666646</v>
      </c>
      <c r="E14" s="4">
        <f>'sub13'!F$50</f>
        <v>4.8458333333333346E-2</v>
      </c>
      <c r="F14" s="4">
        <f>'sub13'!G$50</f>
        <v>5.087500000000001E-2</v>
      </c>
      <c r="G14" s="4">
        <f>'sub13'!H$50</f>
        <v>0.82024999999999981</v>
      </c>
      <c r="H14" s="4">
        <f>'sub13'!I$50</f>
        <v>1.5875000000000007E-2</v>
      </c>
      <c r="I14" s="4">
        <f>'sub13'!J$50</f>
        <v>3.1541666666666676E-2</v>
      </c>
      <c r="J14" s="4">
        <f>'sub13'!K$50</f>
        <v>3.5333333333333349E-2</v>
      </c>
      <c r="K14" s="4">
        <f>'sub13'!L$50</f>
        <v>0.13300000000000003</v>
      </c>
      <c r="L14" s="4">
        <f>'sub13'!M$50</f>
        <v>4.7416666666666683E-2</v>
      </c>
      <c r="M14" s="4">
        <f>'sub13'!N$50</f>
        <v>5.179166666666668E-2</v>
      </c>
      <c r="N14" s="4">
        <f>'sub13'!O$50</f>
        <v>0.11704166666666667</v>
      </c>
      <c r="O14" s="4">
        <f>'sub13'!P$50</f>
        <v>1.7416666666666671E-2</v>
      </c>
      <c r="P14" s="4">
        <f>'sub13'!Q$50</f>
        <v>1.2625000000000004E-2</v>
      </c>
      <c r="Q14" s="4">
        <f>'sub13'!R$50</f>
        <v>6.5541666666666651E-2</v>
      </c>
      <c r="R14" s="4">
        <f>'sub13'!S$50</f>
        <v>1.8500000000000006E-2</v>
      </c>
      <c r="S14" s="4">
        <f>'sub13'!T$50</f>
        <v>1.4583333333333337E-2</v>
      </c>
      <c r="T14" s="4">
        <f>'sub13'!U$50</f>
        <v>0.14541666666666669</v>
      </c>
      <c r="U14" s="4">
        <f>'sub13'!V$50</f>
        <v>0.13891666666666666</v>
      </c>
      <c r="V14" s="4">
        <f>'sub13'!W$50</f>
        <v>4.4083333333333335E-2</v>
      </c>
      <c r="Z14" s="4">
        <f t="shared" si="0"/>
        <v>0.19422083333333331</v>
      </c>
      <c r="AA14" s="4">
        <f t="shared" si="1"/>
        <v>6.259166666666667E-2</v>
      </c>
      <c r="AB14" s="4"/>
      <c r="AC14" s="4">
        <f t="shared" si="2"/>
        <v>0.26930555555555552</v>
      </c>
      <c r="AD14" s="4">
        <f t="shared" si="3"/>
        <v>5.9500000000000018E-2</v>
      </c>
    </row>
    <row r="15" spans="1:42">
      <c r="A15" s="4" t="s">
        <v>145</v>
      </c>
      <c r="B15" s="4" t="s">
        <v>27</v>
      </c>
      <c r="C15" s="4">
        <f>'sub14'!D$50</f>
        <v>0.8620000000000001</v>
      </c>
      <c r="D15" s="4">
        <f>'sub14'!E$50</f>
        <v>8.2333333333333342E-2</v>
      </c>
      <c r="E15" s="4">
        <f>'sub14'!F$50</f>
        <v>5.0041666666666679E-2</v>
      </c>
      <c r="F15" s="4">
        <f>'sub14'!G$50</f>
        <v>1.4416666666666668E-2</v>
      </c>
      <c r="G15" s="4">
        <f>'sub14'!H$50</f>
        <v>5.9625000000000011E-2</v>
      </c>
      <c r="H15" s="4">
        <f>'sub14'!I$50</f>
        <v>0.24029166666666668</v>
      </c>
      <c r="I15" s="4">
        <f>'sub14'!J$50</f>
        <v>0.25716666666666665</v>
      </c>
      <c r="J15" s="4">
        <f>'sub14'!K$50</f>
        <v>5.4583333333333345E-2</v>
      </c>
      <c r="K15" s="4">
        <f>'sub14'!L$50</f>
        <v>5.1500000000000018E-2</v>
      </c>
      <c r="L15" s="4">
        <f>'sub14'!M$50</f>
        <v>8.6666666666666656E-2</v>
      </c>
      <c r="M15" s="4">
        <f>'sub14'!N$50</f>
        <v>5.5500000000000022E-2</v>
      </c>
      <c r="N15" s="4">
        <f>'sub14'!O$50</f>
        <v>0.88062500000000021</v>
      </c>
      <c r="O15" s="4">
        <f>'sub14'!P$50</f>
        <v>1.2208333333333335E-2</v>
      </c>
      <c r="P15" s="4">
        <f>'sub14'!Q$50</f>
        <v>0.82833333333333314</v>
      </c>
      <c r="Q15" s="4">
        <f>'sub14'!R$50</f>
        <v>8.3333333333333329E-2</v>
      </c>
      <c r="R15" s="4">
        <f>'sub14'!S$50</f>
        <v>5.4749999999999993E-2</v>
      </c>
      <c r="S15" s="4">
        <f>'sub14'!T$50</f>
        <v>1.8416666666666668E-2</v>
      </c>
      <c r="T15" s="4">
        <f>'sub14'!U$50</f>
        <v>9.250000000000003E-3</v>
      </c>
      <c r="U15" s="4">
        <f>'sub14'!V$50</f>
        <v>7.7624999999999986E-2</v>
      </c>
      <c r="V15" s="4">
        <f>'sub14'!W$50</f>
        <v>9.6374999999999988E-2</v>
      </c>
      <c r="Z15" s="4"/>
      <c r="AA15" s="4"/>
      <c r="AB15" s="4"/>
      <c r="AC15" s="4"/>
      <c r="AD15" s="4"/>
    </row>
    <row r="16" spans="1:42">
      <c r="A16" s="4" t="s">
        <v>146</v>
      </c>
      <c r="B16" s="4" t="s">
        <v>27</v>
      </c>
      <c r="C16" s="4">
        <f>'sub15'!D$50</f>
        <v>4.7625000000000008E-2</v>
      </c>
      <c r="D16" s="4">
        <f>'sub15'!E$50</f>
        <v>4.7125E-2</v>
      </c>
      <c r="E16" s="4">
        <f>'sub15'!F$50</f>
        <v>4.8625000000000008E-2</v>
      </c>
      <c r="F16" s="4">
        <f>'sub15'!G$50</f>
        <v>4.7958333333333353E-2</v>
      </c>
      <c r="G16" s="4">
        <f>'sub15'!H$50</f>
        <v>1.6833333333333343E-2</v>
      </c>
      <c r="H16" s="4">
        <f>'sub15'!I$50</f>
        <v>3.2375000000000008E-2</v>
      </c>
      <c r="I16" s="4">
        <f>'sub15'!J$50</f>
        <v>9.8291666666666666E-2</v>
      </c>
      <c r="J16" s="4">
        <f>'sub15'!K$50</f>
        <v>3.2583333333333346E-2</v>
      </c>
      <c r="K16" s="4">
        <f>'sub15'!L$50</f>
        <v>2.7250000000000014E-2</v>
      </c>
      <c r="L16" s="4">
        <f>'sub15'!M$50</f>
        <v>4.4916666666666681E-2</v>
      </c>
      <c r="M16" s="4">
        <f>'sub15'!N$50</f>
        <v>7.9999999999999988E-2</v>
      </c>
      <c r="N16" s="4">
        <f>'sub15'!O$50</f>
        <v>5.4583333333333338E-2</v>
      </c>
      <c r="O16" s="4">
        <f>'sub15'!P$50</f>
        <v>1.9208333333333341E-2</v>
      </c>
      <c r="P16" s="4">
        <f>'sub15'!Q$50</f>
        <v>6.933333333333333E-2</v>
      </c>
      <c r="Q16" s="4">
        <f>'sub15'!R$50</f>
        <v>0.47933333333333339</v>
      </c>
      <c r="R16" s="4">
        <f>'sub15'!S$50</f>
        <v>6.754166666666668E-2</v>
      </c>
      <c r="S16" s="4">
        <f>'sub15'!T$50</f>
        <v>8.4750000000000006E-2</v>
      </c>
      <c r="T16" s="4">
        <f>'sub15'!U$50</f>
        <v>0.51300000000000001</v>
      </c>
      <c r="U16" s="4">
        <f>'sub15'!V$50</f>
        <v>4.6791666666666676E-2</v>
      </c>
      <c r="V16" s="4">
        <f>'sub15'!W$50</f>
        <v>0.12129166666666667</v>
      </c>
      <c r="Z16" s="4"/>
      <c r="AA16" s="4"/>
      <c r="AB16" s="4"/>
      <c r="AC16" s="4"/>
      <c r="AD16" s="4"/>
    </row>
    <row r="17" spans="1:42">
      <c r="A17" s="4" t="s">
        <v>28</v>
      </c>
      <c r="B17" s="4" t="s">
        <v>100</v>
      </c>
      <c r="C17" s="4">
        <f>'sub01'!D$51</f>
        <v>0.68170833333333336</v>
      </c>
      <c r="D17" s="4">
        <f>'sub01'!E$51</f>
        <v>0.753</v>
      </c>
      <c r="E17" s="4">
        <f>'sub01'!F$51</f>
        <v>0.514625</v>
      </c>
      <c r="F17" s="4">
        <f>'sub01'!G$51</f>
        <v>4.7166666666666669E-2</v>
      </c>
      <c r="G17" s="4">
        <f>'sub01'!H$51</f>
        <v>0.43937500000000002</v>
      </c>
      <c r="H17" s="4">
        <f>'sub01'!I$51</f>
        <v>0.47945833333333332</v>
      </c>
      <c r="I17" s="4">
        <f>'sub01'!J$51</f>
        <v>0.50883333333333325</v>
      </c>
      <c r="J17" s="4">
        <f>'sub01'!K$51</f>
        <v>5.0416666666666686E-2</v>
      </c>
      <c r="K17" s="4">
        <f>'sub01'!L$51</f>
        <v>0.49758333333333327</v>
      </c>
      <c r="L17" s="4">
        <f>'sub01'!M$51</f>
        <v>0.49699999999999994</v>
      </c>
      <c r="M17" s="4">
        <f>'sub01'!N$51</f>
        <v>0.38366666666666677</v>
      </c>
      <c r="N17" s="4">
        <f>'sub01'!O$51</f>
        <v>4.7041666666666676E-2</v>
      </c>
      <c r="O17" s="4">
        <f>'sub01'!P$51</f>
        <v>0.26483333333333337</v>
      </c>
      <c r="P17" s="4">
        <f>'sub01'!Q$51</f>
        <v>0.32800000000000001</v>
      </c>
      <c r="Q17" s="4">
        <f>'sub01'!R$51</f>
        <v>0.41641666666666671</v>
      </c>
      <c r="R17" s="4">
        <f>'sub01'!S$51</f>
        <v>0.55479166666666668</v>
      </c>
      <c r="S17" s="4">
        <f>'sub01'!T$51</f>
        <v>0.68841666666666657</v>
      </c>
      <c r="T17" s="4">
        <f>'sub01'!U$51</f>
        <v>0.49899999999999994</v>
      </c>
      <c r="U17" s="4">
        <f>'sub01'!V$51</f>
        <v>4.4625000000000019E-2</v>
      </c>
      <c r="V17" s="4">
        <f>'sub01'!W$51</f>
        <v>4.2416666666666679E-2</v>
      </c>
      <c r="W17" s="4"/>
      <c r="X17" s="4"/>
      <c r="Y17" s="4"/>
      <c r="Z17" s="4">
        <f>AVERAGE(C17:L17)</f>
        <v>0.44691666666666674</v>
      </c>
      <c r="AA17" s="4">
        <f t="shared" si="1"/>
        <v>0.32692083333333333</v>
      </c>
      <c r="AB17" s="4"/>
      <c r="AC17" s="4">
        <f t="shared" si="2"/>
        <v>0.6497777777777779</v>
      </c>
      <c r="AD17" s="4">
        <f t="shared" si="3"/>
        <v>0.58073611111111101</v>
      </c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1:42">
      <c r="A18" s="4" t="s">
        <v>29</v>
      </c>
      <c r="B18" s="4" t="s">
        <v>100</v>
      </c>
      <c r="C18" s="4">
        <f>'sub02'!D$51</f>
        <v>0.79445833333333338</v>
      </c>
      <c r="D18" s="4">
        <f>'sub02'!E$51</f>
        <v>0.44087500000000013</v>
      </c>
      <c r="E18" s="4">
        <f>'sub02'!F$51</f>
        <v>4.9791666666666679E-2</v>
      </c>
      <c r="F18" s="4">
        <f>'sub02'!G$51</f>
        <v>0.64766666666666672</v>
      </c>
      <c r="G18" s="4">
        <f>'sub02'!H$51</f>
        <v>5.2333333333333343E-2</v>
      </c>
      <c r="H18" s="4">
        <f>'sub02'!I$51</f>
        <v>0.5827500000000001</v>
      </c>
      <c r="I18" s="4">
        <f>'sub02'!J$51</f>
        <v>0.48116666666666669</v>
      </c>
      <c r="J18" s="4">
        <f>'sub02'!K$51</f>
        <v>0.48220833333333335</v>
      </c>
      <c r="K18" s="4">
        <f>'sub02'!L$51</f>
        <v>0.38024999999999998</v>
      </c>
      <c r="L18" s="4">
        <f>'sub02'!M$51</f>
        <v>4.8208333333333346E-2</v>
      </c>
      <c r="M18" s="4">
        <f>'sub02'!N$51</f>
        <v>5.1375000000000004E-2</v>
      </c>
      <c r="N18" s="4">
        <f>'sub02'!O$51</f>
        <v>0.45720833333333327</v>
      </c>
      <c r="O18" s="4">
        <f>'sub02'!P$51</f>
        <v>5.6541666666666664E-2</v>
      </c>
      <c r="P18" s="4">
        <f>'sub02'!Q$51</f>
        <v>0.510625</v>
      </c>
      <c r="Q18" s="4">
        <f>'sub02'!R$51</f>
        <v>0.41454166666666664</v>
      </c>
      <c r="R18" s="4">
        <f>'sub02'!S$51</f>
        <v>0.46437500000000015</v>
      </c>
      <c r="S18" s="4">
        <f>'sub02'!T$51</f>
        <v>0.34729166666666661</v>
      </c>
      <c r="T18" s="4">
        <f>'sub02'!U$51</f>
        <v>4.8708333333333353E-2</v>
      </c>
      <c r="U18" s="4">
        <f>'sub02'!V$51</f>
        <v>0.69566666666666654</v>
      </c>
      <c r="V18" s="4">
        <f>'sub02'!W$51</f>
        <v>0.48845833333333316</v>
      </c>
      <c r="Z18" s="4">
        <f t="shared" si="0"/>
        <v>0.39597083333333344</v>
      </c>
      <c r="AA18" s="4">
        <f t="shared" si="1"/>
        <v>0.35347916666666662</v>
      </c>
      <c r="AB18" s="4"/>
      <c r="AC18" s="4">
        <f t="shared" si="2"/>
        <v>0.42837500000000012</v>
      </c>
      <c r="AD18" s="4">
        <f t="shared" si="3"/>
        <v>0.28679166666666672</v>
      </c>
    </row>
    <row r="19" spans="1:42">
      <c r="A19" s="4" t="s">
        <v>30</v>
      </c>
      <c r="B19" s="4" t="s">
        <v>100</v>
      </c>
      <c r="C19" s="4">
        <f>'sub03'!D$51</f>
        <v>0.58029166666666654</v>
      </c>
      <c r="D19" s="4">
        <f>'sub03'!E$51</f>
        <v>5.3166666666666661E-2</v>
      </c>
      <c r="E19" s="4">
        <f>'sub03'!F$51</f>
        <v>0.32437499999999991</v>
      </c>
      <c r="F19" s="4">
        <f>'sub03'!G$51</f>
        <v>0.48495833333333344</v>
      </c>
      <c r="G19" s="4">
        <f>'sub03'!H$51</f>
        <v>0.3723333333333334</v>
      </c>
      <c r="H19" s="4">
        <f>'sub03'!I$51</f>
        <v>0.54458333333333331</v>
      </c>
      <c r="I19" s="4">
        <f>'sub03'!J$51</f>
        <v>0.57729166666666665</v>
      </c>
      <c r="J19" s="4">
        <f>'sub03'!K$51</f>
        <v>0.34533333333333333</v>
      </c>
      <c r="K19" s="4">
        <f>'sub03'!L$51</f>
        <v>0.33129166666666665</v>
      </c>
      <c r="L19" s="4">
        <f>'sub03'!M$51</f>
        <v>0.5505833333333332</v>
      </c>
      <c r="M19" s="4">
        <f>'sub03'!N$51</f>
        <v>0.43187500000000001</v>
      </c>
      <c r="N19" s="4">
        <f>'sub03'!O$51</f>
        <v>5.7333333333333326E-2</v>
      </c>
      <c r="O19" s="4">
        <f>'sub03'!P$51</f>
        <v>0.6110000000000001</v>
      </c>
      <c r="P19" s="4">
        <f>'sub03'!Q$51</f>
        <v>0.70774999999999999</v>
      </c>
      <c r="Q19" s="4">
        <f>'sub03'!R$51</f>
        <v>0.47312500000000002</v>
      </c>
      <c r="R19" s="4">
        <f>'sub03'!S$51</f>
        <v>0.4143750000000001</v>
      </c>
      <c r="S19" s="4">
        <f>'sub03'!T$51</f>
        <v>0.42041666666666666</v>
      </c>
      <c r="T19" s="4">
        <f>'sub03'!U$51</f>
        <v>5.2166666666666667E-2</v>
      </c>
      <c r="U19" s="4">
        <f>'sub03'!V$51</f>
        <v>5.4208333333333331E-2</v>
      </c>
      <c r="V19" s="4">
        <f>'sub03'!W$51</f>
        <v>0.5365833333333333</v>
      </c>
      <c r="W19" s="4"/>
      <c r="X19" s="4"/>
      <c r="Y19" s="4"/>
      <c r="Z19" s="4">
        <f t="shared" si="0"/>
        <v>0.4164208333333333</v>
      </c>
      <c r="AA19" s="4">
        <f t="shared" si="1"/>
        <v>0.37588333333333335</v>
      </c>
      <c r="AB19" s="4"/>
      <c r="AC19" s="4">
        <f t="shared" si="2"/>
        <v>0.31927777777777772</v>
      </c>
      <c r="AD19" s="4">
        <f t="shared" si="3"/>
        <v>0.29565277777777782</v>
      </c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spans="1:42">
      <c r="A20" s="4" t="s">
        <v>31</v>
      </c>
      <c r="B20" s="4" t="s">
        <v>100</v>
      </c>
      <c r="C20" s="4">
        <f>'sub04'!D$51</f>
        <v>0.4373333333333333</v>
      </c>
      <c r="D20" s="4">
        <f>'sub04'!E$51</f>
        <v>4.816666666666667E-2</v>
      </c>
      <c r="E20" s="4">
        <f>'sub04'!F$51</f>
        <v>5.1500000000000011E-2</v>
      </c>
      <c r="F20" s="4">
        <f>'sub04'!G$51</f>
        <v>5.0624999999999996E-2</v>
      </c>
      <c r="G20" s="4">
        <f>'sub04'!H$51</f>
        <v>5.1833333333333335E-2</v>
      </c>
      <c r="H20" s="4">
        <f>'sub04'!I$51</f>
        <v>0.5462083333333333</v>
      </c>
      <c r="I20" s="4">
        <f>'sub04'!J$51</f>
        <v>0.38874999999999998</v>
      </c>
      <c r="J20" s="4">
        <f>'sub04'!K$51</f>
        <v>0.46429166666666671</v>
      </c>
      <c r="K20" s="4">
        <f>'sub04'!L$51</f>
        <v>0.39166666666666666</v>
      </c>
      <c r="L20" s="4">
        <f>'sub04'!M$51</f>
        <v>0.80554166666666671</v>
      </c>
      <c r="M20" s="4">
        <f>'sub04'!N$51</f>
        <v>0.30779166666666663</v>
      </c>
      <c r="N20" s="4">
        <f>'sub04'!O$51</f>
        <v>0.47779166666666684</v>
      </c>
      <c r="O20" s="4">
        <f>'sub04'!P$51</f>
        <v>6.8958333333333302E-2</v>
      </c>
      <c r="P20" s="4">
        <f>'sub04'!Q$51</f>
        <v>0.62358333333333327</v>
      </c>
      <c r="Q20" s="4">
        <f>'sub04'!R$51</f>
        <v>0.38220833333333326</v>
      </c>
      <c r="R20" s="4">
        <f>'sub04'!S$51</f>
        <v>0.59170833333333339</v>
      </c>
      <c r="S20" s="4">
        <f>'sub04'!T$51</f>
        <v>0.44612500000000016</v>
      </c>
      <c r="T20" s="4">
        <f>'sub04'!U$51</f>
        <v>0.48333333333333317</v>
      </c>
      <c r="U20" s="4">
        <f>'sub04'!V$51</f>
        <v>0.38399999999999995</v>
      </c>
      <c r="V20" s="4">
        <f>'sub04'!W$51</f>
        <v>0.45758333333333329</v>
      </c>
      <c r="Z20" s="4">
        <f t="shared" si="0"/>
        <v>0.32359166666666661</v>
      </c>
      <c r="AA20" s="4">
        <f t="shared" si="1"/>
        <v>0.42230833333333334</v>
      </c>
      <c r="AB20" s="4"/>
      <c r="AC20" s="4">
        <f t="shared" si="2"/>
        <v>0.17900000000000002</v>
      </c>
      <c r="AD20" s="4">
        <f t="shared" si="3"/>
        <v>0.50705555555555559</v>
      </c>
    </row>
    <row r="21" spans="1:42">
      <c r="A21" s="4" t="s">
        <v>36</v>
      </c>
      <c r="B21" s="4" t="s">
        <v>100</v>
      </c>
      <c r="C21" s="4">
        <f>'sub05'!D$51</f>
        <v>4.8499999999999995E-2</v>
      </c>
      <c r="D21" s="4">
        <f>'sub05'!E$51</f>
        <v>0.40620833333333334</v>
      </c>
      <c r="E21" s="4">
        <f>'sub05'!F$51</f>
        <v>5.0166666666666672E-2</v>
      </c>
      <c r="F21" s="4">
        <f>'sub05'!G$51</f>
        <v>5.0125000000000003E-2</v>
      </c>
      <c r="G21" s="4">
        <f>'sub05'!H$51</f>
        <v>0.54508333333333325</v>
      </c>
      <c r="H21" s="4">
        <f>'sub05'!I$51</f>
        <v>0.40299999999999986</v>
      </c>
      <c r="I21" s="4">
        <f>'sub05'!J$51</f>
        <v>0.57195833333333335</v>
      </c>
      <c r="J21" s="4">
        <f>'sub05'!K$51</f>
        <v>0.48895833333333322</v>
      </c>
      <c r="K21" s="4">
        <f>'sub05'!L$51</f>
        <v>0.66037499999999993</v>
      </c>
      <c r="L21" s="4">
        <f>'sub05'!M$51</f>
        <v>0.60491666666666666</v>
      </c>
      <c r="M21" s="4">
        <f>'sub05'!N$51</f>
        <v>0.52033333333333354</v>
      </c>
      <c r="N21" s="4">
        <f>'sub05'!O$51</f>
        <v>5.0666666666666686E-2</v>
      </c>
      <c r="O21" s="4">
        <f>'sub05'!P$51</f>
        <v>0.49641666666666667</v>
      </c>
      <c r="P21" s="4">
        <f>'sub05'!Q$51</f>
        <v>0.33366666666666661</v>
      </c>
      <c r="Q21" s="4">
        <f>'sub05'!R$51</f>
        <v>0.33258333333333329</v>
      </c>
      <c r="R21" s="4">
        <f>'sub05'!S$51</f>
        <v>0.36691666666666661</v>
      </c>
      <c r="S21" s="4">
        <f>'sub05'!T$51</f>
        <v>0.4583333333333332</v>
      </c>
      <c r="T21" s="4">
        <f>'sub05'!U$51</f>
        <v>0.37187499999999996</v>
      </c>
      <c r="U21" s="4">
        <f>'sub05'!V$51</f>
        <v>0.79712500000000019</v>
      </c>
      <c r="V21" s="4">
        <f>'sub05'!W$51</f>
        <v>0.5491666666666668</v>
      </c>
      <c r="W21" s="4"/>
      <c r="X21" s="4"/>
      <c r="Y21" s="4"/>
      <c r="Z21" s="4">
        <f t="shared" si="0"/>
        <v>0.3829291666666666</v>
      </c>
      <c r="AA21" s="4">
        <f t="shared" si="1"/>
        <v>0.42770833333333336</v>
      </c>
      <c r="AB21" s="4"/>
      <c r="AC21" s="4">
        <f t="shared" si="2"/>
        <v>0.16829166666666664</v>
      </c>
      <c r="AD21" s="4">
        <f t="shared" si="3"/>
        <v>0.39904166666666657</v>
      </c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>
      <c r="A22" s="4" t="s">
        <v>37</v>
      </c>
      <c r="B22" s="4" t="s">
        <v>100</v>
      </c>
      <c r="C22" s="4">
        <f>'sub06'!D$51</f>
        <v>0.46924999999999994</v>
      </c>
      <c r="D22" s="4">
        <f>'sub06'!E$51</f>
        <v>0.33404166666666663</v>
      </c>
      <c r="E22" s="4">
        <f>'sub06'!F$51</f>
        <v>0.41700000000000009</v>
      </c>
      <c r="F22" s="4">
        <f>'sub06'!G$51</f>
        <v>5.4208333333333331E-2</v>
      </c>
      <c r="G22" s="4">
        <f>'sub06'!H$51</f>
        <v>0.66729166666666673</v>
      </c>
      <c r="H22" s="4">
        <f>'sub06'!I$51</f>
        <v>0.57954166666666673</v>
      </c>
      <c r="I22" s="4">
        <f>'sub06'!J$51</f>
        <v>0.53820833333333329</v>
      </c>
      <c r="J22" s="4">
        <f>'sub06'!K$51</f>
        <v>0.52070833333333322</v>
      </c>
      <c r="K22" s="4">
        <f>'sub06'!L$51</f>
        <v>0.40370833333333334</v>
      </c>
      <c r="L22" s="4">
        <f>'sub06'!M$51</f>
        <v>0.50700000000000001</v>
      </c>
      <c r="M22" s="4">
        <f>'sub06'!N$51</f>
        <v>0.58887499999999993</v>
      </c>
      <c r="N22" s="4">
        <f>'sub06'!O$51</f>
        <v>0.20554166666666665</v>
      </c>
      <c r="O22" s="4">
        <f>'sub06'!P$51</f>
        <v>0.36549999999999999</v>
      </c>
      <c r="P22" s="4">
        <f>'sub06'!Q$51</f>
        <v>0.54966666666666664</v>
      </c>
      <c r="Q22" s="4">
        <f>'sub06'!R$51</f>
        <v>0.38950000000000001</v>
      </c>
      <c r="R22" s="4">
        <f>'sub06'!S$51</f>
        <v>6.4541666666666664E-2</v>
      </c>
      <c r="S22" s="4">
        <f>'sub06'!T$51</f>
        <v>0.79529166666666662</v>
      </c>
      <c r="T22" s="4">
        <f>'sub06'!U$51</f>
        <v>0.65083333333333326</v>
      </c>
      <c r="U22" s="4">
        <f>'sub06'!V$51</f>
        <v>0.40633333333333327</v>
      </c>
      <c r="V22" s="4">
        <f>'sub06'!W$51</f>
        <v>0.58416666666666661</v>
      </c>
      <c r="Z22" s="4">
        <f t="shared" si="0"/>
        <v>0.44909583333333336</v>
      </c>
      <c r="AA22" s="4">
        <f t="shared" si="1"/>
        <v>0.46002499999999991</v>
      </c>
      <c r="AB22" s="4"/>
      <c r="AC22" s="4">
        <f t="shared" si="2"/>
        <v>0.40676388888888887</v>
      </c>
      <c r="AD22" s="4">
        <f t="shared" si="3"/>
        <v>0.50355555555555542</v>
      </c>
    </row>
    <row r="23" spans="1:42">
      <c r="A23" s="4" t="s">
        <v>38</v>
      </c>
      <c r="B23" s="4" t="s">
        <v>100</v>
      </c>
      <c r="C23" s="4">
        <f>'sub07'!D$51</f>
        <v>4.4583333333333343E-2</v>
      </c>
      <c r="D23" s="4">
        <f>'sub07'!E$51</f>
        <v>0.51254166666666678</v>
      </c>
      <c r="E23" s="4">
        <f>'sub07'!F$51</f>
        <v>0.50675000000000003</v>
      </c>
      <c r="F23" s="4">
        <f>'sub07'!G$51</f>
        <v>4.4375000000000019E-2</v>
      </c>
      <c r="G23" s="4">
        <f>'sub07'!H$51</f>
        <v>0.35100000000000003</v>
      </c>
      <c r="H23" s="4">
        <f>'sub07'!I$51</f>
        <v>0.46470833333333333</v>
      </c>
      <c r="I23" s="4">
        <f>'sub07'!J$51</f>
        <v>0.44437499999999996</v>
      </c>
      <c r="J23" s="4">
        <f>'sub07'!K$51</f>
        <v>0.63395833333333329</v>
      </c>
      <c r="K23" s="4">
        <f>'sub07'!L$51</f>
        <v>0.40908333333333341</v>
      </c>
      <c r="L23" s="4">
        <f>'sub07'!M$51</f>
        <v>4.1583333333333354E-2</v>
      </c>
      <c r="M23" s="4">
        <f>'sub07'!N$51</f>
        <v>4.2625000000000017E-2</v>
      </c>
      <c r="N23" s="4">
        <f>'sub07'!O$51</f>
        <v>0.3125</v>
      </c>
      <c r="O23" s="4">
        <f>'sub07'!P$51</f>
        <v>0.51766666666666672</v>
      </c>
      <c r="P23" s="4">
        <f>'sub07'!Q$51</f>
        <v>0.5525000000000001</v>
      </c>
      <c r="Q23" s="4">
        <f>'sub07'!R$51</f>
        <v>0.52316666666666656</v>
      </c>
      <c r="R23" s="4">
        <f>'sub07'!S$51</f>
        <v>0.41899999999999987</v>
      </c>
      <c r="S23" s="4">
        <f>'sub07'!T$51</f>
        <v>0.67225000000000001</v>
      </c>
      <c r="T23" s="4">
        <f>'sub07'!U$51</f>
        <v>0.52383333333333337</v>
      </c>
      <c r="U23" s="4">
        <f>'sub07'!V$51</f>
        <v>4.1416666666666685E-2</v>
      </c>
      <c r="V23" s="4">
        <f>'sub07'!W$51</f>
        <v>4.2458333333333348E-2</v>
      </c>
      <c r="W23" s="4"/>
      <c r="X23" s="4"/>
      <c r="Y23" s="4"/>
      <c r="Z23" s="4">
        <f t="shared" si="0"/>
        <v>0.3452958333333333</v>
      </c>
      <c r="AA23" s="4">
        <f t="shared" si="1"/>
        <v>0.36474166666666663</v>
      </c>
      <c r="AB23" s="4"/>
      <c r="AC23" s="4">
        <f t="shared" si="2"/>
        <v>0.35462500000000002</v>
      </c>
      <c r="AD23" s="4">
        <f t="shared" si="3"/>
        <v>0.53836111111111107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spans="1:42">
      <c r="A24" s="4" t="s">
        <v>39</v>
      </c>
      <c r="B24" s="4" t="s">
        <v>100</v>
      </c>
      <c r="C24" s="4">
        <f>'sub08'!D$51</f>
        <v>0.61137500000000011</v>
      </c>
      <c r="D24" s="4">
        <f>'sub08'!E$51</f>
        <v>4.0833333333333346E-2</v>
      </c>
      <c r="E24" s="4">
        <f>'sub08'!F$51</f>
        <v>4.2666666666666679E-2</v>
      </c>
      <c r="F24" s="4">
        <f>'sub08'!G$51</f>
        <v>0.56058333333333332</v>
      </c>
      <c r="G24" s="4">
        <f>'sub08'!H$51</f>
        <v>0.51966666666666672</v>
      </c>
      <c r="H24" s="4">
        <f>'sub08'!I$51</f>
        <v>0.61979166666666663</v>
      </c>
      <c r="I24" s="4">
        <f>'sub08'!J$51</f>
        <v>0.31279166666666669</v>
      </c>
      <c r="J24" s="4">
        <f>'sub08'!K$51</f>
        <v>0.55099999999999993</v>
      </c>
      <c r="K24" s="4">
        <f>'sub08'!L$51</f>
        <v>0.4461666666666666</v>
      </c>
      <c r="L24" s="4">
        <f>'sub08'!M$51</f>
        <v>0.47066666666666673</v>
      </c>
      <c r="M24" s="4">
        <f>'sub08'!N$51</f>
        <v>0.50137500000000002</v>
      </c>
      <c r="N24" s="4">
        <f>'sub08'!O$51</f>
        <v>4.4333333333333343E-2</v>
      </c>
      <c r="O24" s="4">
        <f>'sub08'!P$51</f>
        <v>4.5750000000000013E-2</v>
      </c>
      <c r="P24" s="4">
        <f>'sub08'!Q$51</f>
        <v>0.4248333333333334</v>
      </c>
      <c r="Q24" s="4">
        <f>'sub08'!R$51</f>
        <v>0.31629166666666669</v>
      </c>
      <c r="R24" s="4">
        <f>'sub08'!S$51</f>
        <v>0.38087500000000007</v>
      </c>
      <c r="S24" s="4">
        <f>'sub08'!T$51</f>
        <v>0.42258333333333331</v>
      </c>
      <c r="T24" s="4">
        <f>'sub08'!U$51</f>
        <v>4.0666666666666677E-2</v>
      </c>
      <c r="U24" s="4">
        <f>'sub08'!V$51</f>
        <v>0.5877916666666666</v>
      </c>
      <c r="V24" s="4">
        <f>'sub08'!W$51</f>
        <v>0.37400000000000005</v>
      </c>
      <c r="W24" s="4"/>
      <c r="X24" s="4"/>
      <c r="Y24" s="4"/>
      <c r="Z24" s="4">
        <f t="shared" si="0"/>
        <v>0.41755416666666656</v>
      </c>
      <c r="AA24" s="4">
        <f t="shared" si="1"/>
        <v>0.31385000000000002</v>
      </c>
      <c r="AB24" s="4"/>
      <c r="AC24" s="4">
        <f t="shared" si="2"/>
        <v>0.23162500000000005</v>
      </c>
      <c r="AD24" s="4">
        <f t="shared" si="3"/>
        <v>0.28137499999999999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spans="1:42">
      <c r="A25" s="4" t="s">
        <v>40</v>
      </c>
      <c r="B25" s="4" t="s">
        <v>100</v>
      </c>
      <c r="C25" s="4">
        <f>'sub09'!D$51</f>
        <v>0.42441666666666661</v>
      </c>
      <c r="D25" s="4">
        <f>'sub09'!E$51</f>
        <v>0.55695833333333333</v>
      </c>
      <c r="E25" s="4">
        <f>'sub09'!F$51</f>
        <v>4.3708333333333342E-2</v>
      </c>
      <c r="F25" s="4">
        <f>'sub09'!G$51</f>
        <v>0.52395833333333341</v>
      </c>
      <c r="G25" s="4">
        <f>'sub09'!H$51</f>
        <v>0.43824999999999997</v>
      </c>
      <c r="H25" s="4">
        <f>'sub09'!I$51</f>
        <v>0.6267083333333332</v>
      </c>
      <c r="I25" s="4">
        <f>'sub09'!J$51</f>
        <v>0.4748750000000001</v>
      </c>
      <c r="J25" s="4">
        <f>'sub09'!K$51</f>
        <v>0.44083333333333324</v>
      </c>
      <c r="K25" s="4">
        <f>'sub09'!L$51</f>
        <v>0.35558333333333336</v>
      </c>
      <c r="L25" s="4">
        <f>'sub09'!M$51</f>
        <v>0.54366666666666674</v>
      </c>
      <c r="M25" s="4">
        <f>'sub09'!N$51</f>
        <v>0.51854166666666657</v>
      </c>
      <c r="N25" s="4">
        <f>'sub09'!O$51</f>
        <v>4.5791666666666675E-2</v>
      </c>
      <c r="O25" s="4">
        <f>'sub09'!P$51</f>
        <v>4.5958333333333344E-2</v>
      </c>
      <c r="P25" s="4">
        <f>'sub09'!Q$51</f>
        <v>0.43612499999999987</v>
      </c>
      <c r="Q25" s="4">
        <f>'sub09'!R$51</f>
        <v>0.56141666666666656</v>
      </c>
      <c r="R25" s="4">
        <f>'sub09'!S$51</f>
        <v>0.42454166666666665</v>
      </c>
      <c r="S25" s="4">
        <f>'sub09'!T$51</f>
        <v>0.5561666666666667</v>
      </c>
      <c r="T25" s="4">
        <f>'sub09'!U$51</f>
        <v>0.38720833333333332</v>
      </c>
      <c r="U25" s="4">
        <f>'sub09'!V$51</f>
        <v>4.5958333333333344E-2</v>
      </c>
      <c r="V25" s="4">
        <f>'sub09'!W$51</f>
        <v>0.54149999999999998</v>
      </c>
      <c r="W25" s="4"/>
      <c r="X25" s="4"/>
      <c r="Y25" s="4"/>
      <c r="Z25" s="4">
        <f t="shared" si="0"/>
        <v>0.44289583333333332</v>
      </c>
      <c r="AA25" s="4">
        <f t="shared" si="1"/>
        <v>0.35632083333333336</v>
      </c>
      <c r="AB25" s="4"/>
      <c r="AC25" s="4">
        <f t="shared" si="2"/>
        <v>0.34169444444444436</v>
      </c>
      <c r="AD25" s="4">
        <f t="shared" si="3"/>
        <v>0.45597222222222222</v>
      </c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spans="1:42">
      <c r="A26" s="4" t="s">
        <v>41</v>
      </c>
      <c r="B26" s="4" t="s">
        <v>100</v>
      </c>
      <c r="C26" s="4">
        <f>'sub10'!D$51</f>
        <v>6.7416666666666666E-2</v>
      </c>
      <c r="D26" s="4">
        <f>'sub10'!E$51</f>
        <v>6.6000000000000003E-2</v>
      </c>
      <c r="E26" s="4">
        <f>'sub10'!F$51</f>
        <v>6.9166666666666654E-2</v>
      </c>
      <c r="F26" s="4">
        <f>'sub10'!G$51</f>
        <v>6.4000000000000001E-2</v>
      </c>
      <c r="G26" s="4">
        <f>'sub10'!H$51</f>
        <v>6.6583333333333328E-2</v>
      </c>
      <c r="H26" s="4">
        <f>'sub10'!I$51</f>
        <v>0.31750000000000006</v>
      </c>
      <c r="I26" s="4">
        <f>'sub10'!J$51</f>
        <v>0.4393749999999999</v>
      </c>
      <c r="J26" s="4">
        <f>'sub10'!K$51</f>
        <v>0.60158333333333325</v>
      </c>
      <c r="K26" s="4">
        <f>'sub10'!L$51</f>
        <v>0.4429583333333334</v>
      </c>
      <c r="L26" s="4">
        <f>'sub10'!M$51</f>
        <v>0.52629166666666671</v>
      </c>
      <c r="M26" s="4">
        <f>'sub10'!N$51</f>
        <v>0.5013333333333333</v>
      </c>
      <c r="N26" s="4">
        <f>'sub10'!O$51</f>
        <v>0.43720833333333325</v>
      </c>
      <c r="O26" s="4">
        <f>'sub10'!P$51</f>
        <v>0.48220833333333335</v>
      </c>
      <c r="P26" s="4">
        <f>'sub10'!Q$51</f>
        <v>0.50491666666666657</v>
      </c>
      <c r="Q26" s="4">
        <f>'sub10'!R$51</f>
        <v>0.59870833333333329</v>
      </c>
      <c r="R26" s="4">
        <f>'sub10'!S$51</f>
        <v>0.41183333333333327</v>
      </c>
      <c r="S26" s="4">
        <f>'sub10'!T$51</f>
        <v>0.51008333333333333</v>
      </c>
      <c r="T26" s="4">
        <f>'sub10'!U$51</f>
        <v>5.4666666666666662E-2</v>
      </c>
      <c r="U26" s="4">
        <f>'sub10'!V$51</f>
        <v>0.48033333333333328</v>
      </c>
      <c r="V26" s="4">
        <f>'sub10'!W$51</f>
        <v>0.74995833333333328</v>
      </c>
      <c r="W26" s="4"/>
      <c r="X26" s="4"/>
      <c r="Y26" s="4"/>
      <c r="Z26" s="4">
        <f t="shared" si="0"/>
        <v>0.26608749999999998</v>
      </c>
      <c r="AA26" s="4">
        <f t="shared" si="1"/>
        <v>0.47312499999999991</v>
      </c>
      <c r="AB26" s="4"/>
      <c r="AC26" s="4">
        <f t="shared" si="2"/>
        <v>6.7527777777777784E-2</v>
      </c>
      <c r="AD26" s="4">
        <f t="shared" si="3"/>
        <v>0.32552777777777775</v>
      </c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spans="1:42">
      <c r="A27" s="4" t="s">
        <v>42</v>
      </c>
      <c r="B27" s="4" t="s">
        <v>100</v>
      </c>
      <c r="C27" s="4">
        <f>'sub11'!D$51</f>
        <v>0.54058333333333342</v>
      </c>
      <c r="D27" s="4">
        <f>'sub11'!E$51</f>
        <v>0.47841666666666666</v>
      </c>
      <c r="E27" s="4">
        <f>'sub11'!F$51</f>
        <v>0.44287499999999996</v>
      </c>
      <c r="F27" s="4">
        <f>'sub11'!G$51</f>
        <v>4.2375000000000017E-2</v>
      </c>
      <c r="G27" s="4">
        <f>'sub11'!H$51</f>
        <v>4.3125000000000017E-2</v>
      </c>
      <c r="H27" s="4">
        <f>'sub11'!I$51</f>
        <v>0.30550000000000005</v>
      </c>
      <c r="I27" s="4">
        <f>'sub11'!J$51</f>
        <v>0.49270833333333336</v>
      </c>
      <c r="J27" s="4">
        <f>'sub11'!K$51</f>
        <v>0.44470833333333343</v>
      </c>
      <c r="K27" s="4">
        <f>'sub11'!L$51</f>
        <v>0.68841666666666679</v>
      </c>
      <c r="L27" s="4">
        <f>'sub11'!M$51</f>
        <v>3.9666666666666683E-2</v>
      </c>
      <c r="M27" s="4">
        <f>'sub11'!N$51</f>
        <v>4.1958333333333347E-2</v>
      </c>
      <c r="N27" s="4">
        <f>'sub11'!O$51</f>
        <v>0.36724999999999991</v>
      </c>
      <c r="O27" s="4">
        <f>'sub11'!P$51</f>
        <v>4.4541666666666674E-2</v>
      </c>
      <c r="P27" s="4">
        <f>'sub11'!Q$51</f>
        <v>0.60554166666666664</v>
      </c>
      <c r="Q27" s="4">
        <f>'sub11'!R$51</f>
        <v>0.66349999999999987</v>
      </c>
      <c r="R27" s="4">
        <f>'sub11'!S$51</f>
        <v>0.60233333333333339</v>
      </c>
      <c r="S27" s="4">
        <f>'sub11'!T$51</f>
        <v>0.34362500000000001</v>
      </c>
      <c r="T27" s="4">
        <f>'sub11'!U$51</f>
        <v>0.50429166666666669</v>
      </c>
      <c r="U27" s="4">
        <f>'sub11'!V$51</f>
        <v>4.4250000000000012E-2</v>
      </c>
      <c r="V27" s="4">
        <f>'sub11'!W$51</f>
        <v>0.35837500000000005</v>
      </c>
      <c r="W27" s="4"/>
      <c r="X27" s="4"/>
      <c r="Y27" s="4"/>
      <c r="Z27" s="4">
        <f t="shared" si="0"/>
        <v>0.35183750000000008</v>
      </c>
      <c r="AA27" s="4">
        <f t="shared" si="1"/>
        <v>0.35756666666666664</v>
      </c>
      <c r="AB27" s="4"/>
      <c r="AC27" s="4">
        <f t="shared" si="2"/>
        <v>0.48729166666666668</v>
      </c>
      <c r="AD27" s="4">
        <f t="shared" si="3"/>
        <v>0.48341666666666666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spans="1:42">
      <c r="A28" s="4" t="s">
        <v>43</v>
      </c>
      <c r="B28" s="4" t="s">
        <v>100</v>
      </c>
      <c r="C28" s="4">
        <f>'sub12'!D$51</f>
        <v>0.43741666666666662</v>
      </c>
      <c r="D28" s="4">
        <f>'sub12'!E$51</f>
        <v>0.46141666666666664</v>
      </c>
      <c r="E28" s="4">
        <f>'sub12'!F$51</f>
        <v>0.43216666666666664</v>
      </c>
      <c r="F28" s="4">
        <f>'sub12'!G$51</f>
        <v>5.5041666666666683E-2</v>
      </c>
      <c r="G28" s="4">
        <f>'sub12'!H$51</f>
        <v>0.35499999999999998</v>
      </c>
      <c r="H28" s="4">
        <f>'sub12'!I$51</f>
        <v>0.52549999999999997</v>
      </c>
      <c r="I28" s="4">
        <f>'sub12'!J$51</f>
        <v>0.50779166666666653</v>
      </c>
      <c r="J28" s="4">
        <f>'sub12'!K$51</f>
        <v>0.43312499999999993</v>
      </c>
      <c r="K28" s="4">
        <f>'sub12'!L$51</f>
        <v>0.5335833333333333</v>
      </c>
      <c r="L28" s="4">
        <f>'sub12'!M$51</f>
        <v>0.66304166666666664</v>
      </c>
      <c r="M28" s="4">
        <f>'sub12'!N$51</f>
        <v>5.3583333333333344E-2</v>
      </c>
      <c r="N28" s="4">
        <f>'sub12'!O$51</f>
        <v>0.53383333333333338</v>
      </c>
      <c r="O28" s="4">
        <f>'sub12'!P$51</f>
        <v>0.24095833333333336</v>
      </c>
      <c r="P28" s="4">
        <f>'sub12'!Q$51</f>
        <v>0.41012500000000007</v>
      </c>
      <c r="Q28" s="4">
        <f>'sub12'!R$51</f>
        <v>0.52466666666666684</v>
      </c>
      <c r="R28" s="4">
        <f>'sub12'!S$51</f>
        <v>0.54691666666666661</v>
      </c>
      <c r="S28" s="4">
        <f>'sub12'!T$51</f>
        <v>0.41654166666666664</v>
      </c>
      <c r="T28" s="4">
        <f>'sub12'!U$51</f>
        <v>0.38170833333333326</v>
      </c>
      <c r="U28" s="4">
        <f>'sub12'!V$51</f>
        <v>5.4625000000000014E-2</v>
      </c>
      <c r="V28" s="4">
        <f>'sub12'!W$51</f>
        <v>0.52766666666666673</v>
      </c>
      <c r="W28" s="4"/>
      <c r="X28" s="4"/>
      <c r="Y28" s="4"/>
      <c r="Z28" s="4">
        <f t="shared" si="0"/>
        <v>0.44040833333333324</v>
      </c>
      <c r="AA28" s="4">
        <f t="shared" si="1"/>
        <v>0.36906250000000002</v>
      </c>
      <c r="AB28" s="4"/>
      <c r="AC28" s="4">
        <f t="shared" si="2"/>
        <v>0.44366666666666665</v>
      </c>
      <c r="AD28" s="4">
        <f t="shared" si="3"/>
        <v>0.44838888888888889</v>
      </c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spans="1:42">
      <c r="A29" s="4" t="s">
        <v>44</v>
      </c>
      <c r="B29" s="4" t="s">
        <v>100</v>
      </c>
      <c r="C29" s="4">
        <f>'sub13'!D$51</f>
        <v>0.48891666666666667</v>
      </c>
      <c r="D29" s="4">
        <f>'sub13'!E$51</f>
        <v>0.4782499999999999</v>
      </c>
      <c r="E29" s="4">
        <f>'sub13'!F$51</f>
        <v>4.5416666666666682E-2</v>
      </c>
      <c r="F29" s="4">
        <f>'sub13'!G$51</f>
        <v>4.8916666666666685E-2</v>
      </c>
      <c r="G29" s="4">
        <f>'sub13'!H$51</f>
        <v>0.61254166666666665</v>
      </c>
      <c r="H29" s="4">
        <f>'sub13'!I$51</f>
        <v>0.67504166666666643</v>
      </c>
      <c r="I29" s="4">
        <f>'sub13'!J$51</f>
        <v>0.51841666666666664</v>
      </c>
      <c r="J29" s="4">
        <f>'sub13'!K$51</f>
        <v>0.38487499999999991</v>
      </c>
      <c r="K29" s="4">
        <f>'sub13'!L$51</f>
        <v>0.42962500000000009</v>
      </c>
      <c r="L29" s="4">
        <f>'sub13'!M$51</f>
        <v>4.4875000000000019E-2</v>
      </c>
      <c r="M29" s="4">
        <f>'sub13'!N$51</f>
        <v>5.1208333333333335E-2</v>
      </c>
      <c r="N29" s="4">
        <f>'sub13'!O$51</f>
        <v>0.34770833333333334</v>
      </c>
      <c r="O29" s="4">
        <f>'sub13'!P$51</f>
        <v>0.53083333333333338</v>
      </c>
      <c r="P29" s="4">
        <f>'sub13'!Q$51</f>
        <v>0.40862499999999996</v>
      </c>
      <c r="Q29" s="4">
        <f>'sub13'!R$51</f>
        <v>0.39600000000000007</v>
      </c>
      <c r="R29" s="4">
        <f>'sub13'!S$51</f>
        <v>0.29133333333333328</v>
      </c>
      <c r="S29" s="4">
        <f>'sub13'!T$51</f>
        <v>0.50266666666666648</v>
      </c>
      <c r="T29" s="4">
        <f>'sub13'!U$51</f>
        <v>0.5336249999999999</v>
      </c>
      <c r="U29" s="4">
        <f>'sub13'!V$51</f>
        <v>0.45958333333333345</v>
      </c>
      <c r="V29" s="4">
        <f>'sub13'!W$51</f>
        <v>0.50975000000000004</v>
      </c>
      <c r="W29" s="4"/>
      <c r="X29" s="4"/>
      <c r="Y29" s="4"/>
      <c r="Z29" s="4">
        <f t="shared" si="0"/>
        <v>0.3726875</v>
      </c>
      <c r="AA29" s="4">
        <f t="shared" si="1"/>
        <v>0.40313333333333334</v>
      </c>
      <c r="AB29" s="4"/>
      <c r="AC29" s="4">
        <f t="shared" si="2"/>
        <v>0.3375277777777777</v>
      </c>
      <c r="AD29" s="4">
        <f t="shared" si="3"/>
        <v>0.44254166666666661</v>
      </c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spans="1:42">
      <c r="A30" s="4" t="s">
        <v>147</v>
      </c>
      <c r="B30" s="4" t="s">
        <v>100</v>
      </c>
      <c r="C30" s="4">
        <f>'sub14'!D$51</f>
        <v>0.48320833333333318</v>
      </c>
      <c r="D30" s="4">
        <f>'sub14'!E$51</f>
        <v>0.37866666666666665</v>
      </c>
      <c r="E30" s="4">
        <f>'sub14'!F$51</f>
        <v>4.0291666666666677E-2</v>
      </c>
      <c r="F30" s="4">
        <f>'sub14'!G$51</f>
        <v>0.31799999999999995</v>
      </c>
      <c r="G30" s="4">
        <f>'sub14'!H$51</f>
        <v>4.6416666666666669E-2</v>
      </c>
      <c r="H30" s="4">
        <f>'sub14'!I$51</f>
        <v>0.32862499999999994</v>
      </c>
      <c r="I30" s="4">
        <f>'sub14'!J$51</f>
        <v>0.44537500000000002</v>
      </c>
      <c r="J30" s="4">
        <f>'sub14'!K$51</f>
        <v>4.2416666666666679E-2</v>
      </c>
      <c r="K30" s="4">
        <f>'sub14'!L$51</f>
        <v>0.45558333333333328</v>
      </c>
      <c r="L30" s="4">
        <f>'sub14'!M$51</f>
        <v>0.58970833333333328</v>
      </c>
      <c r="M30" s="4">
        <f>'sub14'!N$51</f>
        <v>4.2291666666666679E-2</v>
      </c>
      <c r="N30" s="4">
        <f>'sub14'!O$51</f>
        <v>0.42587499999999995</v>
      </c>
      <c r="O30" s="4">
        <f>'sub14'!P$51</f>
        <v>0.28683333333333322</v>
      </c>
      <c r="P30" s="4">
        <f>'sub14'!Q$51</f>
        <v>0.51245833333333335</v>
      </c>
      <c r="Q30" s="4">
        <f>'sub14'!R$51</f>
        <v>0.34562500000000002</v>
      </c>
      <c r="R30" s="4">
        <f>'sub14'!S$51</f>
        <v>0.48395833333333327</v>
      </c>
      <c r="S30" s="4">
        <f>'sub14'!T$51</f>
        <v>0.666875</v>
      </c>
      <c r="T30" s="4">
        <f>'sub14'!U$51</f>
        <v>0.58208333333333329</v>
      </c>
      <c r="U30" s="4">
        <f>'sub14'!V$51</f>
        <v>5.3500000000000013E-2</v>
      </c>
      <c r="V30" s="4">
        <f>'sub14'!W$51</f>
        <v>0.39620833333333333</v>
      </c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1:42">
      <c r="A31" s="4" t="s">
        <v>146</v>
      </c>
      <c r="B31" s="4" t="s">
        <v>100</v>
      </c>
      <c r="C31" s="4">
        <f>'sub15'!D$51</f>
        <v>4.1958333333333347E-2</v>
      </c>
      <c r="D31" s="4">
        <f>'sub15'!E$51</f>
        <v>0.60516666666666674</v>
      </c>
      <c r="E31" s="4">
        <f>'sub15'!F$51</f>
        <v>4.416666666666668E-2</v>
      </c>
      <c r="F31" s="4">
        <f>'sub15'!G$51</f>
        <v>4.2708333333333348E-2</v>
      </c>
      <c r="G31" s="4">
        <f>'sub15'!H$51</f>
        <v>0.27370833333333339</v>
      </c>
      <c r="H31" s="4">
        <f>'sub15'!I$51</f>
        <v>0.64108333333333323</v>
      </c>
      <c r="I31" s="4">
        <f>'sub15'!J$51</f>
        <v>0.46854166666666663</v>
      </c>
      <c r="J31" s="4">
        <f>'sub15'!K$51</f>
        <v>0.64554166666666668</v>
      </c>
      <c r="K31" s="4">
        <f>'sub15'!L$51</f>
        <v>0.58037499999999997</v>
      </c>
      <c r="L31" s="4">
        <f>'sub15'!M$51</f>
        <v>3.9791666666666677E-2</v>
      </c>
      <c r="M31" s="4">
        <f>'sub15'!N$51</f>
        <v>0.39149999999999996</v>
      </c>
      <c r="N31" s="4">
        <f>'sub15'!O$51</f>
        <v>0.5392916666666665</v>
      </c>
      <c r="O31" s="4">
        <f>'sub15'!P$51</f>
        <v>0.42533333333333334</v>
      </c>
      <c r="P31" s="4">
        <f>'sub15'!Q$51</f>
        <v>0.48341666666666666</v>
      </c>
      <c r="Q31" s="4">
        <f>'sub15'!R$51</f>
        <v>0.82154166666666661</v>
      </c>
      <c r="R31" s="4">
        <f>'sub15'!S$51</f>
        <v>0.45145833333333329</v>
      </c>
      <c r="S31" s="4">
        <f>'sub15'!T$51</f>
        <v>0.5944583333333332</v>
      </c>
      <c r="T31" s="4">
        <f>'sub15'!U$51</f>
        <v>0.76337500000000025</v>
      </c>
      <c r="U31" s="4">
        <f>'sub15'!V$51</f>
        <v>4.1541666666666678E-2</v>
      </c>
      <c r="V31" s="4">
        <f>'sub15'!W$51</f>
        <v>0.52433333333333332</v>
      </c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</row>
    <row r="35" spans="1:4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6" spans="1:4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</row>
    <row r="37" spans="1:4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</row>
    <row r="38" spans="1:42">
      <c r="C38" s="1" t="s">
        <v>97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1" t="s">
        <v>11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23</v>
      </c>
      <c r="T38" s="1" t="s">
        <v>24</v>
      </c>
      <c r="U38" s="1" t="s">
        <v>25</v>
      </c>
      <c r="V38" s="1" t="s">
        <v>26</v>
      </c>
      <c r="Z38" s="1" t="s">
        <v>34</v>
      </c>
      <c r="AA38" s="1" t="s">
        <v>35</v>
      </c>
      <c r="AC38" s="1" t="s">
        <v>34</v>
      </c>
      <c r="AD38" s="1" t="s">
        <v>35</v>
      </c>
    </row>
    <row r="39" spans="1:42">
      <c r="A39" s="1" t="s">
        <v>101</v>
      </c>
      <c r="B39" s="1" t="s">
        <v>27</v>
      </c>
      <c r="C39" s="4">
        <f>SUMIF($B2:$B35,$B39,C2:C35)/COUNTIF($B2:$B35,$B39)</f>
        <v>0.21133055555555555</v>
      </c>
      <c r="D39" s="4">
        <f t="shared" ref="D39:V39" si="4">SUMIF($B2:$B35,$B39,D2:D35)/COUNTIF($B2:$B35,$B39)</f>
        <v>0.16458611111111107</v>
      </c>
      <c r="E39" s="4">
        <f t="shared" si="4"/>
        <v>8.5986111111111124E-2</v>
      </c>
      <c r="F39" s="4">
        <f t="shared" si="4"/>
        <v>8.2794444444444462E-2</v>
      </c>
      <c r="G39" s="4">
        <f t="shared" si="4"/>
        <v>0.15866111111111111</v>
      </c>
      <c r="H39" s="4">
        <f t="shared" si="4"/>
        <v>5.1250000000000011E-2</v>
      </c>
      <c r="I39" s="4">
        <f t="shared" si="4"/>
        <v>0.13902777777777781</v>
      </c>
      <c r="J39" s="4">
        <f t="shared" si="4"/>
        <v>0.11404166666666668</v>
      </c>
      <c r="K39" s="4">
        <f t="shared" si="4"/>
        <v>0.10268055555555557</v>
      </c>
      <c r="L39" s="4">
        <f t="shared" si="4"/>
        <v>9.1575000000000004E-2</v>
      </c>
      <c r="M39" s="4">
        <f t="shared" si="4"/>
        <v>0.10334166666666668</v>
      </c>
      <c r="N39" s="4">
        <f t="shared" si="4"/>
        <v>0.10864722222222226</v>
      </c>
      <c r="O39" s="4">
        <f t="shared" si="4"/>
        <v>9.1791666666666674E-2</v>
      </c>
      <c r="P39" s="4">
        <f t="shared" si="4"/>
        <v>0.14038611111111113</v>
      </c>
      <c r="Q39" s="4">
        <f t="shared" si="4"/>
        <v>0.11165277777777777</v>
      </c>
      <c r="R39" s="4">
        <f t="shared" si="4"/>
        <v>7.2313888888888886E-2</v>
      </c>
      <c r="S39" s="4">
        <f t="shared" si="4"/>
        <v>0.13521111111111114</v>
      </c>
      <c r="T39" s="4">
        <f t="shared" si="4"/>
        <v>0.18223055555555556</v>
      </c>
      <c r="U39" s="4">
        <f t="shared" si="4"/>
        <v>0.12376388888888885</v>
      </c>
      <c r="V39" s="4">
        <f t="shared" si="4"/>
        <v>0.17287222222222226</v>
      </c>
      <c r="Y39" s="1" t="s">
        <v>33</v>
      </c>
      <c r="Z39" s="4">
        <f>AVERAGE(Z2:Z14)</f>
        <v>0.12174455128205128</v>
      </c>
      <c r="AA39" s="4">
        <f>AVERAGE(AA2:AA14)</f>
        <v>0.11523782051282053</v>
      </c>
      <c r="AB39" s="1" t="s">
        <v>33</v>
      </c>
      <c r="AC39" s="4">
        <f>AVERAGE(AC2:AC14)</f>
        <v>0.14848183760683761</v>
      </c>
      <c r="AD39" s="4">
        <f>AVERAGE(AD2:AD14)</f>
        <v>0.13073397435897438</v>
      </c>
    </row>
    <row r="40" spans="1:42">
      <c r="B40" s="1" t="s">
        <v>100</v>
      </c>
      <c r="C40" s="4">
        <f>SUMIF($B2:$B35,$B40,C2:C35)/COUNTIF($B2:$B35,$B40)</f>
        <v>0.41009444444444443</v>
      </c>
      <c r="D40" s="4">
        <f t="shared" ref="D40:V40" si="5">SUMIF($B2:$B35,$B40,D2:D35)/COUNTIF($B2:$B35,$B40)</f>
        <v>0.37424722222222223</v>
      </c>
      <c r="E40" s="4">
        <f t="shared" si="5"/>
        <v>0.20497777777777779</v>
      </c>
      <c r="F40" s="4">
        <f t="shared" si="5"/>
        <v>0.2023138888888889</v>
      </c>
      <c r="G40" s="4">
        <f t="shared" si="5"/>
        <v>0.32230277777777777</v>
      </c>
      <c r="H40" s="4">
        <f t="shared" si="5"/>
        <v>0.5093333333333333</v>
      </c>
      <c r="I40" s="4">
        <f t="shared" si="5"/>
        <v>0.47803055555555568</v>
      </c>
      <c r="J40" s="4">
        <f t="shared" si="5"/>
        <v>0.43533055555555555</v>
      </c>
      <c r="K40" s="4">
        <f t="shared" si="5"/>
        <v>0.46708333333333329</v>
      </c>
      <c r="L40" s="4">
        <f t="shared" si="5"/>
        <v>0.39816944444444441</v>
      </c>
      <c r="M40" s="4">
        <f t="shared" si="5"/>
        <v>0.29522222222222222</v>
      </c>
      <c r="N40" s="4">
        <f t="shared" si="5"/>
        <v>0.28995833333333337</v>
      </c>
      <c r="O40" s="4">
        <f t="shared" si="5"/>
        <v>0.29888888888888887</v>
      </c>
      <c r="P40" s="4">
        <f t="shared" si="5"/>
        <v>0.49278888888888883</v>
      </c>
      <c r="Q40" s="4">
        <f t="shared" si="5"/>
        <v>0.47728611111111108</v>
      </c>
      <c r="R40" s="4">
        <f t="shared" si="5"/>
        <v>0.43126388888888889</v>
      </c>
      <c r="S40" s="4">
        <f t="shared" si="5"/>
        <v>0.52274166666666655</v>
      </c>
      <c r="T40" s="4">
        <f t="shared" si="5"/>
        <v>0.39182499999999992</v>
      </c>
      <c r="U40" s="4">
        <f t="shared" si="5"/>
        <v>0.27939722222222219</v>
      </c>
      <c r="V40" s="4">
        <f t="shared" si="5"/>
        <v>0.44550833333333334</v>
      </c>
      <c r="Y40" s="1" t="s">
        <v>32</v>
      </c>
      <c r="Z40" s="4">
        <f>AVERAGE(Z14:Z29)</f>
        <v>0.37470803571428568</v>
      </c>
      <c r="AA40" s="4">
        <f>AVERAGE(AA17:AA29)</f>
        <v>0.38493269230769234</v>
      </c>
      <c r="AB40" s="1" t="s">
        <v>32</v>
      </c>
      <c r="AC40" s="4">
        <f>AVERAGE(AC14:AC29)</f>
        <v>0.33462500000000006</v>
      </c>
      <c r="AD40" s="4">
        <f>AVERAGE(AD17:AD29)</f>
        <v>0.42680128205128204</v>
      </c>
    </row>
    <row r="41" spans="1:42" s="6" customFormat="1">
      <c r="B41" s="6" t="s">
        <v>45</v>
      </c>
      <c r="C41" s="7">
        <f>TTEST(C2:C14,C17:C29,2,1)</f>
        <v>2.7559845196889255E-3</v>
      </c>
      <c r="D41" s="7">
        <f t="shared" ref="D41:U41" si="6">TTEST(D2:D14,D17:D29,2,1)</f>
        <v>2.3478406364509413E-2</v>
      </c>
      <c r="E41" s="7">
        <f t="shared" si="6"/>
        <v>7.1754811224463755E-2</v>
      </c>
      <c r="F41" s="7">
        <f t="shared" si="6"/>
        <v>6.2285341074143234E-2</v>
      </c>
      <c r="G41" s="7">
        <f t="shared" si="6"/>
        <v>2.3240717367393332E-2</v>
      </c>
      <c r="H41" s="5">
        <f t="shared" si="6"/>
        <v>1.4029772791151837E-8</v>
      </c>
      <c r="I41" s="5">
        <f t="shared" si="6"/>
        <v>3.4670453912097885E-6</v>
      </c>
      <c r="J41" s="7">
        <f t="shared" si="6"/>
        <v>3.7719833080967507E-6</v>
      </c>
      <c r="K41" s="7">
        <f t="shared" si="6"/>
        <v>6.0735095655501863E-7</v>
      </c>
      <c r="L41" s="7">
        <f t="shared" si="6"/>
        <v>4.4281754819753199E-4</v>
      </c>
      <c r="M41" s="7">
        <f t="shared" si="6"/>
        <v>1.9714372399389116E-3</v>
      </c>
      <c r="N41" s="7">
        <f t="shared" si="6"/>
        <v>1.9273652505217467E-3</v>
      </c>
      <c r="O41" s="7">
        <f t="shared" si="6"/>
        <v>5.1791711270870759E-3</v>
      </c>
      <c r="P41" s="7">
        <f t="shared" si="6"/>
        <v>2.315777499529408E-5</v>
      </c>
      <c r="Q41" s="7">
        <f t="shared" si="6"/>
        <v>1.4349020693906236E-6</v>
      </c>
      <c r="R41" s="7">
        <f t="shared" si="6"/>
        <v>6.6619650305135232E-7</v>
      </c>
      <c r="S41" s="7">
        <f t="shared" si="6"/>
        <v>4.1436560109108092E-4</v>
      </c>
      <c r="T41" s="5">
        <f t="shared" si="6"/>
        <v>2.4334374882831328E-2</v>
      </c>
      <c r="U41" s="7">
        <f t="shared" si="6"/>
        <v>7.0086953120826372E-3</v>
      </c>
      <c r="V41" s="5">
        <f>TTEST(V2:V14,V17:V29,2,1)</f>
        <v>8.7029234582527764E-4</v>
      </c>
      <c r="Z41" s="7">
        <f>TTEST(Z2:Z14,Z17:Z29,2,1)</f>
        <v>4.0087741958562864E-9</v>
      </c>
      <c r="AA41" s="7">
        <f>TTEST(AA2:AA14,AA17:AA29,2,1)</f>
        <v>2.0419980082081554E-9</v>
      </c>
      <c r="AC41" s="7">
        <f>TTEST(AC2:AC14,AC17:AC29,2,1)</f>
        <v>4.0568886412063293E-4</v>
      </c>
      <c r="AD41" s="7">
        <f>TTEST(AD2:AD14,AD17:AD29,2,1)</f>
        <v>3.4020814640130707E-6</v>
      </c>
    </row>
    <row r="42" spans="1:42">
      <c r="C42" s="1" t="s">
        <v>97</v>
      </c>
      <c r="D42" s="1" t="s">
        <v>3</v>
      </c>
      <c r="E42" s="1" t="s">
        <v>4</v>
      </c>
      <c r="F42" s="1" t="s">
        <v>5</v>
      </c>
      <c r="G42" s="1" t="s">
        <v>6</v>
      </c>
      <c r="H42" s="1" t="s">
        <v>7</v>
      </c>
      <c r="I42" s="1" t="s">
        <v>8</v>
      </c>
      <c r="J42" s="1" t="s">
        <v>9</v>
      </c>
      <c r="K42" s="1" t="s">
        <v>10</v>
      </c>
      <c r="L42" s="1" t="s">
        <v>11</v>
      </c>
      <c r="M42" s="1" t="s">
        <v>17</v>
      </c>
      <c r="N42" s="1" t="s">
        <v>18</v>
      </c>
      <c r="O42" s="1" t="s">
        <v>19</v>
      </c>
      <c r="P42" s="1" t="s">
        <v>20</v>
      </c>
      <c r="Q42" s="1" t="s">
        <v>21</v>
      </c>
      <c r="R42" s="1" t="s">
        <v>22</v>
      </c>
      <c r="S42" s="1" t="s">
        <v>23</v>
      </c>
      <c r="T42" s="1" t="s">
        <v>24</v>
      </c>
      <c r="U42" s="1" t="s">
        <v>25</v>
      </c>
      <c r="V42" s="1" t="s">
        <v>26</v>
      </c>
    </row>
    <row r="43" spans="1:42">
      <c r="A43" s="1" t="s">
        <v>102</v>
      </c>
      <c r="B43" s="1" t="s">
        <v>27</v>
      </c>
      <c r="C43" s="1">
        <f>STDEV(C2:C14)/SQRT(13)</f>
        <v>5.8042121560995148E-2</v>
      </c>
      <c r="D43" s="1">
        <f t="shared" ref="D43:V43" si="7">STDEV(D2:D14)/SQRT(13)</f>
        <v>6.8336001314956443E-2</v>
      </c>
      <c r="E43" s="1">
        <f t="shared" si="7"/>
        <v>4.674054648693611E-2</v>
      </c>
      <c r="F43" s="1">
        <f t="shared" si="7"/>
        <v>3.6237201339460706E-2</v>
      </c>
      <c r="G43" s="1">
        <f t="shared" si="7"/>
        <v>6.6643647136767709E-2</v>
      </c>
      <c r="H43" s="1">
        <f t="shared" si="7"/>
        <v>7.0699264243355639E-3</v>
      </c>
      <c r="I43" s="1">
        <f t="shared" si="7"/>
        <v>4.6106363146744087E-2</v>
      </c>
      <c r="J43" s="1">
        <f t="shared" si="7"/>
        <v>3.3873086214401153E-2</v>
      </c>
      <c r="K43" s="1">
        <f t="shared" si="7"/>
        <v>3.8810406190666544E-2</v>
      </c>
      <c r="L43" s="1">
        <f t="shared" si="7"/>
        <v>2.804631284453964E-2</v>
      </c>
      <c r="M43" s="1">
        <f t="shared" si="7"/>
        <v>3.3688647655019034E-2</v>
      </c>
      <c r="N43" s="1">
        <f t="shared" si="7"/>
        <v>6.3165753433799179E-3</v>
      </c>
      <c r="O43" s="1">
        <f t="shared" si="7"/>
        <v>4.021466848744247E-2</v>
      </c>
      <c r="P43" s="1">
        <f t="shared" si="7"/>
        <v>5.8796373568006058E-2</v>
      </c>
      <c r="Q43" s="1">
        <f t="shared" si="7"/>
        <v>3.4921174096009561E-2</v>
      </c>
      <c r="R43" s="1">
        <f t="shared" si="7"/>
        <v>1.810999732380314E-2</v>
      </c>
      <c r="S43" s="1">
        <f t="shared" si="7"/>
        <v>5.9290946812228705E-2</v>
      </c>
      <c r="T43" s="1">
        <f t="shared" si="7"/>
        <v>6.7013154941595432E-2</v>
      </c>
      <c r="U43" s="1">
        <f t="shared" si="7"/>
        <v>5.5665566599991542E-2</v>
      </c>
      <c r="V43" s="1">
        <f t="shared" si="7"/>
        <v>5.4976872796055842E-2</v>
      </c>
      <c r="Z43" s="1">
        <f t="shared" ref="Z43:AA43" si="8">STDEV(Z2:Z14)/SQRT(13)</f>
        <v>1.3097503685178201E-2</v>
      </c>
      <c r="AA43" s="1">
        <f t="shared" si="8"/>
        <v>1.350041639200965E-2</v>
      </c>
      <c r="AC43" s="1">
        <f t="shared" ref="AC43:AD43" si="9">STDEV(AC2:AC14)/SQRT(13)</f>
        <v>2.8616658452509672E-2</v>
      </c>
      <c r="AD43" s="1">
        <f t="shared" si="9"/>
        <v>2.7321358250030112E-2</v>
      </c>
    </row>
    <row r="44" spans="1:42">
      <c r="B44" s="1" t="s">
        <v>100</v>
      </c>
      <c r="C44" s="1">
        <f>STDEV(C17:C29)/SQRT(13)</f>
        <v>6.6723004450870718E-2</v>
      </c>
      <c r="D44" s="1">
        <f t="shared" ref="D44:V44" si="10">STDEV(D17:D29)/SQRT(13)</f>
        <v>6.4233552146197012E-2</v>
      </c>
      <c r="E44" s="1">
        <f t="shared" si="10"/>
        <v>5.740537192491886E-2</v>
      </c>
      <c r="F44" s="1">
        <f t="shared" si="10"/>
        <v>6.7792260203522386E-2</v>
      </c>
      <c r="G44" s="1">
        <f t="shared" si="10"/>
        <v>6.225752061728073E-2</v>
      </c>
      <c r="H44" s="1">
        <f t="shared" si="10"/>
        <v>3.1922828948381256E-2</v>
      </c>
      <c r="I44" s="1">
        <f t="shared" si="10"/>
        <v>2.0217184936577995E-2</v>
      </c>
      <c r="J44" s="1">
        <f t="shared" si="10"/>
        <v>4.0034705539757028E-2</v>
      </c>
      <c r="K44" s="1">
        <f t="shared" si="10"/>
        <v>3.0467294265953938E-2</v>
      </c>
      <c r="L44" s="1">
        <f t="shared" si="10"/>
        <v>7.4565513267326591E-2</v>
      </c>
      <c r="M44" s="1">
        <f t="shared" si="10"/>
        <v>6.2113809099033246E-2</v>
      </c>
      <c r="N44" s="1">
        <f t="shared" si="10"/>
        <v>5.3124824692572778E-2</v>
      </c>
      <c r="O44" s="1">
        <f t="shared" si="10"/>
        <v>6.1184393617938301E-2</v>
      </c>
      <c r="P44" s="1">
        <f t="shared" si="10"/>
        <v>3.1775161524412024E-2</v>
      </c>
      <c r="Q44" s="1">
        <f t="shared" si="10"/>
        <v>2.9443688837792133E-2</v>
      </c>
      <c r="R44" s="1">
        <f t="shared" si="10"/>
        <v>3.9705102612562833E-2</v>
      </c>
      <c r="S44" s="1">
        <f t="shared" si="10"/>
        <v>3.8133162974311199E-2</v>
      </c>
      <c r="T44" s="1">
        <f t="shared" si="10"/>
        <v>6.1156328188020165E-2</v>
      </c>
      <c r="U44" s="1">
        <f t="shared" si="10"/>
        <v>7.7730467102927803E-2</v>
      </c>
      <c r="V44" s="1">
        <f t="shared" si="10"/>
        <v>5.6079632666219244E-2</v>
      </c>
      <c r="Z44" s="1">
        <f t="shared" ref="Z44:AA44" si="11">STDEV(Z17:Z29)/SQRT(13)</f>
        <v>1.5422861303097295E-2</v>
      </c>
      <c r="AA44" s="1">
        <f t="shared" si="11"/>
        <v>1.3561614760373335E-2</v>
      </c>
      <c r="AC44" s="1">
        <f t="shared" ref="AC44:AD44" si="12">STDEV(AC17:AC29)/SQRT(13)</f>
        <v>4.257069037561502E-2</v>
      </c>
      <c r="AD44" s="1">
        <f t="shared" si="12"/>
        <v>2.7990596976020625E-2</v>
      </c>
    </row>
    <row r="46" spans="1:42">
      <c r="B46" s="1" t="s">
        <v>27</v>
      </c>
      <c r="C46" s="1">
        <f>(C39+0.6*(D39)+0.15*E39)/(1+0.6+0.15)</f>
        <v>0.18456007936507937</v>
      </c>
      <c r="D46" s="1">
        <f>(D39+0.6*(C39+E39)+0.15*F39)/(1+2*0.6+0.15)</f>
        <v>0.15123203309692668</v>
      </c>
      <c r="E46" s="1">
        <f>(E39+0.6*(D39+F39)+0.15*(C39+G39))/(1+2*0.6+2*0.15)</f>
        <v>0.11596527777777779</v>
      </c>
      <c r="F46" s="1">
        <f t="shared" ref="F46:T47" si="13">(F39+0.6*(E39+G39)+0.15*(D39+H39))/(1+2*0.6+2*0.15)</f>
        <v>0.10478327777777778</v>
      </c>
      <c r="G46" s="1">
        <f t="shared" si="13"/>
        <v>0.10913594444444445</v>
      </c>
      <c r="H46" s="1">
        <f t="shared" si="13"/>
        <v>0.1037555</v>
      </c>
      <c r="I46" s="1">
        <f t="shared" si="13"/>
        <v>0.11096161111111114</v>
      </c>
      <c r="J46" s="1">
        <f t="shared" si="13"/>
        <v>0.11219616666666668</v>
      </c>
      <c r="K46" s="1">
        <f t="shared" si="13"/>
        <v>0.1049623888888889</v>
      </c>
      <c r="L46" s="1">
        <f t="shared" si="13"/>
        <v>9.9436666666666673E-2</v>
      </c>
      <c r="M46" s="1">
        <f t="shared" si="13"/>
        <v>0.10105833333333333</v>
      </c>
      <c r="N46" s="1">
        <f>(N39+0.6*(M39+O39)+0.15*(L39+P39))/(1+2*0.6+2*0.15)</f>
        <v>0.10420855555555557</v>
      </c>
      <c r="O46" s="1">
        <f t="shared" si="13"/>
        <v>0.10938433333333335</v>
      </c>
      <c r="P46" s="1">
        <f t="shared" si="13"/>
        <v>0.11583877777777778</v>
      </c>
      <c r="Q46" s="1">
        <f t="shared" si="13"/>
        <v>0.10932927777777776</v>
      </c>
      <c r="R46" s="1">
        <f t="shared" si="13"/>
        <v>0.1075298888888889</v>
      </c>
      <c r="S46" s="1">
        <f t="shared" si="13"/>
        <v>0.12930011111111112</v>
      </c>
      <c r="T46" s="1">
        <f t="shared" si="13"/>
        <v>0.1497573888888889</v>
      </c>
      <c r="U46" s="1">
        <f>(U39+0.6*(T39+V39)+0.15*S39)/(1+2*0.6+0.15)</f>
        <v>0.15196052009456265</v>
      </c>
      <c r="V46" s="1">
        <f>(V39+0.6*(U39)+0.15*T39)/(1+0.6+0.15)</f>
        <v>0.15683722222222224</v>
      </c>
    </row>
    <row r="47" spans="1:42">
      <c r="B47" s="1" t="s">
        <v>100</v>
      </c>
      <c r="C47" s="1">
        <f>(C40+0.6*(D40)+0.15*E40)/(1+0.6+0.15)</f>
        <v>0.38022253968253972</v>
      </c>
      <c r="D47" s="1">
        <f>(D40+0.6*(C40+E40)+0.15*F40)/(1+2*0.6+0.15)</f>
        <v>0.32920750591016551</v>
      </c>
      <c r="E47" s="1">
        <f>(E40+0.6*(D40+F40)+0.15*(C40+G40))/(1+2*0.6+2*0.15)</f>
        <v>0.26430961111111106</v>
      </c>
      <c r="F47" s="1">
        <f t="shared" si="13"/>
        <v>0.26048772222222227</v>
      </c>
      <c r="G47" s="1">
        <f t="shared" si="13"/>
        <v>0.34069694444444443</v>
      </c>
      <c r="H47" s="1">
        <f t="shared" si="13"/>
        <v>0.43407200000000001</v>
      </c>
      <c r="I47" s="1">
        <f t="shared" si="13"/>
        <v>0.46529472222222229</v>
      </c>
      <c r="J47" s="1">
        <f t="shared" si="13"/>
        <v>0.45540972222222231</v>
      </c>
      <c r="K47" s="1">
        <f t="shared" si="13"/>
        <v>0.43326849999999995</v>
      </c>
      <c r="L47" s="1">
        <f t="shared" si="13"/>
        <v>0.38573844444444438</v>
      </c>
      <c r="M47" s="1">
        <f t="shared" si="13"/>
        <v>0.32919788888888885</v>
      </c>
      <c r="N47" s="1">
        <f t="shared" si="13"/>
        <v>0.31202750000000001</v>
      </c>
      <c r="O47" s="1">
        <f t="shared" si="13"/>
        <v>0.35376538888888887</v>
      </c>
      <c r="P47" s="1">
        <f t="shared" si="13"/>
        <v>0.42667088888888882</v>
      </c>
      <c r="Q47" s="1">
        <f t="shared" si="13"/>
        <v>0.46198494444444443</v>
      </c>
      <c r="R47" s="1">
        <f t="shared" si="13"/>
        <v>0.46558905555555558</v>
      </c>
      <c r="S47" s="1">
        <f t="shared" si="13"/>
        <v>0.45203899999999991</v>
      </c>
      <c r="T47" s="1">
        <f t="shared" si="13"/>
        <v>0.40184966666666655</v>
      </c>
      <c r="U47" s="1">
        <f>(U40+0.6*(T40+V40)+0.15*S40)/(1+2*0.6+0.15)</f>
        <v>0.36604615839243493</v>
      </c>
      <c r="V47" s="1">
        <f>(V40+0.6*(U40)+0.15*T40)/(1+0.6+0.15)</f>
        <v>0.38395452380952377</v>
      </c>
    </row>
    <row r="48" spans="1:42">
      <c r="B48" s="1" t="s">
        <v>110</v>
      </c>
      <c r="C48" s="8">
        <f>C46-C47</f>
        <v>-0.19566246031746035</v>
      </c>
      <c r="D48" s="8">
        <f t="shared" ref="D48:V48" si="14">D46-D47</f>
        <v>-0.17797547281323883</v>
      </c>
      <c r="E48" s="8">
        <f t="shared" si="14"/>
        <v>-0.14834433333333327</v>
      </c>
      <c r="F48" s="8">
        <f t="shared" si="14"/>
        <v>-0.15570444444444448</v>
      </c>
      <c r="G48" s="8">
        <f t="shared" si="14"/>
        <v>-0.23156099999999996</v>
      </c>
      <c r="H48" s="8">
        <f t="shared" si="14"/>
        <v>-0.33031650000000001</v>
      </c>
      <c r="I48" s="8">
        <f t="shared" si="14"/>
        <v>-0.35433311111111115</v>
      </c>
      <c r="J48" s="8">
        <f t="shared" si="14"/>
        <v>-0.34321355555555566</v>
      </c>
      <c r="K48" s="8">
        <f t="shared" si="14"/>
        <v>-0.32830611111111108</v>
      </c>
      <c r="L48" s="8">
        <f t="shared" si="14"/>
        <v>-0.28630177777777771</v>
      </c>
      <c r="M48" s="8">
        <f t="shared" si="14"/>
        <v>-0.22813955555555551</v>
      </c>
      <c r="N48" s="8">
        <f t="shared" si="14"/>
        <v>-0.20781894444444443</v>
      </c>
      <c r="O48" s="8">
        <f t="shared" si="14"/>
        <v>-0.2443810555555555</v>
      </c>
      <c r="P48" s="8">
        <f t="shared" si="14"/>
        <v>-0.31083211111111103</v>
      </c>
      <c r="Q48" s="8">
        <f t="shared" si="14"/>
        <v>-0.3526556666666667</v>
      </c>
      <c r="R48" s="8">
        <f t="shared" si="14"/>
        <v>-0.35805916666666671</v>
      </c>
      <c r="S48" s="8">
        <f t="shared" si="14"/>
        <v>-0.3227388888888888</v>
      </c>
      <c r="T48" s="8">
        <f t="shared" si="14"/>
        <v>-0.25209227777777765</v>
      </c>
      <c r="U48" s="8">
        <f t="shared" si="14"/>
        <v>-0.21408563829787228</v>
      </c>
      <c r="V48" s="8">
        <f t="shared" si="14"/>
        <v>-0.22711730158730153</v>
      </c>
    </row>
    <row r="49" spans="1:22">
      <c r="C49" s="1" t="str">
        <f>IF(C48=MAX($C$48:$V$48),"Animal",IF(C48=MIN($C$48:$V$48),"Artifact",""))</f>
        <v/>
      </c>
      <c r="D49" s="1" t="str">
        <f t="shared" ref="D49:V49" si="15">IF(D48=MAX($C$48:$V$48),"Animal",IF(D48=MIN($C$48:$V$48),"Artifact",""))</f>
        <v/>
      </c>
      <c r="E49" s="1" t="str">
        <f t="shared" si="15"/>
        <v>Animal</v>
      </c>
      <c r="F49" s="1" t="str">
        <f t="shared" si="15"/>
        <v/>
      </c>
      <c r="G49" s="1" t="str">
        <f t="shared" si="15"/>
        <v/>
      </c>
      <c r="H49" s="1" t="str">
        <f t="shared" si="15"/>
        <v/>
      </c>
      <c r="I49" s="1" t="str">
        <f t="shared" si="15"/>
        <v/>
      </c>
      <c r="J49" s="1" t="str">
        <f t="shared" si="15"/>
        <v/>
      </c>
      <c r="K49" s="1" t="str">
        <f t="shared" si="15"/>
        <v/>
      </c>
      <c r="L49" s="1" t="str">
        <f t="shared" si="15"/>
        <v/>
      </c>
      <c r="M49" s="1" t="str">
        <f t="shared" si="15"/>
        <v/>
      </c>
      <c r="N49" s="1" t="str">
        <f t="shared" si="15"/>
        <v/>
      </c>
      <c r="O49" s="1" t="str">
        <f t="shared" si="15"/>
        <v/>
      </c>
      <c r="P49" s="1" t="str">
        <f t="shared" si="15"/>
        <v/>
      </c>
      <c r="Q49" s="1" t="str">
        <f t="shared" si="15"/>
        <v/>
      </c>
      <c r="R49" s="1" t="str">
        <f t="shared" si="15"/>
        <v>Artifact</v>
      </c>
      <c r="S49" s="1" t="str">
        <f t="shared" si="15"/>
        <v/>
      </c>
      <c r="T49" s="1" t="str">
        <f t="shared" si="15"/>
        <v/>
      </c>
      <c r="U49" s="1" t="str">
        <f t="shared" si="15"/>
        <v/>
      </c>
      <c r="V49" s="1" t="str">
        <f t="shared" si="15"/>
        <v/>
      </c>
    </row>
    <row r="52" spans="1:22">
      <c r="C52" s="1" t="s">
        <v>111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17</v>
      </c>
      <c r="N52" s="1" t="s">
        <v>18</v>
      </c>
      <c r="O52" s="1" t="s">
        <v>19</v>
      </c>
      <c r="P52" s="1" t="s">
        <v>20</v>
      </c>
      <c r="Q52" s="1" t="s">
        <v>21</v>
      </c>
      <c r="R52" s="1" t="s">
        <v>22</v>
      </c>
      <c r="S52" s="1" t="s">
        <v>23</v>
      </c>
      <c r="T52" s="1" t="s">
        <v>24</v>
      </c>
      <c r="U52" s="1" t="s">
        <v>25</v>
      </c>
      <c r="V52" s="1" t="s">
        <v>26</v>
      </c>
    </row>
    <row r="53" spans="1:22">
      <c r="A53" s="1" t="s">
        <v>110</v>
      </c>
      <c r="C53" s="4">
        <f>C48</f>
        <v>-0.19566246031746035</v>
      </c>
      <c r="D53" s="4">
        <f t="shared" ref="D53:V53" si="16">D48</f>
        <v>-0.17797547281323883</v>
      </c>
      <c r="E53" s="4">
        <f t="shared" si="16"/>
        <v>-0.14834433333333327</v>
      </c>
      <c r="F53" s="4">
        <f t="shared" si="16"/>
        <v>-0.15570444444444448</v>
      </c>
      <c r="G53" s="4">
        <f t="shared" si="16"/>
        <v>-0.23156099999999996</v>
      </c>
      <c r="H53" s="4">
        <f t="shared" si="16"/>
        <v>-0.33031650000000001</v>
      </c>
      <c r="I53" s="4">
        <f t="shared" si="16"/>
        <v>-0.35433311111111115</v>
      </c>
      <c r="J53" s="4">
        <f t="shared" si="16"/>
        <v>-0.34321355555555566</v>
      </c>
      <c r="K53" s="4">
        <f t="shared" si="16"/>
        <v>-0.32830611111111108</v>
      </c>
      <c r="L53" s="4">
        <f t="shared" si="16"/>
        <v>-0.28630177777777771</v>
      </c>
      <c r="M53" s="4">
        <f t="shared" si="16"/>
        <v>-0.22813955555555551</v>
      </c>
      <c r="N53" s="4">
        <f t="shared" si="16"/>
        <v>-0.20781894444444443</v>
      </c>
      <c r="O53" s="4">
        <f t="shared" si="16"/>
        <v>-0.2443810555555555</v>
      </c>
      <c r="P53" s="4">
        <f t="shared" si="16"/>
        <v>-0.31083211111111103</v>
      </c>
      <c r="Q53" s="4">
        <f t="shared" si="16"/>
        <v>-0.3526556666666667</v>
      </c>
      <c r="R53" s="4">
        <f t="shared" si="16"/>
        <v>-0.35805916666666671</v>
      </c>
      <c r="S53" s="4">
        <f t="shared" si="16"/>
        <v>-0.3227388888888888</v>
      </c>
      <c r="T53" s="4">
        <f t="shared" si="16"/>
        <v>-0.25209227777777765</v>
      </c>
      <c r="U53" s="4">
        <f t="shared" si="16"/>
        <v>-0.21408563829787228</v>
      </c>
      <c r="V53" s="4">
        <f t="shared" si="16"/>
        <v>-0.22711730158730153</v>
      </c>
    </row>
  </sheetData>
  <phoneticPr fontId="1" type="noConversion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4.5999999999999999E-2</v>
      </c>
      <c r="E1">
        <v>1.9E-2</v>
      </c>
      <c r="F1">
        <v>4.5999999999999999E-2</v>
      </c>
      <c r="G1">
        <v>4.5999999999999999E-2</v>
      </c>
      <c r="H1">
        <v>4.9000000000000002E-2</v>
      </c>
      <c r="I1">
        <v>7.4999999999999997E-2</v>
      </c>
      <c r="J1">
        <v>0.17</v>
      </c>
      <c r="K1">
        <v>0.48299999999999998</v>
      </c>
      <c r="L1">
        <v>2.8000000000000001E-2</v>
      </c>
      <c r="M1">
        <v>4.3999999999999997E-2</v>
      </c>
      <c r="N1">
        <v>4.4999999999999998E-2</v>
      </c>
      <c r="O1">
        <v>4.2999999999999997E-2</v>
      </c>
      <c r="P1">
        <v>0.107</v>
      </c>
      <c r="Q1">
        <v>8.9999999999999993E-3</v>
      </c>
      <c r="R1">
        <v>0.03</v>
      </c>
      <c r="S1">
        <v>3.7999999999999999E-2</v>
      </c>
      <c r="T1">
        <v>0.375</v>
      </c>
      <c r="U1">
        <v>5.6000000000000001E-2</v>
      </c>
      <c r="V1">
        <v>4.4999999999999998E-2</v>
      </c>
      <c r="W1">
        <v>4.3999999999999997E-2</v>
      </c>
      <c r="Z1" s="1">
        <f>AVERAGE(D1:M1)</f>
        <v>0.10059999999999999</v>
      </c>
      <c r="AA1" s="1">
        <f>AVERAGE(N1:W1)</f>
        <v>7.920000000000002E-2</v>
      </c>
    </row>
    <row r="2" spans="1:27">
      <c r="A2">
        <v>1</v>
      </c>
      <c r="B2" t="s">
        <v>149</v>
      </c>
      <c r="C2">
        <v>30</v>
      </c>
      <c r="D2">
        <v>4.5999999999999999E-2</v>
      </c>
      <c r="E2">
        <v>1.9E-2</v>
      </c>
      <c r="F2">
        <v>4.7E-2</v>
      </c>
      <c r="G2">
        <v>4.5999999999999999E-2</v>
      </c>
      <c r="H2">
        <v>5.2999999999999999E-2</v>
      </c>
      <c r="I2">
        <v>7.8E-2</v>
      </c>
      <c r="J2">
        <v>0.156</v>
      </c>
      <c r="K2">
        <v>0.45500000000000002</v>
      </c>
      <c r="L2">
        <v>2.8000000000000001E-2</v>
      </c>
      <c r="M2">
        <v>4.3999999999999997E-2</v>
      </c>
      <c r="N2">
        <v>4.4999999999999998E-2</v>
      </c>
      <c r="O2">
        <v>4.2000000000000003E-2</v>
      </c>
      <c r="P2">
        <v>0.12</v>
      </c>
      <c r="Q2">
        <v>8.0000000000000002E-3</v>
      </c>
      <c r="R2">
        <v>0.03</v>
      </c>
      <c r="S2">
        <v>3.7999999999999999E-2</v>
      </c>
      <c r="T2">
        <v>0.376</v>
      </c>
      <c r="U2">
        <v>0.05</v>
      </c>
      <c r="V2">
        <v>4.4999999999999998E-2</v>
      </c>
      <c r="W2">
        <v>4.3999999999999997E-2</v>
      </c>
      <c r="Z2" s="1">
        <f t="shared" ref="Z2:Z48" si="0">AVERAGE(D2:M2)</f>
        <v>9.7199999999999995E-2</v>
      </c>
      <c r="AA2" s="1">
        <f t="shared" ref="AA2:AA48" si="1">AVERAGE(N2:W2)</f>
        <v>7.980000000000001E-2</v>
      </c>
    </row>
    <row r="3" spans="1:27">
      <c r="A3">
        <v>2</v>
      </c>
      <c r="B3" t="s">
        <v>150</v>
      </c>
      <c r="C3">
        <v>30</v>
      </c>
      <c r="D3">
        <v>4.5999999999999999E-2</v>
      </c>
      <c r="E3">
        <v>2.1000000000000001E-2</v>
      </c>
      <c r="F3">
        <v>4.4999999999999998E-2</v>
      </c>
      <c r="G3">
        <v>4.5999999999999999E-2</v>
      </c>
      <c r="H3">
        <v>5.1999999999999998E-2</v>
      </c>
      <c r="I3">
        <v>7.0999999999999994E-2</v>
      </c>
      <c r="J3">
        <v>0.14899999999999999</v>
      </c>
      <c r="K3">
        <v>0.46800000000000003</v>
      </c>
      <c r="L3">
        <v>2.9000000000000001E-2</v>
      </c>
      <c r="M3">
        <v>4.3999999999999997E-2</v>
      </c>
      <c r="N3">
        <v>4.4999999999999998E-2</v>
      </c>
      <c r="O3">
        <v>3.9E-2</v>
      </c>
      <c r="P3">
        <v>0.12</v>
      </c>
      <c r="Q3">
        <v>7.0000000000000001E-3</v>
      </c>
      <c r="R3">
        <v>2.7E-2</v>
      </c>
      <c r="S3">
        <v>0.04</v>
      </c>
      <c r="T3">
        <v>0.36399999999999999</v>
      </c>
      <c r="U3">
        <v>5.0999999999999997E-2</v>
      </c>
      <c r="V3">
        <v>4.4999999999999998E-2</v>
      </c>
      <c r="W3">
        <v>4.3999999999999997E-2</v>
      </c>
      <c r="Z3" s="1">
        <f t="shared" si="0"/>
        <v>9.7099999999999992E-2</v>
      </c>
      <c r="AA3" s="1">
        <f t="shared" si="1"/>
        <v>7.8200000000000006E-2</v>
      </c>
    </row>
    <row r="4" spans="1:27">
      <c r="A4">
        <v>3</v>
      </c>
      <c r="B4" t="s">
        <v>151</v>
      </c>
      <c r="C4">
        <v>30</v>
      </c>
      <c r="D4">
        <v>4.5999999999999999E-2</v>
      </c>
      <c r="E4">
        <v>1.7000000000000001E-2</v>
      </c>
      <c r="F4">
        <v>4.3999999999999997E-2</v>
      </c>
      <c r="G4">
        <v>4.5999999999999999E-2</v>
      </c>
      <c r="H4">
        <v>4.7E-2</v>
      </c>
      <c r="I4">
        <v>7.5999999999999998E-2</v>
      </c>
      <c r="J4">
        <v>0.24399999999999999</v>
      </c>
      <c r="K4">
        <v>0.44800000000000001</v>
      </c>
      <c r="L4">
        <v>3.2000000000000001E-2</v>
      </c>
      <c r="M4">
        <v>4.2999999999999997E-2</v>
      </c>
      <c r="N4">
        <v>4.3999999999999997E-2</v>
      </c>
      <c r="O4">
        <v>8.5999999999999993E-2</v>
      </c>
      <c r="P4">
        <v>0.108</v>
      </c>
      <c r="Q4">
        <v>1.7000000000000001E-2</v>
      </c>
      <c r="R4">
        <v>5.3999999999999999E-2</v>
      </c>
      <c r="S4">
        <v>3.5999999999999997E-2</v>
      </c>
      <c r="T4">
        <v>0.35899999999999999</v>
      </c>
      <c r="U4">
        <v>5.6000000000000001E-2</v>
      </c>
      <c r="V4">
        <v>4.3999999999999997E-2</v>
      </c>
      <c r="W4">
        <v>4.2999999999999997E-2</v>
      </c>
      <c r="Z4" s="1">
        <f t="shared" si="0"/>
        <v>0.10429999999999999</v>
      </c>
      <c r="AA4" s="1">
        <f t="shared" si="1"/>
        <v>8.4700000000000011E-2</v>
      </c>
    </row>
    <row r="5" spans="1:27">
      <c r="A5">
        <v>4</v>
      </c>
      <c r="B5" t="s">
        <v>152</v>
      </c>
      <c r="C5">
        <v>30</v>
      </c>
      <c r="D5">
        <v>4.5999999999999999E-2</v>
      </c>
      <c r="E5">
        <v>1.9E-2</v>
      </c>
      <c r="F5">
        <v>4.7E-2</v>
      </c>
      <c r="G5">
        <v>4.5999999999999999E-2</v>
      </c>
      <c r="H5">
        <v>0.05</v>
      </c>
      <c r="I5">
        <v>7.0000000000000007E-2</v>
      </c>
      <c r="J5">
        <v>0.17299999999999999</v>
      </c>
      <c r="K5">
        <v>0.48699999999999999</v>
      </c>
      <c r="L5">
        <v>2.7E-2</v>
      </c>
      <c r="M5">
        <v>4.3999999999999997E-2</v>
      </c>
      <c r="N5">
        <v>4.4999999999999998E-2</v>
      </c>
      <c r="O5">
        <v>4.2999999999999997E-2</v>
      </c>
      <c r="P5">
        <v>0.105</v>
      </c>
      <c r="Q5">
        <v>0.01</v>
      </c>
      <c r="R5">
        <v>0.03</v>
      </c>
      <c r="S5">
        <v>4.2000000000000003E-2</v>
      </c>
      <c r="T5">
        <v>0.373</v>
      </c>
      <c r="U5">
        <v>5.3999999999999999E-2</v>
      </c>
      <c r="V5">
        <v>4.4999999999999998E-2</v>
      </c>
      <c r="W5">
        <v>4.3999999999999997E-2</v>
      </c>
      <c r="Z5" s="1">
        <f t="shared" si="0"/>
        <v>0.10089999999999999</v>
      </c>
      <c r="AA5" s="1">
        <f t="shared" si="1"/>
        <v>7.9100000000000018E-2</v>
      </c>
    </row>
    <row r="6" spans="1:27">
      <c r="A6">
        <v>5</v>
      </c>
      <c r="B6" t="s">
        <v>153</v>
      </c>
      <c r="C6">
        <v>30</v>
      </c>
      <c r="D6">
        <v>4.5999999999999999E-2</v>
      </c>
      <c r="E6">
        <v>1.9E-2</v>
      </c>
      <c r="F6">
        <v>4.8000000000000001E-2</v>
      </c>
      <c r="G6">
        <v>4.5999999999999999E-2</v>
      </c>
      <c r="H6">
        <v>4.7E-2</v>
      </c>
      <c r="I6">
        <v>7.3999999999999996E-2</v>
      </c>
      <c r="J6">
        <v>0.19900000000000001</v>
      </c>
      <c r="K6">
        <v>0.51400000000000001</v>
      </c>
      <c r="L6">
        <v>2.5999999999999999E-2</v>
      </c>
      <c r="M6">
        <v>4.3999999999999997E-2</v>
      </c>
      <c r="N6">
        <v>4.4999999999999998E-2</v>
      </c>
      <c r="O6">
        <v>4.8000000000000001E-2</v>
      </c>
      <c r="P6">
        <v>9.7000000000000003E-2</v>
      </c>
      <c r="Q6">
        <v>1.0999999999999999E-2</v>
      </c>
      <c r="R6">
        <v>3.3000000000000002E-2</v>
      </c>
      <c r="S6">
        <v>0.04</v>
      </c>
      <c r="T6">
        <v>0.36399999999999999</v>
      </c>
      <c r="U6">
        <v>5.7000000000000002E-2</v>
      </c>
      <c r="V6">
        <v>4.3999999999999997E-2</v>
      </c>
      <c r="W6">
        <v>4.3999999999999997E-2</v>
      </c>
      <c r="Z6" s="1">
        <f t="shared" si="0"/>
        <v>0.10630000000000002</v>
      </c>
      <c r="AA6" s="1">
        <f t="shared" si="1"/>
        <v>7.8300000000000008E-2</v>
      </c>
    </row>
    <row r="7" spans="1:27">
      <c r="A7">
        <v>6</v>
      </c>
      <c r="B7" t="s">
        <v>154</v>
      </c>
      <c r="C7">
        <v>30</v>
      </c>
      <c r="D7">
        <v>4.5999999999999999E-2</v>
      </c>
      <c r="E7">
        <v>2.1999999999999999E-2</v>
      </c>
      <c r="F7">
        <v>4.3999999999999997E-2</v>
      </c>
      <c r="G7">
        <v>4.5999999999999999E-2</v>
      </c>
      <c r="H7">
        <v>5.0999999999999997E-2</v>
      </c>
      <c r="I7">
        <v>7.0999999999999994E-2</v>
      </c>
      <c r="J7">
        <v>0.14899999999999999</v>
      </c>
      <c r="K7">
        <v>0.40300000000000002</v>
      </c>
      <c r="L7">
        <v>3.4000000000000002E-2</v>
      </c>
      <c r="M7">
        <v>4.3999999999999997E-2</v>
      </c>
      <c r="N7">
        <v>4.4999999999999998E-2</v>
      </c>
      <c r="O7">
        <v>4.2000000000000003E-2</v>
      </c>
      <c r="P7">
        <v>9.6000000000000002E-2</v>
      </c>
      <c r="Q7">
        <v>1.0999999999999999E-2</v>
      </c>
      <c r="R7">
        <v>3.3000000000000002E-2</v>
      </c>
      <c r="S7">
        <v>4.1000000000000002E-2</v>
      </c>
      <c r="T7">
        <v>0.309</v>
      </c>
      <c r="U7">
        <v>6.0999999999999999E-2</v>
      </c>
      <c r="V7">
        <v>4.4999999999999998E-2</v>
      </c>
      <c r="W7">
        <v>4.3999999999999997E-2</v>
      </c>
      <c r="Z7" s="1">
        <f t="shared" si="0"/>
        <v>9.0999999999999998E-2</v>
      </c>
      <c r="AA7" s="1">
        <f t="shared" si="1"/>
        <v>7.2700000000000001E-2</v>
      </c>
    </row>
    <row r="8" spans="1:27">
      <c r="A8">
        <v>7</v>
      </c>
      <c r="B8" t="s">
        <v>155</v>
      </c>
      <c r="C8">
        <v>30</v>
      </c>
      <c r="D8">
        <v>4.5999999999999999E-2</v>
      </c>
      <c r="E8">
        <v>1.0999999999999999E-2</v>
      </c>
      <c r="F8">
        <v>4.2000000000000003E-2</v>
      </c>
      <c r="G8">
        <v>4.5999999999999999E-2</v>
      </c>
      <c r="H8">
        <v>3.4000000000000002E-2</v>
      </c>
      <c r="I8">
        <v>7.5999999999999998E-2</v>
      </c>
      <c r="J8">
        <v>0.33900000000000002</v>
      </c>
      <c r="K8">
        <v>0.52700000000000002</v>
      </c>
      <c r="L8">
        <v>2.3E-2</v>
      </c>
      <c r="M8">
        <v>4.3999999999999997E-2</v>
      </c>
      <c r="N8">
        <v>4.3999999999999997E-2</v>
      </c>
      <c r="O8">
        <v>7.9000000000000001E-2</v>
      </c>
      <c r="P8">
        <v>5.3999999999999999E-2</v>
      </c>
      <c r="Q8">
        <v>0.02</v>
      </c>
      <c r="R8">
        <v>4.8000000000000001E-2</v>
      </c>
      <c r="S8">
        <v>0.04</v>
      </c>
      <c r="T8">
        <v>0.34599999999999997</v>
      </c>
      <c r="U8">
        <v>6.5000000000000002E-2</v>
      </c>
      <c r="V8">
        <v>4.3999999999999997E-2</v>
      </c>
      <c r="W8">
        <v>4.3999999999999997E-2</v>
      </c>
      <c r="Z8" s="1">
        <f t="shared" si="0"/>
        <v>0.11879999999999999</v>
      </c>
      <c r="AA8" s="1">
        <f t="shared" si="1"/>
        <v>7.8399999999999997E-2</v>
      </c>
    </row>
    <row r="9" spans="1:27">
      <c r="A9">
        <v>8</v>
      </c>
      <c r="B9" t="s">
        <v>156</v>
      </c>
      <c r="C9">
        <v>30</v>
      </c>
      <c r="D9">
        <v>4.5999999999999999E-2</v>
      </c>
      <c r="E9">
        <v>1.2999999999999999E-2</v>
      </c>
      <c r="F9">
        <v>4.4999999999999998E-2</v>
      </c>
      <c r="G9">
        <v>4.5999999999999999E-2</v>
      </c>
      <c r="H9">
        <v>0.04</v>
      </c>
      <c r="I9">
        <v>7.3999999999999996E-2</v>
      </c>
      <c r="J9">
        <v>0.247</v>
      </c>
      <c r="K9">
        <v>0.52600000000000002</v>
      </c>
      <c r="L9">
        <v>2.1999999999999999E-2</v>
      </c>
      <c r="M9">
        <v>4.3999999999999997E-2</v>
      </c>
      <c r="N9">
        <v>4.4999999999999998E-2</v>
      </c>
      <c r="O9">
        <v>5.5E-2</v>
      </c>
      <c r="P9">
        <v>7.3999999999999996E-2</v>
      </c>
      <c r="Q9">
        <v>1.2E-2</v>
      </c>
      <c r="R9">
        <v>3.5999999999999997E-2</v>
      </c>
      <c r="S9">
        <v>3.7999999999999999E-2</v>
      </c>
      <c r="T9">
        <v>0.371</v>
      </c>
      <c r="U9">
        <v>5.8999999999999997E-2</v>
      </c>
      <c r="V9">
        <v>4.3999999999999997E-2</v>
      </c>
      <c r="W9">
        <v>4.3999999999999997E-2</v>
      </c>
      <c r="Z9" s="1">
        <f t="shared" si="0"/>
        <v>0.1103</v>
      </c>
      <c r="AA9" s="1">
        <f t="shared" si="1"/>
        <v>7.7800000000000008E-2</v>
      </c>
    </row>
    <row r="10" spans="1:27">
      <c r="A10">
        <v>9</v>
      </c>
      <c r="B10" t="s">
        <v>157</v>
      </c>
      <c r="C10">
        <v>30</v>
      </c>
      <c r="D10">
        <v>4.5999999999999999E-2</v>
      </c>
      <c r="E10">
        <v>1.6E-2</v>
      </c>
      <c r="F10">
        <v>4.4999999999999998E-2</v>
      </c>
      <c r="G10">
        <v>4.5999999999999999E-2</v>
      </c>
      <c r="H10">
        <v>4.7E-2</v>
      </c>
      <c r="I10">
        <v>0.08</v>
      </c>
      <c r="J10">
        <v>0.185</v>
      </c>
      <c r="K10">
        <v>0.47399999999999998</v>
      </c>
      <c r="L10">
        <v>2.5999999999999999E-2</v>
      </c>
      <c r="M10">
        <v>4.3999999999999997E-2</v>
      </c>
      <c r="N10">
        <v>4.4999999999999998E-2</v>
      </c>
      <c r="O10">
        <v>4.7E-2</v>
      </c>
      <c r="P10">
        <v>0.1</v>
      </c>
      <c r="Q10">
        <v>8.9999999999999993E-3</v>
      </c>
      <c r="R10">
        <v>3.2000000000000001E-2</v>
      </c>
      <c r="S10">
        <v>3.6999999999999998E-2</v>
      </c>
      <c r="T10">
        <v>0.37</v>
      </c>
      <c r="U10">
        <v>5.2999999999999999E-2</v>
      </c>
      <c r="V10">
        <v>4.4999999999999998E-2</v>
      </c>
      <c r="W10">
        <v>4.3999999999999997E-2</v>
      </c>
      <c r="Z10" s="1">
        <f t="shared" si="0"/>
        <v>0.10090000000000002</v>
      </c>
      <c r="AA10" s="1">
        <f t="shared" si="1"/>
        <v>7.8200000000000019E-2</v>
      </c>
    </row>
    <row r="11" spans="1:27">
      <c r="A11">
        <v>10</v>
      </c>
      <c r="B11" t="s">
        <v>158</v>
      </c>
      <c r="C11">
        <v>30</v>
      </c>
      <c r="D11">
        <v>4.5999999999999999E-2</v>
      </c>
      <c r="E11">
        <v>0.01</v>
      </c>
      <c r="F11">
        <v>4.2000000000000003E-2</v>
      </c>
      <c r="G11">
        <v>4.5999999999999999E-2</v>
      </c>
      <c r="H11">
        <v>3.3000000000000002E-2</v>
      </c>
      <c r="I11">
        <v>0.06</v>
      </c>
      <c r="J11">
        <v>0.40100000000000002</v>
      </c>
      <c r="K11">
        <v>0.59499999999999997</v>
      </c>
      <c r="L11">
        <v>1.7999999999999999E-2</v>
      </c>
      <c r="M11">
        <v>4.2999999999999997E-2</v>
      </c>
      <c r="N11">
        <v>4.3999999999999997E-2</v>
      </c>
      <c r="O11">
        <v>7.9000000000000001E-2</v>
      </c>
      <c r="P11">
        <v>4.3999999999999997E-2</v>
      </c>
      <c r="Q11">
        <v>2.1999999999999999E-2</v>
      </c>
      <c r="R11">
        <v>4.8000000000000001E-2</v>
      </c>
      <c r="S11">
        <v>4.9000000000000002E-2</v>
      </c>
      <c r="T11">
        <v>0.35499999999999998</v>
      </c>
      <c r="U11">
        <v>6.8000000000000005E-2</v>
      </c>
      <c r="V11">
        <v>4.3999999999999997E-2</v>
      </c>
      <c r="W11">
        <v>4.3999999999999997E-2</v>
      </c>
      <c r="Z11" s="1">
        <f t="shared" si="0"/>
        <v>0.12940000000000002</v>
      </c>
      <c r="AA11" s="1">
        <f t="shared" si="1"/>
        <v>7.9700000000000021E-2</v>
      </c>
    </row>
    <row r="12" spans="1:27">
      <c r="A12">
        <v>11</v>
      </c>
      <c r="B12" t="s">
        <v>159</v>
      </c>
      <c r="C12">
        <v>30</v>
      </c>
      <c r="D12">
        <v>4.5999999999999999E-2</v>
      </c>
      <c r="E12">
        <v>1.6E-2</v>
      </c>
      <c r="F12">
        <v>4.2999999999999997E-2</v>
      </c>
      <c r="G12">
        <v>4.5999999999999999E-2</v>
      </c>
      <c r="H12">
        <v>4.4999999999999998E-2</v>
      </c>
      <c r="I12">
        <v>6.9000000000000006E-2</v>
      </c>
      <c r="J12">
        <v>0.19400000000000001</v>
      </c>
      <c r="K12">
        <v>0.47499999999999998</v>
      </c>
      <c r="L12">
        <v>2.7E-2</v>
      </c>
      <c r="M12">
        <v>4.3999999999999997E-2</v>
      </c>
      <c r="N12">
        <v>4.4999999999999998E-2</v>
      </c>
      <c r="O12">
        <v>4.8000000000000001E-2</v>
      </c>
      <c r="P12">
        <v>9.1999999999999998E-2</v>
      </c>
      <c r="Q12">
        <v>0.01</v>
      </c>
      <c r="R12">
        <v>3.2000000000000001E-2</v>
      </c>
      <c r="S12">
        <v>4.1000000000000002E-2</v>
      </c>
      <c r="T12">
        <v>0.36499999999999999</v>
      </c>
      <c r="U12">
        <v>5.5E-2</v>
      </c>
      <c r="V12">
        <v>4.3999999999999997E-2</v>
      </c>
      <c r="W12">
        <v>4.3999999999999997E-2</v>
      </c>
      <c r="Z12" s="1">
        <f t="shared" si="0"/>
        <v>0.10049999999999999</v>
      </c>
      <c r="AA12" s="1">
        <f t="shared" si="1"/>
        <v>7.7600000000000016E-2</v>
      </c>
    </row>
    <row r="13" spans="1:27">
      <c r="A13">
        <v>12</v>
      </c>
      <c r="B13" t="s">
        <v>160</v>
      </c>
      <c r="C13">
        <v>30</v>
      </c>
      <c r="D13">
        <v>4.4999999999999998E-2</v>
      </c>
      <c r="E13">
        <v>1.7000000000000001E-2</v>
      </c>
      <c r="F13">
        <v>0.109</v>
      </c>
      <c r="G13">
        <v>4.4999999999999998E-2</v>
      </c>
      <c r="H13">
        <v>8.4000000000000005E-2</v>
      </c>
      <c r="I13">
        <v>0.106</v>
      </c>
      <c r="J13">
        <v>0.29699999999999999</v>
      </c>
      <c r="K13">
        <v>0.56000000000000005</v>
      </c>
      <c r="L13">
        <v>1.7000000000000001E-2</v>
      </c>
      <c r="M13">
        <v>4.2999999999999997E-2</v>
      </c>
      <c r="N13">
        <v>4.3999999999999997E-2</v>
      </c>
      <c r="O13">
        <v>0.113</v>
      </c>
      <c r="P13">
        <v>0.11600000000000001</v>
      </c>
      <c r="Q13">
        <v>3.2000000000000001E-2</v>
      </c>
      <c r="R13">
        <v>9.2999999999999999E-2</v>
      </c>
      <c r="S13">
        <v>4.5999999999999999E-2</v>
      </c>
      <c r="T13">
        <v>0.214</v>
      </c>
      <c r="U13">
        <v>5.2999999999999999E-2</v>
      </c>
      <c r="V13">
        <v>4.3999999999999997E-2</v>
      </c>
      <c r="W13">
        <v>4.2999999999999997E-2</v>
      </c>
      <c r="Z13" s="1">
        <f t="shared" si="0"/>
        <v>0.13229999999999997</v>
      </c>
      <c r="AA13" s="1">
        <f t="shared" si="1"/>
        <v>7.980000000000001E-2</v>
      </c>
    </row>
    <row r="14" spans="1:27">
      <c r="A14">
        <v>13</v>
      </c>
      <c r="B14" t="s">
        <v>161</v>
      </c>
      <c r="C14">
        <v>30</v>
      </c>
      <c r="D14">
        <v>4.5999999999999999E-2</v>
      </c>
      <c r="E14">
        <v>1.4999999999999999E-2</v>
      </c>
      <c r="F14">
        <v>5.2999999999999999E-2</v>
      </c>
      <c r="G14">
        <v>4.5999999999999999E-2</v>
      </c>
      <c r="H14">
        <v>4.4999999999999998E-2</v>
      </c>
      <c r="I14">
        <v>8.2000000000000003E-2</v>
      </c>
      <c r="J14">
        <v>0.255</v>
      </c>
      <c r="K14">
        <v>0.54500000000000004</v>
      </c>
      <c r="L14">
        <v>2.1999999999999999E-2</v>
      </c>
      <c r="M14">
        <v>4.3999999999999997E-2</v>
      </c>
      <c r="N14">
        <v>4.4999999999999998E-2</v>
      </c>
      <c r="O14">
        <v>6.2E-2</v>
      </c>
      <c r="P14">
        <v>0.08</v>
      </c>
      <c r="Q14">
        <v>1.4999999999999999E-2</v>
      </c>
      <c r="R14">
        <v>4.1000000000000002E-2</v>
      </c>
      <c r="S14">
        <v>3.9E-2</v>
      </c>
      <c r="T14">
        <v>0.33300000000000002</v>
      </c>
      <c r="U14">
        <v>0.06</v>
      </c>
      <c r="V14">
        <v>4.3999999999999997E-2</v>
      </c>
      <c r="W14">
        <v>4.3999999999999997E-2</v>
      </c>
      <c r="Z14" s="1">
        <f t="shared" si="0"/>
        <v>0.11530000000000003</v>
      </c>
      <c r="AA14" s="1">
        <f t="shared" si="1"/>
        <v>7.6300000000000007E-2</v>
      </c>
    </row>
    <row r="15" spans="1:27">
      <c r="A15">
        <v>14</v>
      </c>
      <c r="B15" t="s">
        <v>162</v>
      </c>
      <c r="C15">
        <v>30</v>
      </c>
      <c r="D15">
        <v>4.5999999999999999E-2</v>
      </c>
      <c r="E15">
        <v>1.9E-2</v>
      </c>
      <c r="F15">
        <v>4.4999999999999998E-2</v>
      </c>
      <c r="G15">
        <v>4.5999999999999999E-2</v>
      </c>
      <c r="H15">
        <v>4.8000000000000001E-2</v>
      </c>
      <c r="I15">
        <v>7.1999999999999995E-2</v>
      </c>
      <c r="J15">
        <v>0.16400000000000001</v>
      </c>
      <c r="K15">
        <v>0.47799999999999998</v>
      </c>
      <c r="L15">
        <v>2.8000000000000001E-2</v>
      </c>
      <c r="M15">
        <v>4.3999999999999997E-2</v>
      </c>
      <c r="N15">
        <v>4.4999999999999998E-2</v>
      </c>
      <c r="O15">
        <v>0.04</v>
      </c>
      <c r="P15">
        <v>0.104</v>
      </c>
      <c r="Q15">
        <v>0.01</v>
      </c>
      <c r="R15">
        <v>2.9000000000000001E-2</v>
      </c>
      <c r="S15">
        <v>3.6999999999999998E-2</v>
      </c>
      <c r="T15">
        <v>0.371</v>
      </c>
      <c r="U15">
        <v>5.8000000000000003E-2</v>
      </c>
      <c r="V15">
        <v>4.4999999999999998E-2</v>
      </c>
      <c r="W15">
        <v>4.3999999999999997E-2</v>
      </c>
      <c r="Z15" s="1">
        <f t="shared" si="0"/>
        <v>9.9000000000000005E-2</v>
      </c>
      <c r="AA15" s="1">
        <f t="shared" si="1"/>
        <v>7.8300000000000008E-2</v>
      </c>
    </row>
    <row r="16" spans="1:27">
      <c r="A16">
        <v>15</v>
      </c>
      <c r="B16" t="s">
        <v>163</v>
      </c>
      <c r="C16">
        <v>30</v>
      </c>
      <c r="D16">
        <v>4.5999999999999999E-2</v>
      </c>
      <c r="E16">
        <v>1.4E-2</v>
      </c>
      <c r="F16">
        <v>4.7E-2</v>
      </c>
      <c r="G16">
        <v>4.5999999999999999E-2</v>
      </c>
      <c r="H16">
        <v>4.2000000000000003E-2</v>
      </c>
      <c r="I16">
        <v>8.2000000000000003E-2</v>
      </c>
      <c r="J16">
        <v>0.23200000000000001</v>
      </c>
      <c r="K16">
        <v>0.51900000000000002</v>
      </c>
      <c r="L16">
        <v>2.3E-2</v>
      </c>
      <c r="M16">
        <v>4.3999999999999997E-2</v>
      </c>
      <c r="N16">
        <v>4.4999999999999998E-2</v>
      </c>
      <c r="O16">
        <v>5.3999999999999999E-2</v>
      </c>
      <c r="P16">
        <v>8.1000000000000003E-2</v>
      </c>
      <c r="Q16">
        <v>1.2E-2</v>
      </c>
      <c r="R16">
        <v>3.5999999999999997E-2</v>
      </c>
      <c r="S16">
        <v>3.6999999999999998E-2</v>
      </c>
      <c r="T16">
        <v>0.372</v>
      </c>
      <c r="U16">
        <v>0.06</v>
      </c>
      <c r="V16">
        <v>4.3999999999999997E-2</v>
      </c>
      <c r="W16">
        <v>4.3999999999999997E-2</v>
      </c>
      <c r="Z16" s="1">
        <f t="shared" si="0"/>
        <v>0.1095</v>
      </c>
      <c r="AA16" s="1">
        <f t="shared" si="1"/>
        <v>7.8500000000000014E-2</v>
      </c>
    </row>
    <row r="17" spans="1:27">
      <c r="A17">
        <v>16</v>
      </c>
      <c r="B17" t="s">
        <v>164</v>
      </c>
      <c r="C17">
        <v>30</v>
      </c>
      <c r="D17">
        <v>4.5999999999999999E-2</v>
      </c>
      <c r="E17">
        <v>1.9E-2</v>
      </c>
      <c r="F17">
        <v>4.4999999999999998E-2</v>
      </c>
      <c r="G17">
        <v>4.5999999999999999E-2</v>
      </c>
      <c r="H17">
        <v>5.5E-2</v>
      </c>
      <c r="I17">
        <v>0.1</v>
      </c>
      <c r="J17">
        <v>0.13</v>
      </c>
      <c r="K17">
        <v>0.38600000000000001</v>
      </c>
      <c r="L17">
        <v>0.04</v>
      </c>
      <c r="M17">
        <v>4.3999999999999997E-2</v>
      </c>
      <c r="N17">
        <v>4.4999999999999998E-2</v>
      </c>
      <c r="O17">
        <v>4.3999999999999997E-2</v>
      </c>
      <c r="P17">
        <v>0.13900000000000001</v>
      </c>
      <c r="Q17">
        <v>8.9999999999999993E-3</v>
      </c>
      <c r="R17">
        <v>3.5000000000000003E-2</v>
      </c>
      <c r="S17">
        <v>3.2000000000000001E-2</v>
      </c>
      <c r="T17">
        <v>0.40899999999999997</v>
      </c>
      <c r="U17">
        <v>5.5E-2</v>
      </c>
      <c r="V17">
        <v>4.4999999999999998E-2</v>
      </c>
      <c r="W17">
        <v>4.3999999999999997E-2</v>
      </c>
      <c r="Z17" s="1">
        <f t="shared" si="0"/>
        <v>9.11E-2</v>
      </c>
      <c r="AA17" s="1">
        <f t="shared" si="1"/>
        <v>8.5700000000000026E-2</v>
      </c>
    </row>
    <row r="18" spans="1:27">
      <c r="A18">
        <v>17</v>
      </c>
      <c r="B18" t="s">
        <v>165</v>
      </c>
      <c r="C18">
        <v>30</v>
      </c>
      <c r="D18">
        <v>4.5999999999999999E-2</v>
      </c>
      <c r="E18">
        <v>2.3E-2</v>
      </c>
      <c r="F18">
        <v>4.2999999999999997E-2</v>
      </c>
      <c r="G18">
        <v>4.7E-2</v>
      </c>
      <c r="H18">
        <v>5.6000000000000001E-2</v>
      </c>
      <c r="I18">
        <v>8.5999999999999993E-2</v>
      </c>
      <c r="J18">
        <v>0.127</v>
      </c>
      <c r="K18">
        <v>0.45100000000000001</v>
      </c>
      <c r="L18">
        <v>3.6999999999999998E-2</v>
      </c>
      <c r="M18">
        <v>4.3999999999999997E-2</v>
      </c>
      <c r="N18">
        <v>4.4999999999999998E-2</v>
      </c>
      <c r="O18">
        <v>3.5999999999999997E-2</v>
      </c>
      <c r="P18">
        <v>0.114</v>
      </c>
      <c r="Q18">
        <v>8.9999999999999993E-3</v>
      </c>
      <c r="R18">
        <v>0.03</v>
      </c>
      <c r="S18">
        <v>3.2000000000000001E-2</v>
      </c>
      <c r="T18">
        <v>0.36</v>
      </c>
      <c r="U18">
        <v>6.8000000000000005E-2</v>
      </c>
      <c r="V18">
        <v>4.4999999999999998E-2</v>
      </c>
      <c r="W18">
        <v>4.3999999999999997E-2</v>
      </c>
      <c r="Z18" s="1">
        <f t="shared" si="0"/>
        <v>9.6000000000000002E-2</v>
      </c>
      <c r="AA18" s="1">
        <f t="shared" si="1"/>
        <v>7.8300000000000008E-2</v>
      </c>
    </row>
    <row r="19" spans="1:27">
      <c r="A19">
        <v>18</v>
      </c>
      <c r="B19" t="s">
        <v>166</v>
      </c>
      <c r="C19">
        <v>30</v>
      </c>
      <c r="D19">
        <v>4.5999999999999999E-2</v>
      </c>
      <c r="E19">
        <v>0.02</v>
      </c>
      <c r="F19">
        <v>4.4999999999999998E-2</v>
      </c>
      <c r="G19">
        <v>4.5999999999999999E-2</v>
      </c>
      <c r="H19">
        <v>5.0999999999999997E-2</v>
      </c>
      <c r="I19">
        <v>7.5999999999999998E-2</v>
      </c>
      <c r="J19">
        <v>0.157</v>
      </c>
      <c r="K19">
        <v>0.47599999999999998</v>
      </c>
      <c r="L19">
        <v>2.9000000000000001E-2</v>
      </c>
      <c r="M19">
        <v>4.3999999999999997E-2</v>
      </c>
      <c r="N19">
        <v>4.4999999999999998E-2</v>
      </c>
      <c r="O19">
        <v>0.04</v>
      </c>
      <c r="P19">
        <v>0.109</v>
      </c>
      <c r="Q19">
        <v>8.0000000000000002E-3</v>
      </c>
      <c r="R19">
        <v>2.8000000000000001E-2</v>
      </c>
      <c r="S19">
        <v>3.7999999999999999E-2</v>
      </c>
      <c r="T19">
        <v>0.35399999999999998</v>
      </c>
      <c r="U19">
        <v>5.5E-2</v>
      </c>
      <c r="V19">
        <v>4.4999999999999998E-2</v>
      </c>
      <c r="W19">
        <v>4.3999999999999997E-2</v>
      </c>
      <c r="Z19" s="1">
        <f t="shared" si="0"/>
        <v>9.9000000000000005E-2</v>
      </c>
      <c r="AA19" s="1">
        <f t="shared" si="1"/>
        <v>7.6600000000000015E-2</v>
      </c>
    </row>
    <row r="20" spans="1:27">
      <c r="A20">
        <v>19</v>
      </c>
      <c r="B20" t="s">
        <v>167</v>
      </c>
      <c r="C20">
        <v>30</v>
      </c>
      <c r="D20">
        <v>4.7E-2</v>
      </c>
      <c r="E20">
        <v>4.5999999999999999E-2</v>
      </c>
      <c r="F20">
        <v>4.5999999999999999E-2</v>
      </c>
      <c r="G20">
        <v>4.7E-2</v>
      </c>
      <c r="H20">
        <v>7.6999999999999999E-2</v>
      </c>
      <c r="I20">
        <v>7.9000000000000001E-2</v>
      </c>
      <c r="J20">
        <v>0.11600000000000001</v>
      </c>
      <c r="K20">
        <v>0.51200000000000001</v>
      </c>
      <c r="L20">
        <v>5.0999999999999997E-2</v>
      </c>
      <c r="M20">
        <v>4.3999999999999997E-2</v>
      </c>
      <c r="N20">
        <v>4.4999999999999998E-2</v>
      </c>
      <c r="O20">
        <v>3.1E-2</v>
      </c>
      <c r="P20">
        <v>0.09</v>
      </c>
      <c r="Q20">
        <v>1.4E-2</v>
      </c>
      <c r="R20">
        <v>3.3000000000000002E-2</v>
      </c>
      <c r="S20">
        <v>4.1000000000000002E-2</v>
      </c>
      <c r="T20">
        <v>0.214</v>
      </c>
      <c r="U20">
        <v>0.10100000000000001</v>
      </c>
      <c r="V20">
        <v>4.4999999999999998E-2</v>
      </c>
      <c r="W20">
        <v>4.4999999999999998E-2</v>
      </c>
      <c r="Z20" s="1">
        <f t="shared" si="0"/>
        <v>0.1065</v>
      </c>
      <c r="AA20" s="1">
        <f t="shared" si="1"/>
        <v>6.59E-2</v>
      </c>
    </row>
    <row r="21" spans="1:27">
      <c r="A21">
        <v>20</v>
      </c>
      <c r="B21" t="s">
        <v>168</v>
      </c>
      <c r="C21">
        <v>30</v>
      </c>
      <c r="D21">
        <v>4.5999999999999999E-2</v>
      </c>
      <c r="E21">
        <v>2.1000000000000001E-2</v>
      </c>
      <c r="F21">
        <v>4.7E-2</v>
      </c>
      <c r="G21">
        <v>4.7E-2</v>
      </c>
      <c r="H21">
        <v>5.0999999999999997E-2</v>
      </c>
      <c r="I21">
        <v>0.08</v>
      </c>
      <c r="J21">
        <v>0.15</v>
      </c>
      <c r="K21">
        <v>0.5</v>
      </c>
      <c r="L21">
        <v>0.03</v>
      </c>
      <c r="M21">
        <v>4.3999999999999997E-2</v>
      </c>
      <c r="N21">
        <v>4.4999999999999998E-2</v>
      </c>
      <c r="O21">
        <v>3.6999999999999998E-2</v>
      </c>
      <c r="P21">
        <v>0.111</v>
      </c>
      <c r="Q21">
        <v>8.9999999999999993E-3</v>
      </c>
      <c r="R21">
        <v>2.7E-2</v>
      </c>
      <c r="S21">
        <v>3.4000000000000002E-2</v>
      </c>
      <c r="T21">
        <v>0.35699999999999998</v>
      </c>
      <c r="U21">
        <v>6.3E-2</v>
      </c>
      <c r="V21">
        <v>4.4999999999999998E-2</v>
      </c>
      <c r="W21">
        <v>4.3999999999999997E-2</v>
      </c>
      <c r="Z21" s="1">
        <f t="shared" si="0"/>
        <v>0.1016</v>
      </c>
      <c r="AA21" s="1">
        <f t="shared" si="1"/>
        <v>7.7200000000000019E-2</v>
      </c>
    </row>
    <row r="22" spans="1:27">
      <c r="A22">
        <v>21</v>
      </c>
      <c r="B22" t="s">
        <v>169</v>
      </c>
      <c r="C22">
        <v>30</v>
      </c>
      <c r="D22">
        <v>4.5999999999999999E-2</v>
      </c>
      <c r="E22">
        <v>1.9E-2</v>
      </c>
      <c r="F22">
        <v>4.8000000000000001E-2</v>
      </c>
      <c r="G22">
        <v>4.7E-2</v>
      </c>
      <c r="H22">
        <v>5.0999999999999997E-2</v>
      </c>
      <c r="I22">
        <v>8.5000000000000006E-2</v>
      </c>
      <c r="J22">
        <v>0.16400000000000001</v>
      </c>
      <c r="K22">
        <v>0.502</v>
      </c>
      <c r="L22">
        <v>2.8000000000000001E-2</v>
      </c>
      <c r="M22">
        <v>4.3999999999999997E-2</v>
      </c>
      <c r="N22">
        <v>4.4999999999999998E-2</v>
      </c>
      <c r="O22">
        <v>4.1000000000000002E-2</v>
      </c>
      <c r="P22">
        <v>0.105</v>
      </c>
      <c r="Q22">
        <v>8.9999999999999993E-3</v>
      </c>
      <c r="R22">
        <v>2.9000000000000001E-2</v>
      </c>
      <c r="S22">
        <v>3.5000000000000003E-2</v>
      </c>
      <c r="T22">
        <v>0.34200000000000003</v>
      </c>
      <c r="U22">
        <v>5.8999999999999997E-2</v>
      </c>
      <c r="V22">
        <v>4.4999999999999998E-2</v>
      </c>
      <c r="W22">
        <v>4.3999999999999997E-2</v>
      </c>
      <c r="Z22" s="1">
        <f t="shared" si="0"/>
        <v>0.10340000000000001</v>
      </c>
      <c r="AA22" s="1">
        <f t="shared" si="1"/>
        <v>7.5400000000000009E-2</v>
      </c>
    </row>
    <row r="23" spans="1:27">
      <c r="A23">
        <v>22</v>
      </c>
      <c r="B23" t="s">
        <v>170</v>
      </c>
      <c r="C23">
        <v>30</v>
      </c>
      <c r="D23">
        <v>4.5999999999999999E-2</v>
      </c>
      <c r="E23">
        <v>1.9E-2</v>
      </c>
      <c r="F23">
        <v>4.5999999999999999E-2</v>
      </c>
      <c r="G23">
        <v>4.5999999999999999E-2</v>
      </c>
      <c r="H23">
        <v>0.05</v>
      </c>
      <c r="I23">
        <v>6.9000000000000006E-2</v>
      </c>
      <c r="J23">
        <v>0.16500000000000001</v>
      </c>
      <c r="K23">
        <v>0.47699999999999998</v>
      </c>
      <c r="L23">
        <v>2.7E-2</v>
      </c>
      <c r="M23">
        <v>4.3999999999999997E-2</v>
      </c>
      <c r="N23">
        <v>4.4999999999999998E-2</v>
      </c>
      <c r="O23">
        <v>4.1000000000000002E-2</v>
      </c>
      <c r="P23">
        <v>0.108</v>
      </c>
      <c r="Q23">
        <v>8.9999999999999993E-3</v>
      </c>
      <c r="R23">
        <v>2.8000000000000001E-2</v>
      </c>
      <c r="S23">
        <v>4.1000000000000002E-2</v>
      </c>
      <c r="T23">
        <v>0.36899999999999999</v>
      </c>
      <c r="U23">
        <v>5.2999999999999999E-2</v>
      </c>
      <c r="V23">
        <v>4.4999999999999998E-2</v>
      </c>
      <c r="W23">
        <v>4.3999999999999997E-2</v>
      </c>
      <c r="Z23" s="1">
        <f t="shared" si="0"/>
        <v>9.8900000000000016E-2</v>
      </c>
      <c r="AA23" s="1">
        <f t="shared" si="1"/>
        <v>7.8300000000000008E-2</v>
      </c>
    </row>
    <row r="24" spans="1:27">
      <c r="A24">
        <v>23</v>
      </c>
      <c r="B24" t="s">
        <v>171</v>
      </c>
      <c r="C24">
        <v>30</v>
      </c>
      <c r="D24">
        <v>4.5999999999999999E-2</v>
      </c>
      <c r="E24">
        <v>0.02</v>
      </c>
      <c r="F24">
        <v>4.5999999999999999E-2</v>
      </c>
      <c r="G24">
        <v>4.5999999999999999E-2</v>
      </c>
      <c r="H24">
        <v>5.0999999999999997E-2</v>
      </c>
      <c r="I24">
        <v>8.1000000000000003E-2</v>
      </c>
      <c r="J24">
        <v>0.16300000000000001</v>
      </c>
      <c r="K24">
        <v>0.48299999999999998</v>
      </c>
      <c r="L24">
        <v>0.03</v>
      </c>
      <c r="M24">
        <v>4.3999999999999997E-2</v>
      </c>
      <c r="N24">
        <v>4.4999999999999998E-2</v>
      </c>
      <c r="O24">
        <v>4.2999999999999997E-2</v>
      </c>
      <c r="P24">
        <v>0.113</v>
      </c>
      <c r="Q24">
        <v>8.0000000000000002E-3</v>
      </c>
      <c r="R24">
        <v>2.9000000000000001E-2</v>
      </c>
      <c r="S24">
        <v>3.6999999999999998E-2</v>
      </c>
      <c r="T24">
        <v>0.35</v>
      </c>
      <c r="U24">
        <v>5.5E-2</v>
      </c>
      <c r="V24">
        <v>4.4999999999999998E-2</v>
      </c>
      <c r="W24">
        <v>4.3999999999999997E-2</v>
      </c>
      <c r="Z24" s="1">
        <f t="shared" si="0"/>
        <v>0.10100000000000001</v>
      </c>
      <c r="AA24" s="1">
        <f t="shared" si="1"/>
        <v>7.690000000000001E-2</v>
      </c>
    </row>
    <row r="25" spans="1:27">
      <c r="A25">
        <v>24</v>
      </c>
      <c r="B25" t="s">
        <v>172</v>
      </c>
      <c r="C25">
        <v>30</v>
      </c>
      <c r="D25">
        <v>3.6999999999999998E-2</v>
      </c>
      <c r="E25">
        <v>0.97399999999999998</v>
      </c>
      <c r="F25">
        <v>0.94899999999999995</v>
      </c>
      <c r="G25">
        <v>3.6999999999999998E-2</v>
      </c>
      <c r="H25">
        <v>0.36899999999999999</v>
      </c>
      <c r="I25">
        <v>5.0000000000000001E-3</v>
      </c>
      <c r="J25">
        <v>0.97299999999999998</v>
      </c>
      <c r="K25">
        <v>0.97899999999999998</v>
      </c>
      <c r="L25">
        <v>3.5000000000000003E-2</v>
      </c>
      <c r="M25">
        <v>3.5000000000000003E-2</v>
      </c>
      <c r="N25">
        <v>3.5999999999999997E-2</v>
      </c>
      <c r="O25">
        <v>0.55800000000000005</v>
      </c>
      <c r="P25">
        <v>0.01</v>
      </c>
      <c r="Q25">
        <v>0.99199999999999999</v>
      </c>
      <c r="R25">
        <v>0.98399999999999999</v>
      </c>
      <c r="S25">
        <v>0.98899999999999999</v>
      </c>
      <c r="T25">
        <v>0.60799999999999998</v>
      </c>
      <c r="U25">
        <v>0.68</v>
      </c>
      <c r="V25">
        <v>3.5999999999999997E-2</v>
      </c>
      <c r="W25">
        <v>3.5000000000000003E-2</v>
      </c>
      <c r="Z25" s="1">
        <f t="shared" si="0"/>
        <v>0.43929999999999997</v>
      </c>
      <c r="AA25" s="1">
        <f t="shared" si="1"/>
        <v>0.4927999999999999</v>
      </c>
    </row>
    <row r="26" spans="1:27">
      <c r="A26">
        <v>25</v>
      </c>
      <c r="B26" t="s">
        <v>173</v>
      </c>
      <c r="C26">
        <v>30</v>
      </c>
      <c r="D26">
        <v>0.04</v>
      </c>
      <c r="E26">
        <v>0.93700000000000006</v>
      </c>
      <c r="F26">
        <v>0.98199999999999998</v>
      </c>
      <c r="G26">
        <v>0.04</v>
      </c>
      <c r="H26">
        <v>0.92</v>
      </c>
      <c r="I26">
        <v>4.4999999999999998E-2</v>
      </c>
      <c r="J26">
        <v>0.70399999999999996</v>
      </c>
      <c r="K26">
        <v>0.98799999999999999</v>
      </c>
      <c r="L26">
        <v>0.01</v>
      </c>
      <c r="M26">
        <v>3.7999999999999999E-2</v>
      </c>
      <c r="N26">
        <v>3.9E-2</v>
      </c>
      <c r="O26">
        <v>0.379</v>
      </c>
      <c r="P26">
        <v>0.98099999999999998</v>
      </c>
      <c r="Q26">
        <v>0.28799999999999998</v>
      </c>
      <c r="R26">
        <v>0.56200000000000006</v>
      </c>
      <c r="S26">
        <v>0.96099999999999997</v>
      </c>
      <c r="T26">
        <v>9.5000000000000001E-2</v>
      </c>
      <c r="U26">
        <v>8.9999999999999993E-3</v>
      </c>
      <c r="V26">
        <v>3.7999999999999999E-2</v>
      </c>
      <c r="W26">
        <v>3.7999999999999999E-2</v>
      </c>
      <c r="Z26" s="1">
        <f t="shared" si="0"/>
        <v>0.47040000000000004</v>
      </c>
      <c r="AA26" s="1">
        <f t="shared" si="1"/>
        <v>0.33899999999999997</v>
      </c>
    </row>
    <row r="27" spans="1:27">
      <c r="A27">
        <v>26</v>
      </c>
      <c r="B27" t="s">
        <v>174</v>
      </c>
      <c r="C27">
        <v>30</v>
      </c>
      <c r="D27">
        <v>3.7999999999999999E-2</v>
      </c>
      <c r="E27">
        <v>0.96199999999999997</v>
      </c>
      <c r="F27">
        <v>1.7000000000000001E-2</v>
      </c>
      <c r="G27">
        <v>3.7999999999999999E-2</v>
      </c>
      <c r="H27">
        <v>0.25800000000000001</v>
      </c>
      <c r="I27">
        <v>0.02</v>
      </c>
      <c r="J27">
        <v>0.186</v>
      </c>
      <c r="K27">
        <v>0.14599999999999999</v>
      </c>
      <c r="L27">
        <v>0.96399999999999997</v>
      </c>
      <c r="M27">
        <v>3.6999999999999998E-2</v>
      </c>
      <c r="N27">
        <v>3.6999999999999998E-2</v>
      </c>
      <c r="O27">
        <v>2.4E-2</v>
      </c>
      <c r="P27">
        <v>0.66900000000000004</v>
      </c>
      <c r="Q27">
        <v>8.9999999999999993E-3</v>
      </c>
      <c r="R27">
        <v>9.6000000000000002E-2</v>
      </c>
      <c r="S27">
        <v>0.98299999999999998</v>
      </c>
      <c r="T27">
        <v>0.98799999999999999</v>
      </c>
      <c r="U27">
        <v>6.7000000000000004E-2</v>
      </c>
      <c r="V27">
        <v>3.6999999999999998E-2</v>
      </c>
      <c r="W27">
        <v>3.6999999999999998E-2</v>
      </c>
      <c r="Z27" s="1">
        <f t="shared" si="0"/>
        <v>0.26659999999999995</v>
      </c>
      <c r="AA27" s="1">
        <f t="shared" si="1"/>
        <v>0.29470000000000002</v>
      </c>
    </row>
    <row r="28" spans="1:27">
      <c r="A28">
        <v>27</v>
      </c>
      <c r="B28" t="s">
        <v>175</v>
      </c>
      <c r="C28">
        <v>30</v>
      </c>
      <c r="D28">
        <v>4.7E-2</v>
      </c>
      <c r="E28">
        <v>0.99099999999999999</v>
      </c>
      <c r="F28">
        <v>0.92100000000000004</v>
      </c>
      <c r="G28">
        <v>4.7E-2</v>
      </c>
      <c r="H28">
        <v>0.96199999999999997</v>
      </c>
      <c r="I28">
        <v>0.37</v>
      </c>
      <c r="J28">
        <v>5.1999999999999998E-2</v>
      </c>
      <c r="K28">
        <v>0.98699999999999999</v>
      </c>
      <c r="L28">
        <v>0.57199999999999995</v>
      </c>
      <c r="M28">
        <v>4.2999999999999997E-2</v>
      </c>
      <c r="N28">
        <v>4.3999999999999997E-2</v>
      </c>
      <c r="O28">
        <v>7.0000000000000001E-3</v>
      </c>
      <c r="P28">
        <v>2.3E-2</v>
      </c>
      <c r="Q28">
        <v>0.94899999999999995</v>
      </c>
      <c r="R28">
        <v>0.82299999999999995</v>
      </c>
      <c r="S28">
        <v>0.98</v>
      </c>
      <c r="T28">
        <v>0.63200000000000001</v>
      </c>
      <c r="U28">
        <v>0.98799999999999999</v>
      </c>
      <c r="V28">
        <v>4.2000000000000003E-2</v>
      </c>
      <c r="W28">
        <v>4.4999999999999998E-2</v>
      </c>
      <c r="Z28" s="1">
        <f t="shared" si="0"/>
        <v>0.49919999999999998</v>
      </c>
      <c r="AA28" s="1">
        <f t="shared" si="1"/>
        <v>0.45329999999999993</v>
      </c>
    </row>
    <row r="29" spans="1:27">
      <c r="A29">
        <v>28</v>
      </c>
      <c r="B29" t="s">
        <v>176</v>
      </c>
      <c r="C29">
        <v>30</v>
      </c>
      <c r="D29">
        <v>4.2999999999999997E-2</v>
      </c>
      <c r="E29">
        <v>8.0000000000000002E-3</v>
      </c>
      <c r="F29">
        <v>0.20799999999999999</v>
      </c>
      <c r="G29">
        <v>4.2999999999999997E-2</v>
      </c>
      <c r="H29">
        <v>1.9E-2</v>
      </c>
      <c r="I29">
        <v>2.1000000000000001E-2</v>
      </c>
      <c r="J29">
        <v>0.98599999999999999</v>
      </c>
      <c r="K29">
        <v>0.97699999999999998</v>
      </c>
      <c r="L29">
        <v>1.2E-2</v>
      </c>
      <c r="M29">
        <v>4.1000000000000002E-2</v>
      </c>
      <c r="N29">
        <v>4.2000000000000003E-2</v>
      </c>
      <c r="O29">
        <v>0.115</v>
      </c>
      <c r="P29">
        <v>5.0000000000000001E-3</v>
      </c>
      <c r="Q29">
        <v>0.71699999999999997</v>
      </c>
      <c r="R29">
        <v>8.3000000000000004E-2</v>
      </c>
      <c r="S29">
        <v>0.98499999999999999</v>
      </c>
      <c r="T29">
        <v>0.96499999999999997</v>
      </c>
      <c r="U29">
        <v>0.123</v>
      </c>
      <c r="V29">
        <v>4.2000000000000003E-2</v>
      </c>
      <c r="W29">
        <v>4.1000000000000002E-2</v>
      </c>
      <c r="Z29" s="1">
        <f t="shared" si="0"/>
        <v>0.23580000000000001</v>
      </c>
      <c r="AA29" s="1">
        <f t="shared" si="1"/>
        <v>0.31179999999999997</v>
      </c>
    </row>
    <row r="30" spans="1:27">
      <c r="A30">
        <v>29</v>
      </c>
      <c r="B30" t="s">
        <v>177</v>
      </c>
      <c r="C30">
        <v>30</v>
      </c>
      <c r="D30">
        <v>4.2999999999999997E-2</v>
      </c>
      <c r="E30">
        <v>0.17199999999999999</v>
      </c>
      <c r="F30">
        <v>7.6999999999999999E-2</v>
      </c>
      <c r="G30">
        <v>4.2999999999999997E-2</v>
      </c>
      <c r="H30">
        <v>0.35299999999999998</v>
      </c>
      <c r="I30">
        <v>1.4999999999999999E-2</v>
      </c>
      <c r="J30">
        <v>0.66</v>
      </c>
      <c r="K30">
        <v>0.93</v>
      </c>
      <c r="L30">
        <v>6.6000000000000003E-2</v>
      </c>
      <c r="M30">
        <v>4.1000000000000002E-2</v>
      </c>
      <c r="N30">
        <v>4.2000000000000003E-2</v>
      </c>
      <c r="O30">
        <v>2.8000000000000001E-2</v>
      </c>
      <c r="P30">
        <v>6.0000000000000001E-3</v>
      </c>
      <c r="Q30">
        <v>0.217</v>
      </c>
      <c r="R30">
        <v>4.1000000000000002E-2</v>
      </c>
      <c r="S30">
        <v>0.98599999999999999</v>
      </c>
      <c r="T30">
        <v>0.70199999999999996</v>
      </c>
      <c r="U30">
        <v>8.5000000000000006E-2</v>
      </c>
      <c r="V30">
        <v>4.2000000000000003E-2</v>
      </c>
      <c r="W30">
        <v>4.1000000000000002E-2</v>
      </c>
      <c r="Z30" s="1">
        <f t="shared" si="0"/>
        <v>0.24</v>
      </c>
      <c r="AA30" s="1">
        <f t="shared" si="1"/>
        <v>0.219</v>
      </c>
    </row>
    <row r="31" spans="1:27">
      <c r="A31">
        <v>30</v>
      </c>
      <c r="B31" t="s">
        <v>178</v>
      </c>
      <c r="C31">
        <v>30</v>
      </c>
      <c r="D31">
        <v>5.2999999999999999E-2</v>
      </c>
      <c r="E31">
        <v>0.95699999999999996</v>
      </c>
      <c r="F31">
        <v>0.97099999999999997</v>
      </c>
      <c r="G31">
        <v>5.2999999999999999E-2</v>
      </c>
      <c r="H31">
        <v>0.94</v>
      </c>
      <c r="I31">
        <v>0.76300000000000001</v>
      </c>
      <c r="J31">
        <v>5.3999999999999999E-2</v>
      </c>
      <c r="K31">
        <v>0.99099999999999999</v>
      </c>
      <c r="L31">
        <v>4.2999999999999997E-2</v>
      </c>
      <c r="M31">
        <v>4.8000000000000001E-2</v>
      </c>
      <c r="N31">
        <v>0.05</v>
      </c>
      <c r="O31">
        <v>0.01</v>
      </c>
      <c r="P31">
        <v>0.55800000000000005</v>
      </c>
      <c r="Q31">
        <v>0.86199999999999999</v>
      </c>
      <c r="R31">
        <v>0.17299999999999999</v>
      </c>
      <c r="S31">
        <v>0.60099999999999998</v>
      </c>
      <c r="T31">
        <v>2.9000000000000001E-2</v>
      </c>
      <c r="U31">
        <v>0.97099999999999997</v>
      </c>
      <c r="V31">
        <v>4.7E-2</v>
      </c>
      <c r="W31">
        <v>0.05</v>
      </c>
      <c r="Z31" s="1">
        <f t="shared" si="0"/>
        <v>0.48729999999999996</v>
      </c>
      <c r="AA31" s="1">
        <f t="shared" si="1"/>
        <v>0.33510000000000001</v>
      </c>
    </row>
    <row r="32" spans="1:27">
      <c r="A32">
        <v>31</v>
      </c>
      <c r="B32" t="s">
        <v>179</v>
      </c>
      <c r="C32">
        <v>30</v>
      </c>
      <c r="D32">
        <v>0.05</v>
      </c>
      <c r="E32">
        <v>1.9E-2</v>
      </c>
      <c r="F32">
        <v>0.186</v>
      </c>
      <c r="G32">
        <v>4.8000000000000001E-2</v>
      </c>
      <c r="H32">
        <v>2.1999999999999999E-2</v>
      </c>
      <c r="I32">
        <v>0.98699999999999999</v>
      </c>
      <c r="J32">
        <v>0.38500000000000001</v>
      </c>
      <c r="K32">
        <v>4.8000000000000001E-2</v>
      </c>
      <c r="L32">
        <v>0.95199999999999996</v>
      </c>
      <c r="M32">
        <v>4.4999999999999998E-2</v>
      </c>
      <c r="N32">
        <v>4.7E-2</v>
      </c>
      <c r="O32">
        <v>9.2999999999999999E-2</v>
      </c>
      <c r="P32">
        <v>0.01</v>
      </c>
      <c r="Q32">
        <v>0.89400000000000002</v>
      </c>
      <c r="R32">
        <v>0.93400000000000005</v>
      </c>
      <c r="S32">
        <v>6.0000000000000001E-3</v>
      </c>
      <c r="T32">
        <v>0.99</v>
      </c>
      <c r="U32">
        <v>0.98899999999999999</v>
      </c>
      <c r="V32">
        <v>4.4999999999999998E-2</v>
      </c>
      <c r="W32">
        <v>4.5999999999999999E-2</v>
      </c>
      <c r="Z32" s="1">
        <f t="shared" si="0"/>
        <v>0.2742</v>
      </c>
      <c r="AA32" s="1">
        <f t="shared" si="1"/>
        <v>0.40540000000000004</v>
      </c>
    </row>
    <row r="33" spans="1:27">
      <c r="A33">
        <v>32</v>
      </c>
      <c r="B33" t="s">
        <v>180</v>
      </c>
      <c r="C33">
        <v>30</v>
      </c>
      <c r="D33">
        <v>5.2999999999999999E-2</v>
      </c>
      <c r="E33">
        <v>0.66800000000000004</v>
      </c>
      <c r="F33">
        <v>0.96099999999999997</v>
      </c>
      <c r="G33">
        <v>5.2999999999999999E-2</v>
      </c>
      <c r="H33">
        <v>0.496</v>
      </c>
      <c r="I33">
        <v>0.97399999999999998</v>
      </c>
      <c r="J33">
        <v>1.7999999999999999E-2</v>
      </c>
      <c r="K33">
        <v>0.98199999999999998</v>
      </c>
      <c r="L33">
        <v>2.8000000000000001E-2</v>
      </c>
      <c r="M33">
        <v>4.9000000000000002E-2</v>
      </c>
      <c r="N33">
        <v>0.05</v>
      </c>
      <c r="O33">
        <v>2.8000000000000001E-2</v>
      </c>
      <c r="P33">
        <v>0.95299999999999996</v>
      </c>
      <c r="Q33">
        <v>0.10100000000000001</v>
      </c>
      <c r="R33">
        <v>0.13800000000000001</v>
      </c>
      <c r="S33">
        <v>0.02</v>
      </c>
      <c r="T33">
        <v>8.2000000000000003E-2</v>
      </c>
      <c r="U33">
        <v>0.27500000000000002</v>
      </c>
      <c r="V33">
        <v>4.8000000000000001E-2</v>
      </c>
      <c r="W33">
        <v>0.05</v>
      </c>
      <c r="Z33" s="1">
        <f t="shared" si="0"/>
        <v>0.42820000000000003</v>
      </c>
      <c r="AA33" s="1">
        <f t="shared" si="1"/>
        <v>0.17450000000000004</v>
      </c>
    </row>
    <row r="34" spans="1:27">
      <c r="A34">
        <v>33</v>
      </c>
      <c r="B34" t="s">
        <v>181</v>
      </c>
      <c r="C34">
        <v>30</v>
      </c>
      <c r="D34">
        <v>4.9000000000000002E-2</v>
      </c>
      <c r="E34">
        <v>0.97499999999999998</v>
      </c>
      <c r="F34">
        <v>8.8999999999999996E-2</v>
      </c>
      <c r="G34">
        <v>4.9000000000000002E-2</v>
      </c>
      <c r="H34">
        <v>0.22800000000000001</v>
      </c>
      <c r="I34">
        <v>3.2000000000000001E-2</v>
      </c>
      <c r="J34">
        <v>2.7E-2</v>
      </c>
      <c r="K34">
        <v>0.95599999999999996</v>
      </c>
      <c r="L34">
        <v>0.53</v>
      </c>
      <c r="M34">
        <v>4.4999999999999998E-2</v>
      </c>
      <c r="N34">
        <v>4.5999999999999999E-2</v>
      </c>
      <c r="O34">
        <v>5.0000000000000001E-3</v>
      </c>
      <c r="P34">
        <v>2.1000000000000001E-2</v>
      </c>
      <c r="Q34">
        <v>7.8E-2</v>
      </c>
      <c r="R34">
        <v>0.68500000000000005</v>
      </c>
      <c r="S34">
        <v>2.3E-2</v>
      </c>
      <c r="T34">
        <v>0.39800000000000002</v>
      </c>
      <c r="U34">
        <v>0.98499999999999999</v>
      </c>
      <c r="V34">
        <v>4.4999999999999998E-2</v>
      </c>
      <c r="W34">
        <v>4.7E-2</v>
      </c>
      <c r="Z34" s="1">
        <f t="shared" si="0"/>
        <v>0.29799999999999993</v>
      </c>
      <c r="AA34" s="1">
        <f t="shared" si="1"/>
        <v>0.23330000000000001</v>
      </c>
    </row>
    <row r="35" spans="1:27">
      <c r="A35">
        <v>34</v>
      </c>
      <c r="B35" t="s">
        <v>182</v>
      </c>
      <c r="C35">
        <v>30</v>
      </c>
      <c r="D35">
        <v>5.7000000000000002E-2</v>
      </c>
      <c r="E35">
        <v>5.1999999999999998E-2</v>
      </c>
      <c r="F35">
        <v>7.1999999999999995E-2</v>
      </c>
      <c r="G35">
        <v>5.7000000000000002E-2</v>
      </c>
      <c r="H35">
        <v>0.26200000000000001</v>
      </c>
      <c r="I35">
        <v>0.97399999999999998</v>
      </c>
      <c r="J35">
        <v>1.7000000000000001E-2</v>
      </c>
      <c r="K35">
        <v>0.873</v>
      </c>
      <c r="L35">
        <v>0.28100000000000003</v>
      </c>
      <c r="M35">
        <v>5.2999999999999999E-2</v>
      </c>
      <c r="N35">
        <v>5.3999999999999999E-2</v>
      </c>
      <c r="O35">
        <v>5.0000000000000001E-3</v>
      </c>
      <c r="P35">
        <v>8.6999999999999994E-2</v>
      </c>
      <c r="Q35">
        <v>6.5000000000000002E-2</v>
      </c>
      <c r="R35">
        <v>1.9E-2</v>
      </c>
      <c r="S35">
        <v>4.0000000000000001E-3</v>
      </c>
      <c r="T35">
        <v>0.42399999999999999</v>
      </c>
      <c r="U35">
        <v>0.98199999999999998</v>
      </c>
      <c r="V35">
        <v>5.1999999999999998E-2</v>
      </c>
      <c r="W35">
        <v>5.3999999999999999E-2</v>
      </c>
      <c r="Z35" s="1">
        <f t="shared" si="0"/>
        <v>0.26979999999999998</v>
      </c>
      <c r="AA35" s="1">
        <f t="shared" si="1"/>
        <v>0.17460000000000001</v>
      </c>
    </row>
    <row r="36" spans="1:27">
      <c r="A36">
        <v>35</v>
      </c>
      <c r="B36" t="s">
        <v>183</v>
      </c>
      <c r="C36">
        <v>30</v>
      </c>
      <c r="D36">
        <v>4.3999999999999997E-2</v>
      </c>
      <c r="E36">
        <v>0.98199999999999998</v>
      </c>
      <c r="F36">
        <v>0.92900000000000005</v>
      </c>
      <c r="G36">
        <v>4.4999999999999998E-2</v>
      </c>
      <c r="H36">
        <v>0.95599999999999996</v>
      </c>
      <c r="I36">
        <v>0.98199999999999998</v>
      </c>
      <c r="J36">
        <v>6.0000000000000001E-3</v>
      </c>
      <c r="K36">
        <v>0.67600000000000005</v>
      </c>
      <c r="L36">
        <v>0.877</v>
      </c>
      <c r="M36">
        <v>4.1000000000000002E-2</v>
      </c>
      <c r="N36">
        <v>4.2000000000000003E-2</v>
      </c>
      <c r="O36">
        <v>0.03</v>
      </c>
      <c r="P36">
        <v>0.98799999999999999</v>
      </c>
      <c r="Q36">
        <v>0.36899999999999999</v>
      </c>
      <c r="R36">
        <v>0.98099999999999998</v>
      </c>
      <c r="S36">
        <v>5.0000000000000001E-3</v>
      </c>
      <c r="T36">
        <v>0.86799999999999999</v>
      </c>
      <c r="U36">
        <v>0.98399999999999999</v>
      </c>
      <c r="V36">
        <v>0.04</v>
      </c>
      <c r="W36">
        <v>4.2999999999999997E-2</v>
      </c>
      <c r="Z36" s="1">
        <f t="shared" si="0"/>
        <v>0.55379999999999996</v>
      </c>
      <c r="AA36" s="1">
        <f t="shared" si="1"/>
        <v>0.43499999999999994</v>
      </c>
    </row>
    <row r="37" spans="1:27">
      <c r="A37">
        <v>36</v>
      </c>
      <c r="B37" t="s">
        <v>184</v>
      </c>
      <c r="C37">
        <v>30</v>
      </c>
      <c r="D37">
        <v>0.04</v>
      </c>
      <c r="E37">
        <v>0.754</v>
      </c>
      <c r="F37">
        <v>4.4999999999999998E-2</v>
      </c>
      <c r="G37">
        <v>0.04</v>
      </c>
      <c r="H37">
        <v>0.28299999999999997</v>
      </c>
      <c r="I37">
        <v>0.69599999999999995</v>
      </c>
      <c r="J37">
        <v>7.4999999999999997E-2</v>
      </c>
      <c r="K37">
        <v>4.5999999999999999E-2</v>
      </c>
      <c r="L37">
        <v>0.97399999999999998</v>
      </c>
      <c r="M37">
        <v>3.7999999999999999E-2</v>
      </c>
      <c r="N37">
        <v>3.9E-2</v>
      </c>
      <c r="O37">
        <v>0.22500000000000001</v>
      </c>
      <c r="P37">
        <v>0.98699999999999999</v>
      </c>
      <c r="Q37">
        <v>1.6E-2</v>
      </c>
      <c r="R37">
        <v>0.27100000000000002</v>
      </c>
      <c r="S37">
        <v>7.6999999999999999E-2</v>
      </c>
      <c r="T37">
        <v>0.98799999999999999</v>
      </c>
      <c r="U37">
        <v>0.223</v>
      </c>
      <c r="V37">
        <v>3.7999999999999999E-2</v>
      </c>
      <c r="W37">
        <v>3.9E-2</v>
      </c>
      <c r="Z37" s="1">
        <f t="shared" si="0"/>
        <v>0.29910000000000003</v>
      </c>
      <c r="AA37" s="1">
        <f t="shared" si="1"/>
        <v>0.29029999999999995</v>
      </c>
    </row>
    <row r="38" spans="1:27">
      <c r="A38">
        <v>37</v>
      </c>
      <c r="B38" t="s">
        <v>185</v>
      </c>
      <c r="C38">
        <v>30</v>
      </c>
      <c r="D38">
        <v>4.7E-2</v>
      </c>
      <c r="E38">
        <v>0.16600000000000001</v>
      </c>
      <c r="F38">
        <v>0.11700000000000001</v>
      </c>
      <c r="G38">
        <v>4.7E-2</v>
      </c>
      <c r="H38">
        <v>0.23599999999999999</v>
      </c>
      <c r="I38">
        <v>0.97099999999999997</v>
      </c>
      <c r="J38">
        <v>0.02</v>
      </c>
      <c r="K38">
        <v>0.214</v>
      </c>
      <c r="L38">
        <v>0.90100000000000002</v>
      </c>
      <c r="M38">
        <v>4.3999999999999997E-2</v>
      </c>
      <c r="N38">
        <v>4.4999999999999998E-2</v>
      </c>
      <c r="O38">
        <v>4.1000000000000002E-2</v>
      </c>
      <c r="P38">
        <v>0.98899999999999999</v>
      </c>
      <c r="Q38">
        <v>7.0000000000000001E-3</v>
      </c>
      <c r="R38">
        <v>1.2E-2</v>
      </c>
      <c r="S38">
        <v>5.2999999999999999E-2</v>
      </c>
      <c r="T38">
        <v>0.97</v>
      </c>
      <c r="U38">
        <v>0.03</v>
      </c>
      <c r="V38">
        <v>4.2999999999999997E-2</v>
      </c>
      <c r="W38">
        <v>4.4999999999999998E-2</v>
      </c>
      <c r="Z38" s="1">
        <f t="shared" si="0"/>
        <v>0.27630000000000005</v>
      </c>
      <c r="AA38" s="1">
        <f t="shared" si="1"/>
        <v>0.22349999999999998</v>
      </c>
    </row>
    <row r="39" spans="1:27">
      <c r="A39">
        <v>38</v>
      </c>
      <c r="B39" t="s">
        <v>186</v>
      </c>
      <c r="C39">
        <v>30</v>
      </c>
      <c r="D39">
        <v>3.4000000000000002E-2</v>
      </c>
      <c r="E39">
        <v>0.99</v>
      </c>
      <c r="F39">
        <v>0.97699999999999998</v>
      </c>
      <c r="G39">
        <v>3.4000000000000002E-2</v>
      </c>
      <c r="H39">
        <v>0.96</v>
      </c>
      <c r="I39">
        <v>0.86499999999999999</v>
      </c>
      <c r="J39">
        <v>0.42299999999999999</v>
      </c>
      <c r="K39">
        <v>6.6000000000000003E-2</v>
      </c>
      <c r="L39">
        <v>0.99199999999999999</v>
      </c>
      <c r="M39">
        <v>3.2000000000000001E-2</v>
      </c>
      <c r="N39">
        <v>3.3000000000000002E-2</v>
      </c>
      <c r="O39">
        <v>0.98299999999999998</v>
      </c>
      <c r="P39">
        <v>0.99</v>
      </c>
      <c r="Q39">
        <v>0.99199999999999999</v>
      </c>
      <c r="R39">
        <v>0.99099999999999999</v>
      </c>
      <c r="S39">
        <v>0.98599999999999999</v>
      </c>
      <c r="T39">
        <v>0.98399999999999999</v>
      </c>
      <c r="U39">
        <v>0.124</v>
      </c>
      <c r="V39">
        <v>3.2000000000000001E-2</v>
      </c>
      <c r="W39">
        <v>3.3000000000000002E-2</v>
      </c>
      <c r="Z39" s="1">
        <f t="shared" si="0"/>
        <v>0.53729999999999989</v>
      </c>
      <c r="AA39" s="1">
        <f t="shared" si="1"/>
        <v>0.61480000000000001</v>
      </c>
    </row>
    <row r="40" spans="1:27">
      <c r="A40">
        <v>39</v>
      </c>
      <c r="B40" t="s">
        <v>187</v>
      </c>
      <c r="C40">
        <v>30</v>
      </c>
      <c r="D40">
        <v>3.3000000000000002E-2</v>
      </c>
      <c r="E40">
        <v>0.93500000000000005</v>
      </c>
      <c r="F40">
        <v>0.98399999999999999</v>
      </c>
      <c r="G40">
        <v>3.3000000000000002E-2</v>
      </c>
      <c r="H40">
        <v>0.498</v>
      </c>
      <c r="I40">
        <v>3.1E-2</v>
      </c>
      <c r="J40">
        <v>0.98299999999999998</v>
      </c>
      <c r="K40">
        <v>0.495</v>
      </c>
      <c r="L40">
        <v>8.5999999999999993E-2</v>
      </c>
      <c r="M40">
        <v>3.2000000000000001E-2</v>
      </c>
      <c r="N40">
        <v>3.2000000000000001E-2</v>
      </c>
      <c r="O40">
        <v>0.98699999999999999</v>
      </c>
      <c r="P40">
        <v>0.97699999999999998</v>
      </c>
      <c r="Q40">
        <v>0.99399999999999999</v>
      </c>
      <c r="R40">
        <v>0.99099999999999999</v>
      </c>
      <c r="S40">
        <v>0.621</v>
      </c>
      <c r="T40">
        <v>0.95399999999999996</v>
      </c>
      <c r="U40">
        <v>0.22900000000000001</v>
      </c>
      <c r="V40">
        <v>3.2000000000000001E-2</v>
      </c>
      <c r="W40">
        <v>3.2000000000000001E-2</v>
      </c>
      <c r="Z40" s="1">
        <f t="shared" si="0"/>
        <v>0.41100000000000003</v>
      </c>
      <c r="AA40" s="1">
        <f t="shared" si="1"/>
        <v>0.58489999999999998</v>
      </c>
    </row>
    <row r="41" spans="1:27">
      <c r="A41">
        <v>40</v>
      </c>
      <c r="B41" t="s">
        <v>188</v>
      </c>
      <c r="C41">
        <v>30</v>
      </c>
      <c r="D41">
        <v>4.2999999999999997E-2</v>
      </c>
      <c r="E41">
        <v>0.32</v>
      </c>
      <c r="F41">
        <v>4.2000000000000003E-2</v>
      </c>
      <c r="G41">
        <v>4.2999999999999997E-2</v>
      </c>
      <c r="H41">
        <v>0.126</v>
      </c>
      <c r="I41">
        <v>0.14799999999999999</v>
      </c>
      <c r="J41">
        <v>0.308</v>
      </c>
      <c r="K41">
        <v>0.54500000000000004</v>
      </c>
      <c r="L41">
        <v>0.60499999999999998</v>
      </c>
      <c r="M41">
        <v>4.1000000000000002E-2</v>
      </c>
      <c r="N41">
        <v>4.2000000000000003E-2</v>
      </c>
      <c r="O41">
        <v>9.4E-2</v>
      </c>
      <c r="P41">
        <v>0.97199999999999998</v>
      </c>
      <c r="Q41">
        <v>8.9999999999999993E-3</v>
      </c>
      <c r="R41">
        <v>1.7999999999999999E-2</v>
      </c>
      <c r="S41">
        <v>0.376</v>
      </c>
      <c r="T41">
        <v>0.81</v>
      </c>
      <c r="U41">
        <v>1.6E-2</v>
      </c>
      <c r="V41">
        <v>4.1000000000000002E-2</v>
      </c>
      <c r="W41">
        <v>4.2000000000000003E-2</v>
      </c>
      <c r="Z41" s="1">
        <f t="shared" si="0"/>
        <v>0.22210000000000002</v>
      </c>
      <c r="AA41" s="1">
        <f t="shared" si="1"/>
        <v>0.24199999999999999</v>
      </c>
    </row>
    <row r="42" spans="1:27">
      <c r="A42">
        <v>41</v>
      </c>
      <c r="B42" t="s">
        <v>189</v>
      </c>
      <c r="C42">
        <v>30</v>
      </c>
      <c r="D42">
        <v>6.0999999999999999E-2</v>
      </c>
      <c r="E42">
        <v>0.92900000000000005</v>
      </c>
      <c r="F42">
        <v>0.32100000000000001</v>
      </c>
      <c r="G42">
        <v>6.0999999999999999E-2</v>
      </c>
      <c r="H42">
        <v>0.17399999999999999</v>
      </c>
      <c r="I42">
        <v>0.98499999999999999</v>
      </c>
      <c r="J42">
        <v>4.0000000000000001E-3</v>
      </c>
      <c r="K42">
        <v>0.98699999999999999</v>
      </c>
      <c r="L42">
        <v>0.93799999999999994</v>
      </c>
      <c r="M42">
        <v>5.5E-2</v>
      </c>
      <c r="N42">
        <v>5.7000000000000002E-2</v>
      </c>
      <c r="O42">
        <v>3.0000000000000001E-3</v>
      </c>
      <c r="P42">
        <v>0.86799999999999999</v>
      </c>
      <c r="Q42">
        <v>2.1999999999999999E-2</v>
      </c>
      <c r="R42">
        <v>1.4E-2</v>
      </c>
      <c r="S42">
        <v>5.0000000000000001E-3</v>
      </c>
      <c r="T42">
        <v>0.29699999999999999</v>
      </c>
      <c r="U42">
        <v>0.98499999999999999</v>
      </c>
      <c r="V42">
        <v>5.2999999999999999E-2</v>
      </c>
      <c r="W42">
        <v>5.8000000000000003E-2</v>
      </c>
      <c r="Z42" s="1">
        <f t="shared" si="0"/>
        <v>0.45149999999999996</v>
      </c>
      <c r="AA42" s="1">
        <f t="shared" si="1"/>
        <v>0.23619999999999997</v>
      </c>
    </row>
    <row r="43" spans="1:27">
      <c r="A43">
        <v>42</v>
      </c>
      <c r="B43" t="s">
        <v>190</v>
      </c>
      <c r="C43">
        <v>30</v>
      </c>
      <c r="D43">
        <v>0.05</v>
      </c>
      <c r="E43">
        <v>1.2999999999999999E-2</v>
      </c>
      <c r="F43">
        <v>8.5999999999999993E-2</v>
      </c>
      <c r="G43">
        <v>4.9000000000000002E-2</v>
      </c>
      <c r="H43">
        <v>3.5000000000000003E-2</v>
      </c>
      <c r="I43">
        <v>0.05</v>
      </c>
      <c r="J43">
        <v>0.97199999999999998</v>
      </c>
      <c r="K43">
        <v>0.98799999999999999</v>
      </c>
      <c r="L43">
        <v>0.02</v>
      </c>
      <c r="M43">
        <v>4.5999999999999999E-2</v>
      </c>
      <c r="N43">
        <v>4.7E-2</v>
      </c>
      <c r="O43">
        <v>2.4E-2</v>
      </c>
      <c r="P43">
        <v>5.0000000000000001E-3</v>
      </c>
      <c r="Q43">
        <v>0.88</v>
      </c>
      <c r="R43">
        <v>6.6000000000000003E-2</v>
      </c>
      <c r="S43">
        <v>0.11</v>
      </c>
      <c r="T43">
        <v>0.68400000000000005</v>
      </c>
      <c r="U43">
        <v>0.98</v>
      </c>
      <c r="V43">
        <v>4.5999999999999999E-2</v>
      </c>
      <c r="W43">
        <v>4.7E-2</v>
      </c>
      <c r="Z43" s="1">
        <f t="shared" si="0"/>
        <v>0.23089999999999997</v>
      </c>
      <c r="AA43" s="1">
        <f t="shared" si="1"/>
        <v>0.28890000000000005</v>
      </c>
    </row>
    <row r="44" spans="1:27">
      <c r="A44">
        <v>43</v>
      </c>
      <c r="B44" t="s">
        <v>191</v>
      </c>
      <c r="C44">
        <v>30</v>
      </c>
      <c r="D44">
        <v>3.7999999999999999E-2</v>
      </c>
      <c r="E44">
        <v>1.4999999999999999E-2</v>
      </c>
      <c r="F44">
        <v>0.38300000000000001</v>
      </c>
      <c r="G44">
        <v>3.6999999999999998E-2</v>
      </c>
      <c r="H44">
        <v>8.9999999999999993E-3</v>
      </c>
      <c r="I44">
        <v>2.8000000000000001E-2</v>
      </c>
      <c r="J44">
        <v>0.98799999999999999</v>
      </c>
      <c r="K44">
        <v>0.30299999999999999</v>
      </c>
      <c r="L44">
        <v>2.1000000000000001E-2</v>
      </c>
      <c r="M44">
        <v>3.5999999999999997E-2</v>
      </c>
      <c r="N44">
        <v>3.6999999999999998E-2</v>
      </c>
      <c r="O44">
        <v>0.97599999999999998</v>
      </c>
      <c r="P44">
        <v>1.2E-2</v>
      </c>
      <c r="Q44">
        <v>0.98599999999999999</v>
      </c>
      <c r="R44">
        <v>0.96</v>
      </c>
      <c r="S44">
        <v>1.7999999999999999E-2</v>
      </c>
      <c r="T44">
        <v>0.98399999999999999</v>
      </c>
      <c r="U44">
        <v>0.70299999999999996</v>
      </c>
      <c r="V44">
        <v>3.6999999999999998E-2</v>
      </c>
      <c r="W44">
        <v>3.5999999999999997E-2</v>
      </c>
      <c r="Z44" s="1">
        <f t="shared" si="0"/>
        <v>0.18579999999999999</v>
      </c>
      <c r="AA44" s="1">
        <f t="shared" si="1"/>
        <v>0.47489999999999999</v>
      </c>
    </row>
    <row r="45" spans="1:27">
      <c r="A45">
        <v>44</v>
      </c>
      <c r="B45" t="s">
        <v>192</v>
      </c>
      <c r="C45">
        <v>30</v>
      </c>
      <c r="D45">
        <v>5.6000000000000001E-2</v>
      </c>
      <c r="E45">
        <v>0.159</v>
      </c>
      <c r="F45">
        <v>0.90900000000000003</v>
      </c>
      <c r="G45">
        <v>5.5E-2</v>
      </c>
      <c r="H45">
        <v>0.108</v>
      </c>
      <c r="I45">
        <v>0.98499999999999999</v>
      </c>
      <c r="J45">
        <v>7.0000000000000007E-2</v>
      </c>
      <c r="K45">
        <v>0.96599999999999997</v>
      </c>
      <c r="L45">
        <v>0.23499999999999999</v>
      </c>
      <c r="M45">
        <v>0.05</v>
      </c>
      <c r="N45">
        <v>5.1999999999999998E-2</v>
      </c>
      <c r="O45">
        <v>2.7E-2</v>
      </c>
      <c r="P45">
        <v>0.73899999999999999</v>
      </c>
      <c r="Q45">
        <v>0.95099999999999996</v>
      </c>
      <c r="R45">
        <v>0.79600000000000004</v>
      </c>
      <c r="S45">
        <v>4.0000000000000001E-3</v>
      </c>
      <c r="T45">
        <v>0.36199999999999999</v>
      </c>
      <c r="U45">
        <v>0.98399999999999999</v>
      </c>
      <c r="V45">
        <v>4.9000000000000002E-2</v>
      </c>
      <c r="W45">
        <v>5.1999999999999998E-2</v>
      </c>
      <c r="Z45" s="1">
        <f t="shared" si="0"/>
        <v>0.35929999999999995</v>
      </c>
      <c r="AA45" s="1">
        <f t="shared" si="1"/>
        <v>0.40160000000000001</v>
      </c>
    </row>
    <row r="46" spans="1:27">
      <c r="A46">
        <v>45</v>
      </c>
      <c r="B46" t="s">
        <v>193</v>
      </c>
      <c r="C46">
        <v>30</v>
      </c>
      <c r="D46">
        <v>3.7999999999999999E-2</v>
      </c>
      <c r="E46">
        <v>1.6E-2</v>
      </c>
      <c r="F46">
        <v>0.65700000000000003</v>
      </c>
      <c r="G46">
        <v>3.7999999999999999E-2</v>
      </c>
      <c r="H46">
        <v>7.3999999999999996E-2</v>
      </c>
      <c r="I46">
        <v>0.96299999999999997</v>
      </c>
      <c r="J46">
        <v>0.78600000000000003</v>
      </c>
      <c r="K46">
        <v>7.0000000000000001E-3</v>
      </c>
      <c r="L46">
        <v>0.40699999999999997</v>
      </c>
      <c r="M46">
        <v>3.5999999999999997E-2</v>
      </c>
      <c r="N46">
        <v>3.5999999999999997E-2</v>
      </c>
      <c r="O46">
        <v>0.93300000000000005</v>
      </c>
      <c r="P46">
        <v>0.94</v>
      </c>
      <c r="Q46">
        <v>0.89</v>
      </c>
      <c r="R46">
        <v>0.98699999999999999</v>
      </c>
      <c r="S46">
        <v>6.0000000000000001E-3</v>
      </c>
      <c r="T46">
        <v>0.99</v>
      </c>
      <c r="U46">
        <v>0.70399999999999996</v>
      </c>
      <c r="V46">
        <v>3.5999999999999997E-2</v>
      </c>
      <c r="W46">
        <v>3.5999999999999997E-2</v>
      </c>
      <c r="Z46" s="1">
        <f t="shared" si="0"/>
        <v>0.30220000000000002</v>
      </c>
      <c r="AA46" s="1">
        <f t="shared" si="1"/>
        <v>0.55579999999999985</v>
      </c>
    </row>
    <row r="47" spans="1:27">
      <c r="A47">
        <v>46</v>
      </c>
      <c r="B47" t="s">
        <v>194</v>
      </c>
      <c r="C47">
        <v>30</v>
      </c>
      <c r="D47">
        <v>3.4000000000000002E-2</v>
      </c>
      <c r="E47">
        <v>0.17599999999999999</v>
      </c>
      <c r="F47">
        <v>0.29399999999999998</v>
      </c>
      <c r="G47">
        <v>3.3000000000000002E-2</v>
      </c>
      <c r="H47">
        <v>5.1999999999999998E-2</v>
      </c>
      <c r="I47">
        <v>8.9999999999999993E-3</v>
      </c>
      <c r="J47">
        <v>0.98899999999999999</v>
      </c>
      <c r="K47">
        <v>8.5000000000000006E-2</v>
      </c>
      <c r="L47">
        <v>0.26300000000000001</v>
      </c>
      <c r="M47">
        <v>3.2000000000000001E-2</v>
      </c>
      <c r="N47">
        <v>3.3000000000000002E-2</v>
      </c>
      <c r="O47">
        <v>0.97299999999999998</v>
      </c>
      <c r="P47">
        <v>3.6999999999999998E-2</v>
      </c>
      <c r="Q47">
        <v>0.98599999999999999</v>
      </c>
      <c r="R47">
        <v>0.98199999999999998</v>
      </c>
      <c r="S47">
        <v>0.96799999999999997</v>
      </c>
      <c r="T47">
        <v>0.99099999999999999</v>
      </c>
      <c r="U47">
        <v>0.35299999999999998</v>
      </c>
      <c r="V47">
        <v>3.3000000000000002E-2</v>
      </c>
      <c r="W47">
        <v>3.2000000000000001E-2</v>
      </c>
      <c r="Z47" s="1">
        <f t="shared" si="0"/>
        <v>0.19670000000000001</v>
      </c>
      <c r="AA47" s="1">
        <f t="shared" si="1"/>
        <v>0.53879999999999995</v>
      </c>
    </row>
    <row r="48" spans="1:27">
      <c r="A48">
        <v>47</v>
      </c>
      <c r="B48" t="s">
        <v>195</v>
      </c>
      <c r="C48">
        <v>30</v>
      </c>
      <c r="D48">
        <v>4.2000000000000003E-2</v>
      </c>
      <c r="E48">
        <v>0.13100000000000001</v>
      </c>
      <c r="F48">
        <v>0.98499999999999999</v>
      </c>
      <c r="G48">
        <v>4.2000000000000003E-2</v>
      </c>
      <c r="H48">
        <v>8.4000000000000005E-2</v>
      </c>
      <c r="I48">
        <v>0.23400000000000001</v>
      </c>
      <c r="J48">
        <v>0.97899999999999998</v>
      </c>
      <c r="K48">
        <v>0.98</v>
      </c>
      <c r="L48">
        <v>6.0000000000000001E-3</v>
      </c>
      <c r="M48">
        <v>0.04</v>
      </c>
      <c r="N48">
        <v>4.1000000000000002E-2</v>
      </c>
      <c r="O48">
        <v>0.95199999999999996</v>
      </c>
      <c r="P48">
        <v>0.59699999999999998</v>
      </c>
      <c r="Q48">
        <v>0.98599999999999999</v>
      </c>
      <c r="R48">
        <v>0.94899999999999995</v>
      </c>
      <c r="S48">
        <v>0.28899999999999998</v>
      </c>
      <c r="T48">
        <v>0.33900000000000002</v>
      </c>
      <c r="U48">
        <v>0.10299999999999999</v>
      </c>
      <c r="V48">
        <v>0.04</v>
      </c>
      <c r="W48">
        <v>0.04</v>
      </c>
      <c r="Z48" s="1">
        <f t="shared" si="0"/>
        <v>0.35229999999999995</v>
      </c>
      <c r="AA48" s="1">
        <f t="shared" si="1"/>
        <v>0.43359999999999993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4.6000000000000013E-2</v>
      </c>
      <c r="E50" s="2">
        <f t="shared" ref="E50:W50" si="2">AVERAGE(E1:E24)</f>
        <v>1.8916666666666675E-2</v>
      </c>
      <c r="F50" s="2">
        <f t="shared" si="2"/>
        <v>4.8250000000000015E-2</v>
      </c>
      <c r="G50" s="2">
        <f t="shared" si="2"/>
        <v>4.612500000000002E-2</v>
      </c>
      <c r="H50" s="2">
        <f t="shared" si="2"/>
        <v>5.0375000000000003E-2</v>
      </c>
      <c r="I50" s="2">
        <f t="shared" si="2"/>
        <v>7.8E-2</v>
      </c>
      <c r="J50" s="2">
        <f t="shared" si="2"/>
        <v>0.19691666666666666</v>
      </c>
      <c r="K50" s="2">
        <f t="shared" si="2"/>
        <v>0.4893333333333334</v>
      </c>
      <c r="L50" s="2">
        <f t="shared" si="2"/>
        <v>2.8416666666666677E-2</v>
      </c>
      <c r="M50" s="2">
        <f t="shared" si="2"/>
        <v>4.3875000000000018E-2</v>
      </c>
      <c r="N50" s="2">
        <f t="shared" si="2"/>
        <v>4.4833333333333343E-2</v>
      </c>
      <c r="O50" s="2">
        <f t="shared" si="2"/>
        <v>5.1374999999999997E-2</v>
      </c>
      <c r="P50" s="2">
        <f t="shared" si="2"/>
        <v>9.9458333333333357E-2</v>
      </c>
      <c r="Q50" s="2">
        <f t="shared" si="2"/>
        <v>1.2083333333333337E-2</v>
      </c>
      <c r="R50" s="2">
        <f t="shared" si="2"/>
        <v>3.6291666666666673E-2</v>
      </c>
      <c r="S50" s="2">
        <f t="shared" si="2"/>
        <v>3.8708333333333345E-2</v>
      </c>
      <c r="T50" s="2">
        <f t="shared" si="2"/>
        <v>0.34883333333333338</v>
      </c>
      <c r="U50" s="2">
        <f t="shared" si="2"/>
        <v>5.9375000000000004E-2</v>
      </c>
      <c r="V50" s="2">
        <f t="shared" si="2"/>
        <v>4.4625000000000005E-2</v>
      </c>
      <c r="W50" s="2">
        <f t="shared" si="2"/>
        <v>4.3958333333333349E-2</v>
      </c>
      <c r="Y50" s="1" t="s">
        <v>0</v>
      </c>
      <c r="Z50" s="2">
        <f>AVERAGE(Z1:Z24)</f>
        <v>0.10462083333333333</v>
      </c>
      <c r="AA50" s="2">
        <f>AVERAGE(AA1:AA24)</f>
        <v>7.7954166666666672E-2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4.4583333333333343E-2</v>
      </c>
      <c r="E51" s="2">
        <f t="shared" ref="E51:W51" si="3">AVERAGE(E25:E48)</f>
        <v>0.51254166666666678</v>
      </c>
      <c r="F51" s="2">
        <f t="shared" si="3"/>
        <v>0.50675000000000003</v>
      </c>
      <c r="G51" s="2">
        <f t="shared" si="3"/>
        <v>4.4375000000000019E-2</v>
      </c>
      <c r="H51" s="2">
        <f t="shared" si="3"/>
        <v>0.35100000000000003</v>
      </c>
      <c r="I51" s="2">
        <f t="shared" si="3"/>
        <v>0.46470833333333333</v>
      </c>
      <c r="J51" s="2">
        <f t="shared" si="3"/>
        <v>0.44437499999999996</v>
      </c>
      <c r="K51" s="2">
        <f t="shared" si="3"/>
        <v>0.63395833333333329</v>
      </c>
      <c r="L51" s="2">
        <f t="shared" si="3"/>
        <v>0.40908333333333341</v>
      </c>
      <c r="M51" s="2">
        <f t="shared" si="3"/>
        <v>4.1583333333333354E-2</v>
      </c>
      <c r="N51" s="2">
        <f t="shared" si="3"/>
        <v>4.2625000000000017E-2</v>
      </c>
      <c r="O51" s="2">
        <f t="shared" si="3"/>
        <v>0.3125</v>
      </c>
      <c r="P51" s="2">
        <f t="shared" si="3"/>
        <v>0.51766666666666672</v>
      </c>
      <c r="Q51" s="2">
        <f t="shared" si="3"/>
        <v>0.5525000000000001</v>
      </c>
      <c r="R51" s="2">
        <f t="shared" si="3"/>
        <v>0.52316666666666656</v>
      </c>
      <c r="S51" s="2">
        <f t="shared" si="3"/>
        <v>0.41899999999999987</v>
      </c>
      <c r="T51" s="2">
        <f t="shared" si="3"/>
        <v>0.67225000000000001</v>
      </c>
      <c r="U51" s="2">
        <f t="shared" si="3"/>
        <v>0.52383333333333337</v>
      </c>
      <c r="V51" s="2">
        <f t="shared" si="3"/>
        <v>4.1416666666666685E-2</v>
      </c>
      <c r="W51" s="2">
        <f t="shared" si="3"/>
        <v>4.2458333333333348E-2</v>
      </c>
      <c r="Y51" s="1" t="s">
        <v>1</v>
      </c>
      <c r="Z51" s="2">
        <f>AVERAGE(Z25:Z48)</f>
        <v>0.34529583333333336</v>
      </c>
      <c r="AA51" s="2">
        <f>AVERAGE(AA25:AA48)</f>
        <v>0.36474166666666658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0.3766094619611251</v>
      </c>
      <c r="E52" s="3">
        <f t="shared" ref="E52:W52" si="4">TTEST(E1:E24,E25:E48,2,2)</f>
        <v>1.0034524061664639E-6</v>
      </c>
      <c r="F52" s="3">
        <f t="shared" si="4"/>
        <v>1.8511562007263868E-6</v>
      </c>
      <c r="G52" s="3">
        <f t="shared" si="4"/>
        <v>0.27383565095152052</v>
      </c>
      <c r="H52" s="3">
        <f t="shared" si="4"/>
        <v>8.6144427954846481E-5</v>
      </c>
      <c r="I52" s="3">
        <f t="shared" si="4"/>
        <v>9.3285773079114748E-5</v>
      </c>
      <c r="J52" s="3">
        <f t="shared" si="4"/>
        <v>6.3937841161675153E-3</v>
      </c>
      <c r="K52" s="3">
        <f t="shared" si="4"/>
        <v>8.6827002659377928E-2</v>
      </c>
      <c r="L52" s="3">
        <f t="shared" si="4"/>
        <v>2.1550072422504305E-5</v>
      </c>
      <c r="M52" s="3">
        <f t="shared" si="4"/>
        <v>8.9343862784747777E-2</v>
      </c>
      <c r="N52" s="3">
        <f t="shared" si="4"/>
        <v>0.12005579968017221</v>
      </c>
      <c r="O52" s="3">
        <f t="shared" si="4"/>
        <v>2.9721520751292232E-3</v>
      </c>
      <c r="P52" s="3">
        <f t="shared" si="4"/>
        <v>3.3378237177413402E-5</v>
      </c>
      <c r="Q52" s="3">
        <f t="shared" si="4"/>
        <v>1.72718821909044E-7</v>
      </c>
      <c r="R52" s="3">
        <f t="shared" si="4"/>
        <v>1.2351327367347994E-6</v>
      </c>
      <c r="S52" s="3">
        <f t="shared" si="4"/>
        <v>1.0996529405695384E-4</v>
      </c>
      <c r="T52" s="3">
        <f t="shared" si="4"/>
        <v>2.6004700327776779E-5</v>
      </c>
      <c r="U52" s="3">
        <f t="shared" si="4"/>
        <v>1.5677199152289473E-6</v>
      </c>
      <c r="V52" s="3">
        <f t="shared" si="4"/>
        <v>1.0922072501992562E-2</v>
      </c>
      <c r="W52" s="3">
        <f t="shared" si="4"/>
        <v>0.3080300793261278</v>
      </c>
      <c r="Y52" s="1" t="s">
        <v>16</v>
      </c>
      <c r="Z52" s="3">
        <f>TTEST(Z1:Z24,Z25:Z48,2,2)</f>
        <v>1.5176947635710891E-13</v>
      </c>
      <c r="AA52" s="3">
        <f>TTEST(AA1:AA24,AA25:AA48,2,2)</f>
        <v>7.8830754465470602E-14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6.0192926542884668E-5</v>
      </c>
      <c r="E53" s="3">
        <f t="shared" ref="E53:W53" si="5">STDEV(E1:E24)/SQRT(COUNT(E1:E24))</f>
        <v>1.3538949002659579E-3</v>
      </c>
      <c r="F53" s="3">
        <f t="shared" si="5"/>
        <v>2.6826401120937609E-3</v>
      </c>
      <c r="G53" s="3">
        <f t="shared" si="5"/>
        <v>9.1534819541012996E-5</v>
      </c>
      <c r="H53" s="3">
        <f t="shared" si="5"/>
        <v>2.2326728149352102E-3</v>
      </c>
      <c r="I53" s="3">
        <f t="shared" si="5"/>
        <v>1.9818012594314456E-3</v>
      </c>
      <c r="J53" s="3">
        <f t="shared" si="5"/>
        <v>1.4304265689234555E-2</v>
      </c>
      <c r="K53" s="3">
        <f t="shared" si="5"/>
        <v>9.3469104146512577E-3</v>
      </c>
      <c r="L53" s="3">
        <f t="shared" si="5"/>
        <v>1.4532779872455731E-3</v>
      </c>
      <c r="M53" s="3">
        <f t="shared" si="5"/>
        <v>6.8959660545921388E-5</v>
      </c>
      <c r="N53" s="3">
        <f t="shared" si="5"/>
        <v>7.7708734020026247E-5</v>
      </c>
      <c r="O53" s="3">
        <f t="shared" si="5"/>
        <v>3.9525319806386202E-3</v>
      </c>
      <c r="P53" s="3">
        <f t="shared" si="5"/>
        <v>4.3108302970821548E-3</v>
      </c>
      <c r="Q53" s="3">
        <f t="shared" si="5"/>
        <v>1.1670548008609351E-3</v>
      </c>
      <c r="R53" s="3">
        <f t="shared" si="5"/>
        <v>2.8631081511225082E-3</v>
      </c>
      <c r="S53" s="3">
        <f t="shared" si="5"/>
        <v>7.8822669867393853E-4</v>
      </c>
      <c r="T53" s="3">
        <f t="shared" si="5"/>
        <v>9.2602600103309143E-3</v>
      </c>
      <c r="U53" s="3">
        <f t="shared" si="5"/>
        <v>2.0613880401743677E-3</v>
      </c>
      <c r="V53" s="3">
        <f t="shared" si="5"/>
        <v>1.0094660663590612E-4</v>
      </c>
      <c r="W53" s="3">
        <f t="shared" si="5"/>
        <v>7.3207236779625982E-5</v>
      </c>
      <c r="Z53" s="3">
        <f>STDEV(Z1:Z24)/SQRT(COUNT(Z1:Z24))</f>
        <v>2.1249550648844116E-3</v>
      </c>
      <c r="AA53" s="3">
        <f>STDEV(AA1:AA24)/SQRT(COUNT(AA1:AA24))</f>
        <v>7.435222472297686E-4</v>
      </c>
      <c r="AC53" s="3"/>
      <c r="AD53" s="3"/>
    </row>
    <row r="54" spans="1:30">
      <c r="C54" s="1" t="s">
        <v>1</v>
      </c>
      <c r="D54" s="3">
        <f>STDEV(D25:D48)/SQRT(COUNT(D25:D48))</f>
        <v>1.5856200116219515E-3</v>
      </c>
      <c r="E54" s="3">
        <f t="shared" ref="E54:W54" si="6">STDEV(E25:E48)/SQRT(COUNT(E25:E48))</f>
        <v>8.7528835397063173E-2</v>
      </c>
      <c r="F54" s="3">
        <f t="shared" si="6"/>
        <v>8.393232371242984E-2</v>
      </c>
      <c r="G54" s="3">
        <f t="shared" si="6"/>
        <v>1.577482515578684E-3</v>
      </c>
      <c r="H54" s="3">
        <f t="shared" si="6"/>
        <v>6.9770924345732788E-2</v>
      </c>
      <c r="I54" s="3">
        <f t="shared" si="6"/>
        <v>9.0293893721322516E-2</v>
      </c>
      <c r="J54" s="3">
        <f t="shared" si="6"/>
        <v>8.5412571040021229E-2</v>
      </c>
      <c r="K54" s="3">
        <f t="shared" si="6"/>
        <v>8.2123569829972404E-2</v>
      </c>
      <c r="L54" s="3">
        <f t="shared" si="6"/>
        <v>8.0449122383469962E-2</v>
      </c>
      <c r="M54" s="3">
        <f t="shared" si="6"/>
        <v>1.3186464660459164E-3</v>
      </c>
      <c r="N54" s="3">
        <f t="shared" si="6"/>
        <v>1.3920224313118379E-3</v>
      </c>
      <c r="O54" s="3">
        <f t="shared" si="6"/>
        <v>8.3138002960330262E-2</v>
      </c>
      <c r="P54" s="3">
        <f t="shared" si="6"/>
        <v>9.0846894347359985E-2</v>
      </c>
      <c r="Q54" s="3">
        <f t="shared" si="6"/>
        <v>8.7870622945393939E-2</v>
      </c>
      <c r="R54" s="3">
        <f t="shared" si="6"/>
        <v>8.7233479534470165E-2</v>
      </c>
      <c r="S54" s="3">
        <f t="shared" si="6"/>
        <v>8.9892165672406432E-2</v>
      </c>
      <c r="T54" s="3">
        <f t="shared" si="6"/>
        <v>6.8570503492940457E-2</v>
      </c>
      <c r="U54" s="3">
        <f t="shared" si="6"/>
        <v>8.4290015798343651E-2</v>
      </c>
      <c r="V54" s="3">
        <f t="shared" si="6"/>
        <v>1.2052371627018011E-3</v>
      </c>
      <c r="W54" s="3">
        <f t="shared" si="6"/>
        <v>1.4533558949850688E-3</v>
      </c>
      <c r="Z54" s="3">
        <f>STDEV(Z25:Z48)/SQRT(COUNT(Z25:Z48))</f>
        <v>2.3242165953944013E-2</v>
      </c>
      <c r="AA54" s="3">
        <f>STDEV(AA25:AA48)/SQRT(COUNT(AA25:AA48))</f>
        <v>2.7247143791721832E-2</v>
      </c>
      <c r="AC54" s="3"/>
      <c r="AD54" s="3"/>
    </row>
    <row r="55" spans="1:30">
      <c r="D55" s="2">
        <f>D50-D51</f>
        <v>1.4166666666666702E-3</v>
      </c>
      <c r="E55" s="2">
        <f t="shared" ref="E55:W55" si="7">E50-E51</f>
        <v>-0.49362500000000009</v>
      </c>
      <c r="F55" s="2">
        <f t="shared" si="7"/>
        <v>-0.45850000000000002</v>
      </c>
      <c r="G55" s="2">
        <f t="shared" si="7"/>
        <v>1.7500000000000016E-3</v>
      </c>
      <c r="H55" s="2">
        <f t="shared" si="7"/>
        <v>-0.30062500000000003</v>
      </c>
      <c r="I55" s="2">
        <f t="shared" si="7"/>
        <v>-0.38670833333333332</v>
      </c>
      <c r="J55" s="2">
        <f t="shared" si="7"/>
        <v>-0.24745833333333331</v>
      </c>
      <c r="K55" s="2">
        <f t="shared" si="7"/>
        <v>-0.14462499999999989</v>
      </c>
      <c r="L55" s="2">
        <f t="shared" si="7"/>
        <v>-0.38066666666666671</v>
      </c>
      <c r="M55" s="2">
        <f t="shared" si="7"/>
        <v>2.2916666666666641E-3</v>
      </c>
      <c r="N55" s="2">
        <f t="shared" si="7"/>
        <v>2.208333333333326E-3</v>
      </c>
      <c r="O55" s="2">
        <f t="shared" si="7"/>
        <v>-0.261125</v>
      </c>
      <c r="P55" s="2">
        <f t="shared" si="7"/>
        <v>-0.41820833333333335</v>
      </c>
      <c r="Q55" s="2">
        <f t="shared" si="7"/>
        <v>-0.54041666666666677</v>
      </c>
      <c r="R55" s="2">
        <f t="shared" si="7"/>
        <v>-0.48687499999999989</v>
      </c>
      <c r="S55" s="2">
        <f t="shared" si="7"/>
        <v>-0.38029166666666653</v>
      </c>
      <c r="T55" s="2">
        <f t="shared" si="7"/>
        <v>-0.32341666666666663</v>
      </c>
      <c r="U55" s="2">
        <f t="shared" si="7"/>
        <v>-0.46445833333333336</v>
      </c>
      <c r="V55" s="2">
        <f t="shared" si="7"/>
        <v>3.20833333333332E-3</v>
      </c>
      <c r="W55" s="2">
        <f t="shared" si="7"/>
        <v>1.5000000000000013E-3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>Tools</v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>Animals</v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3.6907142857142868E-2</v>
      </c>
      <c r="E58" s="1">
        <f>(E50+0.6*(F50+D50)+0.15*G50)/(1+2*0.6+0.15)</f>
        <v>3.505762411347519E-2</v>
      </c>
      <c r="F58" s="1">
        <f t="shared" ref="F58:U59" si="9">(F50+0.6*(G50+E50)+0.15*(D50+H50))/(1+2*0.6+2*0.15)</f>
        <v>4.0692500000000006E-2</v>
      </c>
      <c r="G58" s="1">
        <f t="shared" si="9"/>
        <v>4.7935000000000019E-2</v>
      </c>
      <c r="H58" s="1">
        <f t="shared" si="9"/>
        <v>6.4650000000000013E-2</v>
      </c>
      <c r="I58" s="1">
        <f t="shared" si="9"/>
        <v>0.12267749999999999</v>
      </c>
      <c r="J58" s="1">
        <f t="shared" si="9"/>
        <v>0.21965416666666665</v>
      </c>
      <c r="K58" s="1">
        <f t="shared" si="9"/>
        <v>0.25712583333333339</v>
      </c>
      <c r="L58" s="1">
        <f t="shared" si="9"/>
        <v>0.15384166666666668</v>
      </c>
      <c r="M58" s="1">
        <f t="shared" si="9"/>
        <v>6.7572500000000008E-2</v>
      </c>
      <c r="N58" s="1">
        <f t="shared" si="9"/>
        <v>4.846583333333334E-2</v>
      </c>
      <c r="O58" s="1">
        <f t="shared" si="9"/>
        <v>5.8537500000000006E-2</v>
      </c>
      <c r="P58" s="1">
        <f t="shared" si="9"/>
        <v>5.9880833333333348E-2</v>
      </c>
      <c r="Q58" s="1">
        <f t="shared" si="9"/>
        <v>4.281833333333334E-2</v>
      </c>
      <c r="R58" s="1">
        <f t="shared" si="9"/>
        <v>5.3604166666666675E-2</v>
      </c>
      <c r="S58" s="1">
        <f t="shared" si="9"/>
        <v>0.11220083333333335</v>
      </c>
      <c r="T58" s="1">
        <f t="shared" si="9"/>
        <v>0.16792833333333337</v>
      </c>
      <c r="U58" s="1">
        <f t="shared" si="9"/>
        <v>0.12314000000000003</v>
      </c>
      <c r="V58" s="1">
        <f>(V50+0.6*(W50+U50)+0.15*T50)/(1+2*0.6+0.15)</f>
        <v>6.7638297872340436E-2</v>
      </c>
      <c r="W58" s="1">
        <f>(W50+0.6*(V50)+0.15*U58)/(1+0.6+0.15)</f>
        <v>5.0973904761904776E-2</v>
      </c>
    </row>
    <row r="59" spans="1:30">
      <c r="C59" s="1" t="s">
        <v>1</v>
      </c>
      <c r="D59" s="1">
        <f>(D51+0.6*(E51)+0.15*F51)/(1+0.6+0.15)</f>
        <v>0.24464047619047621</v>
      </c>
      <c r="E59" s="1">
        <f>(E51+0.6*(F51+D51)+0.15*G51)/(1+2*0.6+0.15)</f>
        <v>0.36170124113475183</v>
      </c>
      <c r="F59" s="1">
        <f t="shared" si="9"/>
        <v>0.36009500000000011</v>
      </c>
      <c r="G59" s="1">
        <f t="shared" si="9"/>
        <v>0.28224499999999997</v>
      </c>
      <c r="H59" s="1">
        <f t="shared" si="9"/>
        <v>0.31964749999999997</v>
      </c>
      <c r="I59" s="1">
        <f t="shared" si="9"/>
        <v>0.41747333333333331</v>
      </c>
      <c r="J59" s="1">
        <f t="shared" si="9"/>
        <v>0.487035</v>
      </c>
      <c r="K59" s="1">
        <f t="shared" si="9"/>
        <v>0.4887908333333334</v>
      </c>
      <c r="L59" s="1">
        <f t="shared" si="9"/>
        <v>0.35498333333333332</v>
      </c>
      <c r="M59" s="1">
        <f t="shared" si="9"/>
        <v>0.18183083333333336</v>
      </c>
      <c r="N59" s="1">
        <f t="shared" si="9"/>
        <v>0.15763500000000003</v>
      </c>
      <c r="O59" s="1">
        <f t="shared" si="9"/>
        <v>0.29511500000000007</v>
      </c>
      <c r="P59" s="1">
        <f t="shared" si="9"/>
        <v>0.44861416666666665</v>
      </c>
      <c r="Q59" s="1">
        <f t="shared" si="9"/>
        <v>0.51469000000000009</v>
      </c>
      <c r="R59" s="1">
        <f t="shared" si="9"/>
        <v>0.51382166666666662</v>
      </c>
      <c r="S59" s="1">
        <f t="shared" si="9"/>
        <v>0.51907999999999999</v>
      </c>
      <c r="T59" s="1">
        <f t="shared" si="9"/>
        <v>0.52905499999999994</v>
      </c>
      <c r="U59" s="1">
        <f t="shared" si="9"/>
        <v>0.40850083333333326</v>
      </c>
      <c r="V59" s="1">
        <f>(V51+0.6*(W51+U51)+0.15*T51)/(1+2*0.6+0.15)</f>
        <v>0.20511879432624117</v>
      </c>
      <c r="W59" s="1">
        <f>(W51+0.6*(V51)+0.15*U59)/(1+0.6+0.15)</f>
        <v>7.3476261904761905E-2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0.12119487442351819</v>
      </c>
      <c r="E61" s="1">
        <f ca="1">E1+NORMINV(RAND(),0,'Total-Smoothed'!$AG$2)</f>
        <v>0.14407670392004451</v>
      </c>
      <c r="F61" s="1">
        <f ca="1">F1+NORMINV(RAND(),0,'Total-Smoothed'!$AG$2)</f>
        <v>0.21663396327313311</v>
      </c>
      <c r="G61" s="1">
        <f ca="1">G1+NORMINV(RAND(),0,'Total-Smoothed'!$AG$2)</f>
        <v>0.24421955679593682</v>
      </c>
      <c r="H61" s="1">
        <f ca="1">H1+NORMINV(RAND(),0,'Total-Smoothed'!$AG$2)</f>
        <v>-7.912697697941852E-2</v>
      </c>
      <c r="I61" s="1">
        <f ca="1">I1+NORMINV(RAND(),0,'Total-Smoothed'!$AG$2)</f>
        <v>-3.7905359615412068E-2</v>
      </c>
      <c r="J61" s="1">
        <f ca="1">J1+NORMINV(RAND(),0,'Total-Smoothed'!$AG$2)</f>
        <v>-4.3127150618536197E-2</v>
      </c>
      <c r="K61" s="1">
        <f ca="1">K1+NORMINV(RAND(),0,'Total-Smoothed'!$AG$2)</f>
        <v>0.5754435806669127</v>
      </c>
      <c r="L61" s="1">
        <f ca="1">L1+NORMINV(RAND(),0,'Total-Smoothed'!$AG$2)</f>
        <v>-2.0684783209129639E-2</v>
      </c>
      <c r="M61" s="1">
        <f ca="1">M1+NORMINV(RAND(),0,'Total-Smoothed'!$AG$2)</f>
        <v>-8.8738204769214554E-2</v>
      </c>
      <c r="N61" s="1">
        <f ca="1">N1+NORMINV(RAND(),0,'Total-Smoothed'!$AG$2)</f>
        <v>-4.7459007314113247E-3</v>
      </c>
      <c r="O61" s="1">
        <f ca="1">O1+NORMINV(RAND(),0,'Total-Smoothed'!$AG$2)</f>
        <v>0.16705127066586306</v>
      </c>
      <c r="P61" s="1">
        <f ca="1">P1+NORMINV(RAND(),0,'Total-Smoothed'!$AG$2)</f>
        <v>0.13811819064435946</v>
      </c>
      <c r="Q61" s="1">
        <f ca="1">Q1+NORMINV(RAND(),0,'Total-Smoothed'!$AG$2)</f>
        <v>-3.0619115505044467E-2</v>
      </c>
      <c r="R61" s="1">
        <f ca="1">R1+NORMINV(RAND(),0,'Total-Smoothed'!$AG$2)</f>
        <v>-3.5312850453895331E-2</v>
      </c>
      <c r="S61" s="1">
        <f ca="1">S1+NORMINV(RAND(),0,'Total-Smoothed'!$AG$2)</f>
        <v>4.5086087593189883E-2</v>
      </c>
      <c r="T61" s="1">
        <f ca="1">T1+NORMINV(RAND(),0,'Total-Smoothed'!$AG$2)</f>
        <v>0.44397461021557016</v>
      </c>
      <c r="U61" s="1">
        <f ca="1">U1+NORMINV(RAND(),0,'Total-Smoothed'!$AG$2)</f>
        <v>0.15115075971391229</v>
      </c>
      <c r="V61" s="1">
        <f ca="1">V1+NORMINV(RAND(),0,'Total-Smoothed'!$AG$2)</f>
        <v>0.225871042788447</v>
      </c>
      <c r="W61" s="1">
        <f ca="1">W1+NORMINV(RAND(),0,'Total-Smoothed'!$AG$2)</f>
        <v>3.5533461546444461E-2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0.14407370726803842</v>
      </c>
      <c r="E62" s="1">
        <f ca="1">E2+NORMINV(RAND(),0,'Total-Smoothed'!$AG$2)</f>
        <v>-6.4085984591607387E-2</v>
      </c>
      <c r="F62" s="1">
        <f ca="1">F2+NORMINV(RAND(),0,'Total-Smoothed'!$AG$2)</f>
        <v>2.5269522532645913E-2</v>
      </c>
      <c r="G62" s="1">
        <f ca="1">G2+NORMINV(RAND(),0,'Total-Smoothed'!$AG$2)</f>
        <v>0.13180269888277496</v>
      </c>
      <c r="H62" s="1">
        <f ca="1">H2+NORMINV(RAND(),0,'Total-Smoothed'!$AG$2)</f>
        <v>0.16576273371210168</v>
      </c>
      <c r="I62" s="1">
        <f ca="1">I2+NORMINV(RAND(),0,'Total-Smoothed'!$AG$2)</f>
        <v>0.17062665732006313</v>
      </c>
      <c r="J62" s="1">
        <f ca="1">J2+NORMINV(RAND(),0,'Total-Smoothed'!$AG$2)</f>
        <v>0.11470585846031062</v>
      </c>
      <c r="K62" s="1">
        <f ca="1">K2+NORMINV(RAND(),0,'Total-Smoothed'!$AG$2)</f>
        <v>0.31834206450311264</v>
      </c>
      <c r="L62" s="1">
        <f ca="1">L2+NORMINV(RAND(),0,'Total-Smoothed'!$AG$2)</f>
        <v>2.0674892427574261E-2</v>
      </c>
      <c r="M62" s="1">
        <f ca="1">M2+NORMINV(RAND(),0,'Total-Smoothed'!$AG$2)</f>
        <v>-4.464933786345858E-2</v>
      </c>
      <c r="N62" s="1">
        <f ca="1">N2+NORMINV(RAND(),0,'Total-Smoothed'!$AG$2)</f>
        <v>-0.14774356510725578</v>
      </c>
      <c r="O62" s="1">
        <f ca="1">O2+NORMINV(RAND(),0,'Total-Smoothed'!$AG$2)</f>
        <v>4.4602749039538252E-2</v>
      </c>
      <c r="P62" s="1">
        <f ca="1">P2+NORMINV(RAND(),0,'Total-Smoothed'!$AG$2)</f>
        <v>9.4047699016188507E-2</v>
      </c>
      <c r="Q62" s="1">
        <f ca="1">Q2+NORMINV(RAND(),0,'Total-Smoothed'!$AG$2)</f>
        <v>5.0550682598374946E-4</v>
      </c>
      <c r="R62" s="1">
        <f ca="1">R2+NORMINV(RAND(),0,'Total-Smoothed'!$AG$2)</f>
        <v>-0.13035208149420677</v>
      </c>
      <c r="S62" s="1">
        <f ca="1">S2+NORMINV(RAND(),0,'Total-Smoothed'!$AG$2)</f>
        <v>8.9140710341216081E-2</v>
      </c>
      <c r="T62" s="1">
        <f ca="1">T2+NORMINV(RAND(),0,'Total-Smoothed'!$AG$2)</f>
        <v>0.26250539851318994</v>
      </c>
      <c r="U62" s="1">
        <f ca="1">U2+NORMINV(RAND(),0,'Total-Smoothed'!$AG$2)</f>
        <v>-4.8625987774255794E-2</v>
      </c>
      <c r="V62" s="1">
        <f ca="1">V2+NORMINV(RAND(),0,'Total-Smoothed'!$AG$2)</f>
        <v>-9.075262486256748E-2</v>
      </c>
      <c r="W62" s="1">
        <f ca="1">W2+NORMINV(RAND(),0,'Total-Smoothed'!$AG$2)</f>
        <v>-0.13280363400812389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-0.36379762573260815</v>
      </c>
      <c r="E63" s="1">
        <f ca="1">E3+NORMINV(RAND(),0,'Total-Smoothed'!$AG$2)</f>
        <v>4.3446823434642887E-2</v>
      </c>
      <c r="F63" s="1">
        <f ca="1">F3+NORMINV(RAND(),0,'Total-Smoothed'!$AG$2)</f>
        <v>5.6989998987546198E-2</v>
      </c>
      <c r="G63" s="1">
        <f ca="1">G3+NORMINV(RAND(),0,'Total-Smoothed'!$AG$2)</f>
        <v>0.1082617767468964</v>
      </c>
      <c r="H63" s="1">
        <f ca="1">H3+NORMINV(RAND(),0,'Total-Smoothed'!$AG$2)</f>
        <v>-2.4796660802774421E-2</v>
      </c>
      <c r="I63" s="1">
        <f ca="1">I3+NORMINV(RAND(),0,'Total-Smoothed'!$AG$2)</f>
        <v>3.5360893714205283E-2</v>
      </c>
      <c r="J63" s="1">
        <f ca="1">J3+NORMINV(RAND(),0,'Total-Smoothed'!$AG$2)</f>
        <v>0.33151646630181564</v>
      </c>
      <c r="K63" s="1">
        <f ca="1">K3+NORMINV(RAND(),0,'Total-Smoothed'!$AG$2)</f>
        <v>0.55748981030728362</v>
      </c>
      <c r="L63" s="1">
        <f ca="1">L3+NORMINV(RAND(),0,'Total-Smoothed'!$AG$2)</f>
        <v>7.856760607162519E-2</v>
      </c>
      <c r="M63" s="1">
        <f ca="1">M3+NORMINV(RAND(),0,'Total-Smoothed'!$AG$2)</f>
        <v>3.0933184361539297E-2</v>
      </c>
      <c r="N63" s="1">
        <f ca="1">N3+NORMINV(RAND(),0,'Total-Smoothed'!$AG$2)</f>
        <v>0.11147564198561132</v>
      </c>
      <c r="O63" s="1">
        <f ca="1">O3+NORMINV(RAND(),0,'Total-Smoothed'!$AG$2)</f>
        <v>0.13176218354493449</v>
      </c>
      <c r="P63" s="1">
        <f ca="1">P3+NORMINV(RAND(),0,'Total-Smoothed'!$AG$2)</f>
        <v>5.2897392802108631E-2</v>
      </c>
      <c r="Q63" s="1">
        <f ca="1">Q3+NORMINV(RAND(),0,'Total-Smoothed'!$AG$2)</f>
        <v>-1.6994232221823773E-2</v>
      </c>
      <c r="R63" s="1">
        <f ca="1">R3+NORMINV(RAND(),0,'Total-Smoothed'!$AG$2)</f>
        <v>0.12854606285145964</v>
      </c>
      <c r="S63" s="1">
        <f ca="1">S3+NORMINV(RAND(),0,'Total-Smoothed'!$AG$2)</f>
        <v>-1.2211372360360712E-2</v>
      </c>
      <c r="T63" s="1">
        <f ca="1">T3+NORMINV(RAND(),0,'Total-Smoothed'!$AG$2)</f>
        <v>0.27611946197860709</v>
      </c>
      <c r="U63" s="1">
        <f ca="1">U3+NORMINV(RAND(),0,'Total-Smoothed'!$AG$2)</f>
        <v>0.18250763725679489</v>
      </c>
      <c r="V63" s="1">
        <f ca="1">V3+NORMINV(RAND(),0,'Total-Smoothed'!$AG$2)</f>
        <v>0.14663174134598783</v>
      </c>
      <c r="W63" s="1">
        <f ca="1">W3+NORMINV(RAND(),0,'Total-Smoothed'!$AG$2)</f>
        <v>4.1100703803326616E-2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9.1478666526736349E-2</v>
      </c>
      <c r="E64" s="1">
        <f ca="1">E4+NORMINV(RAND(),0,'Total-Smoothed'!$AG$2)</f>
        <v>-0.13822897434479942</v>
      </c>
      <c r="F64" s="1">
        <f ca="1">F4+NORMINV(RAND(),0,'Total-Smoothed'!$AG$2)</f>
        <v>-2.2347970981608234E-2</v>
      </c>
      <c r="G64" s="1">
        <f ca="1">G4+NORMINV(RAND(),0,'Total-Smoothed'!$AG$2)</f>
        <v>1.010732715090723E-2</v>
      </c>
      <c r="H64" s="1">
        <f ca="1">H4+NORMINV(RAND(),0,'Total-Smoothed'!$AG$2)</f>
        <v>-0.11730260555462725</v>
      </c>
      <c r="I64" s="1">
        <f ca="1">I4+NORMINV(RAND(),0,'Total-Smoothed'!$AG$2)</f>
        <v>8.5675444661869299E-2</v>
      </c>
      <c r="J64" s="1">
        <f ca="1">J4+NORMINV(RAND(),0,'Total-Smoothed'!$AG$2)</f>
        <v>0.15466793344298368</v>
      </c>
      <c r="K64" s="1">
        <f ca="1">K4+NORMINV(RAND(),0,'Total-Smoothed'!$AG$2)</f>
        <v>0.27492705306714155</v>
      </c>
      <c r="L64" s="1">
        <f ca="1">L4+NORMINV(RAND(),0,'Total-Smoothed'!$AG$2)</f>
        <v>0.19864443277914073</v>
      </c>
      <c r="M64" s="1">
        <f ca="1">M4+NORMINV(RAND(),0,'Total-Smoothed'!$AG$2)</f>
        <v>-1.6847815047029993E-2</v>
      </c>
      <c r="N64" s="1">
        <f ca="1">N4+NORMINV(RAND(),0,'Total-Smoothed'!$AG$2)</f>
        <v>-1.7558921349942767E-2</v>
      </c>
      <c r="O64" s="1">
        <f ca="1">O4+NORMINV(RAND(),0,'Total-Smoothed'!$AG$2)</f>
        <v>7.5918627422118024E-2</v>
      </c>
      <c r="P64" s="1">
        <f ca="1">P4+NORMINV(RAND(),0,'Total-Smoothed'!$AG$2)</f>
        <v>2.3534886195395913E-2</v>
      </c>
      <c r="Q64" s="1">
        <f ca="1">Q4+NORMINV(RAND(),0,'Total-Smoothed'!$AG$2)</f>
        <v>8.7076576641535425E-2</v>
      </c>
      <c r="R64" s="1">
        <f ca="1">R4+NORMINV(RAND(),0,'Total-Smoothed'!$AG$2)</f>
        <v>-5.1124426242733605E-2</v>
      </c>
      <c r="S64" s="1">
        <f ca="1">S4+NORMINV(RAND(),0,'Total-Smoothed'!$AG$2)</f>
        <v>-4.798001961816907E-3</v>
      </c>
      <c r="T64" s="1">
        <f ca="1">T4+NORMINV(RAND(),0,'Total-Smoothed'!$AG$2)</f>
        <v>0.56217258548575189</v>
      </c>
      <c r="U64" s="1">
        <f ca="1">U4+NORMINV(RAND(),0,'Total-Smoothed'!$AG$2)</f>
        <v>9.5315982523683937E-2</v>
      </c>
      <c r="V64" s="1">
        <f ca="1">V4+NORMINV(RAND(),0,'Total-Smoothed'!$AG$2)</f>
        <v>-5.2263641678492068E-2</v>
      </c>
      <c r="W64" s="1">
        <f ca="1">W4+NORMINV(RAND(),0,'Total-Smoothed'!$AG$2)</f>
        <v>1.0680028678385849E-2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-0.11060830208251034</v>
      </c>
      <c r="E65" s="1">
        <f ca="1">E5+NORMINV(RAND(),0,'Total-Smoothed'!$AG$2)</f>
        <v>-7.7915211277502797E-2</v>
      </c>
      <c r="F65" s="1">
        <f ca="1">F5+NORMINV(RAND(),0,'Total-Smoothed'!$AG$2)</f>
        <v>2.618777031534731E-2</v>
      </c>
      <c r="G65" s="1">
        <f ca="1">G5+NORMINV(RAND(),0,'Total-Smoothed'!$AG$2)</f>
        <v>0.11073108996300654</v>
      </c>
      <c r="H65" s="1">
        <f ca="1">H5+NORMINV(RAND(),0,'Total-Smoothed'!$AG$2)</f>
        <v>0.24974696455438411</v>
      </c>
      <c r="I65" s="1">
        <f ca="1">I5+NORMINV(RAND(),0,'Total-Smoothed'!$AG$2)</f>
        <v>2.7255390149454606E-3</v>
      </c>
      <c r="J65" s="1">
        <f ca="1">J5+NORMINV(RAND(),0,'Total-Smoothed'!$AG$2)</f>
        <v>0.25237018806228417</v>
      </c>
      <c r="K65" s="1">
        <f ca="1">K5+NORMINV(RAND(),0,'Total-Smoothed'!$AG$2)</f>
        <v>0.56961261810971497</v>
      </c>
      <c r="L65" s="1">
        <f ca="1">L5+NORMINV(RAND(),0,'Total-Smoothed'!$AG$2)</f>
        <v>-0.12311875020251586</v>
      </c>
      <c r="M65" s="1">
        <f ca="1">M5+NORMINV(RAND(),0,'Total-Smoothed'!$AG$2)</f>
        <v>0.16804364058082766</v>
      </c>
      <c r="N65" s="1">
        <f ca="1">N5+NORMINV(RAND(),0,'Total-Smoothed'!$AG$2)</f>
        <v>8.340632612403609E-2</v>
      </c>
      <c r="O65" s="1">
        <f ca="1">O5+NORMINV(RAND(),0,'Total-Smoothed'!$AG$2)</f>
        <v>5.413941429356664E-2</v>
      </c>
      <c r="P65" s="1">
        <f ca="1">P5+NORMINV(RAND(),0,'Total-Smoothed'!$AG$2)</f>
        <v>-4.4025122944025455E-2</v>
      </c>
      <c r="Q65" s="1">
        <f ca="1">Q5+NORMINV(RAND(),0,'Total-Smoothed'!$AG$2)</f>
        <v>6.6058174197350245E-2</v>
      </c>
      <c r="R65" s="1">
        <f ca="1">R5+NORMINV(RAND(),0,'Total-Smoothed'!$AG$2)</f>
        <v>0.10328987796093438</v>
      </c>
      <c r="S65" s="1">
        <f ca="1">S5+NORMINV(RAND(),0,'Total-Smoothed'!$AG$2)</f>
        <v>-4.1781066237021665E-2</v>
      </c>
      <c r="T65" s="1">
        <f ca="1">T5+NORMINV(RAND(),0,'Total-Smoothed'!$AG$2)</f>
        <v>0.22796820834280845</v>
      </c>
      <c r="U65" s="1">
        <f ca="1">U5+NORMINV(RAND(),0,'Total-Smoothed'!$AG$2)</f>
        <v>0.11470081909989246</v>
      </c>
      <c r="V65" s="1">
        <f ca="1">V5+NORMINV(RAND(),0,'Total-Smoothed'!$AG$2)</f>
        <v>-9.304407091582155E-2</v>
      </c>
      <c r="W65" s="1">
        <f ca="1">W5+NORMINV(RAND(),0,'Total-Smoothed'!$AG$2)</f>
        <v>2.6206813251122698E-2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2.7764515623161515E-2</v>
      </c>
      <c r="E66" s="1">
        <f ca="1">E6+NORMINV(RAND(),0,'Total-Smoothed'!$AG$2)</f>
        <v>3.3200606485845358E-2</v>
      </c>
      <c r="F66" s="1">
        <f ca="1">F6+NORMINV(RAND(),0,'Total-Smoothed'!$AG$2)</f>
        <v>4.8988306794296721E-2</v>
      </c>
      <c r="G66" s="1">
        <f ca="1">G6+NORMINV(RAND(),0,'Total-Smoothed'!$AG$2)</f>
        <v>0.21562238539049611</v>
      </c>
      <c r="H66" s="1">
        <f ca="1">H6+NORMINV(RAND(),0,'Total-Smoothed'!$AG$2)</f>
        <v>6.5908872094327248E-2</v>
      </c>
      <c r="I66" s="1">
        <f ca="1">I6+NORMINV(RAND(),0,'Total-Smoothed'!$AG$2)</f>
        <v>0.18463077810657261</v>
      </c>
      <c r="J66" s="1">
        <f ca="1">J6+NORMINV(RAND(),0,'Total-Smoothed'!$AG$2)</f>
        <v>0.32019922359065844</v>
      </c>
      <c r="K66" s="1">
        <f ca="1">K6+NORMINV(RAND(),0,'Total-Smoothed'!$AG$2)</f>
        <v>0.48018134133834384</v>
      </c>
      <c r="L66" s="1">
        <f ca="1">L6+NORMINV(RAND(),0,'Total-Smoothed'!$AG$2)</f>
        <v>0.2509479831829069</v>
      </c>
      <c r="M66" s="1">
        <f ca="1">M6+NORMINV(RAND(),0,'Total-Smoothed'!$AG$2)</f>
        <v>0.15166384474251055</v>
      </c>
      <c r="N66" s="1">
        <f ca="1">N6+NORMINV(RAND(),0,'Total-Smoothed'!$AG$2)</f>
        <v>7.0294963342400735E-2</v>
      </c>
      <c r="O66" s="1">
        <f ca="1">O6+NORMINV(RAND(),0,'Total-Smoothed'!$AG$2)</f>
        <v>6.7820850840295266E-2</v>
      </c>
      <c r="P66" s="1">
        <f ca="1">P6+NORMINV(RAND(),0,'Total-Smoothed'!$AG$2)</f>
        <v>0.10251090675231858</v>
      </c>
      <c r="Q66" s="1">
        <f ca="1">Q6+NORMINV(RAND(),0,'Total-Smoothed'!$AG$2)</f>
        <v>-0.16275838701408393</v>
      </c>
      <c r="R66" s="1">
        <f ca="1">R6+NORMINV(RAND(),0,'Total-Smoothed'!$AG$2)</f>
        <v>-8.1055991225279483E-2</v>
      </c>
      <c r="S66" s="1">
        <f ca="1">S6+NORMINV(RAND(),0,'Total-Smoothed'!$AG$2)</f>
        <v>0.18393050892215951</v>
      </c>
      <c r="T66" s="1">
        <f ca="1">T6+NORMINV(RAND(),0,'Total-Smoothed'!$AG$2)</f>
        <v>0.38720817820451792</v>
      </c>
      <c r="U66" s="1">
        <f ca="1">U6+NORMINV(RAND(),0,'Total-Smoothed'!$AG$2)</f>
        <v>9.8656490869883248E-2</v>
      </c>
      <c r="V66" s="1">
        <f ca="1">V6+NORMINV(RAND(),0,'Total-Smoothed'!$AG$2)</f>
        <v>3.7071936628781527E-2</v>
      </c>
      <c r="W66" s="1">
        <f ca="1">W6+NORMINV(RAND(),0,'Total-Smoothed'!$AG$2)</f>
        <v>4.5845549423350562E-2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4.9836543086652037E-2</v>
      </c>
      <c r="E67" s="1">
        <f ca="1">E7+NORMINV(RAND(),0,'Total-Smoothed'!$AG$2)</f>
        <v>-5.40460998299662E-2</v>
      </c>
      <c r="F67" s="1">
        <f ca="1">F7+NORMINV(RAND(),0,'Total-Smoothed'!$AG$2)</f>
        <v>0.15753832932463552</v>
      </c>
      <c r="G67" s="1">
        <f ca="1">G7+NORMINV(RAND(),0,'Total-Smoothed'!$AG$2)</f>
        <v>-2.8569324104797261E-2</v>
      </c>
      <c r="H67" s="1">
        <f ca="1">H7+NORMINV(RAND(),0,'Total-Smoothed'!$AG$2)</f>
        <v>2.3424202261558152E-2</v>
      </c>
      <c r="I67" s="1">
        <f ca="1">I7+NORMINV(RAND(),0,'Total-Smoothed'!$AG$2)</f>
        <v>7.6625266911182821E-2</v>
      </c>
      <c r="J67" s="1">
        <f ca="1">J7+NORMINV(RAND(),0,'Total-Smoothed'!$AG$2)</f>
        <v>0.18488846914046669</v>
      </c>
      <c r="K67" s="1">
        <f ca="1">K7+NORMINV(RAND(),0,'Total-Smoothed'!$AG$2)</f>
        <v>0.421307207037244</v>
      </c>
      <c r="L67" s="1">
        <f ca="1">L7+NORMINV(RAND(),0,'Total-Smoothed'!$AG$2)</f>
        <v>7.5181810771214816E-2</v>
      </c>
      <c r="M67" s="1">
        <f ca="1">M7+NORMINV(RAND(),0,'Total-Smoothed'!$AG$2)</f>
        <v>0.13786540096791314</v>
      </c>
      <c r="N67" s="1">
        <f ca="1">N7+NORMINV(RAND(),0,'Total-Smoothed'!$AG$2)</f>
        <v>-3.7828081966205712E-2</v>
      </c>
      <c r="O67" s="1">
        <f ca="1">O7+NORMINV(RAND(),0,'Total-Smoothed'!$AG$2)</f>
        <v>0.37534580955657165</v>
      </c>
      <c r="P67" s="1">
        <f ca="1">P7+NORMINV(RAND(),0,'Total-Smoothed'!$AG$2)</f>
        <v>0.18174658682701217</v>
      </c>
      <c r="Q67" s="1">
        <f ca="1">Q7+NORMINV(RAND(),0,'Total-Smoothed'!$AG$2)</f>
        <v>0.23019270146600812</v>
      </c>
      <c r="R67" s="1">
        <f ca="1">R7+NORMINV(RAND(),0,'Total-Smoothed'!$AG$2)</f>
        <v>1.6215786015878041E-2</v>
      </c>
      <c r="S67" s="1">
        <f ca="1">S7+NORMINV(RAND(),0,'Total-Smoothed'!$AG$2)</f>
        <v>-0.12327286325935297</v>
      </c>
      <c r="T67" s="1">
        <f ca="1">T7+NORMINV(RAND(),0,'Total-Smoothed'!$AG$2)</f>
        <v>0.36445424019959127</v>
      </c>
      <c r="U67" s="1">
        <f ca="1">U7+NORMINV(RAND(),0,'Total-Smoothed'!$AG$2)</f>
        <v>8.7728934904496458E-2</v>
      </c>
      <c r="V67" s="1">
        <f ca="1">V7+NORMINV(RAND(),0,'Total-Smoothed'!$AG$2)</f>
        <v>9.5555150115851056E-2</v>
      </c>
      <c r="W67" s="1">
        <f ca="1">W7+NORMINV(RAND(),0,'Total-Smoothed'!$AG$2)</f>
        <v>-0.14030570156833105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8.130803770987223E-2</v>
      </c>
      <c r="E68" s="1">
        <f ca="1">E8+NORMINV(RAND(),0,'Total-Smoothed'!$AG$2)</f>
        <v>2.4081453863744592E-2</v>
      </c>
      <c r="F68" s="1">
        <f ca="1">F8+NORMINV(RAND(),0,'Total-Smoothed'!$AG$2)</f>
        <v>-1.7084631032491887E-2</v>
      </c>
      <c r="G68" s="1">
        <f ca="1">G8+NORMINV(RAND(),0,'Total-Smoothed'!$AG$2)</f>
        <v>0.10414879312600299</v>
      </c>
      <c r="H68" s="1">
        <f ca="1">H8+NORMINV(RAND(),0,'Total-Smoothed'!$AG$2)</f>
        <v>3.677783022742484E-2</v>
      </c>
      <c r="I68" s="1">
        <f ca="1">I8+NORMINV(RAND(),0,'Total-Smoothed'!$AG$2)</f>
        <v>0.21871063699424775</v>
      </c>
      <c r="J68" s="1">
        <f ca="1">J8+NORMINV(RAND(),0,'Total-Smoothed'!$AG$2)</f>
        <v>0.46736805748902721</v>
      </c>
      <c r="K68" s="1">
        <f ca="1">K8+NORMINV(RAND(),0,'Total-Smoothed'!$AG$2)</f>
        <v>0.371670253366782</v>
      </c>
      <c r="L68" s="1">
        <f ca="1">L8+NORMINV(RAND(),0,'Total-Smoothed'!$AG$2)</f>
        <v>0.15853412208606271</v>
      </c>
      <c r="M68" s="1">
        <f ca="1">M8+NORMINV(RAND(),0,'Total-Smoothed'!$AG$2)</f>
        <v>-3.3778944640200773E-2</v>
      </c>
      <c r="N68" s="1">
        <f ca="1">N8+NORMINV(RAND(),0,'Total-Smoothed'!$AG$2)</f>
        <v>8.9995396474585113E-3</v>
      </c>
      <c r="O68" s="1">
        <f ca="1">O8+NORMINV(RAND(),0,'Total-Smoothed'!$AG$2)</f>
        <v>4.0246174114397085E-2</v>
      </c>
      <c r="P68" s="1">
        <f ca="1">P8+NORMINV(RAND(),0,'Total-Smoothed'!$AG$2)</f>
        <v>8.9753988470243906E-3</v>
      </c>
      <c r="Q68" s="1">
        <f ca="1">Q8+NORMINV(RAND(),0,'Total-Smoothed'!$AG$2)</f>
        <v>-5.0807528755158149E-2</v>
      </c>
      <c r="R68" s="1">
        <f ca="1">R8+NORMINV(RAND(),0,'Total-Smoothed'!$AG$2)</f>
        <v>-2.7080701779710878E-2</v>
      </c>
      <c r="S68" s="1">
        <f ca="1">S8+NORMINV(RAND(),0,'Total-Smoothed'!$AG$2)</f>
        <v>8.0172708505879126E-2</v>
      </c>
      <c r="T68" s="1">
        <f ca="1">T8+NORMINV(RAND(),0,'Total-Smoothed'!$AG$2)</f>
        <v>0.1567438163155771</v>
      </c>
      <c r="U68" s="1">
        <f ca="1">U8+NORMINV(RAND(),0,'Total-Smoothed'!$AG$2)</f>
        <v>-0.11544311453445846</v>
      </c>
      <c r="V68" s="1">
        <f ca="1">V8+NORMINV(RAND(),0,'Total-Smoothed'!$AG$2)</f>
        <v>3.1346867196063666E-2</v>
      </c>
      <c r="W68" s="1">
        <f ca="1">W8+NORMINV(RAND(),0,'Total-Smoothed'!$AG$2)</f>
        <v>0.16663455903346347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0.11915173530198664</v>
      </c>
      <c r="E69" s="1">
        <f ca="1">E9+NORMINV(RAND(),0,'Total-Smoothed'!$AG$2)</f>
        <v>3.8477550276572216E-3</v>
      </c>
      <c r="F69" s="1">
        <f ca="1">F9+NORMINV(RAND(),0,'Total-Smoothed'!$AG$2)</f>
        <v>-7.8438737567498404E-2</v>
      </c>
      <c r="G69" s="1">
        <f ca="1">G9+NORMINV(RAND(),0,'Total-Smoothed'!$AG$2)</f>
        <v>-2.3071579511465254E-2</v>
      </c>
      <c r="H69" s="1">
        <f ca="1">H9+NORMINV(RAND(),0,'Total-Smoothed'!$AG$2)</f>
        <v>0.13194688597624796</v>
      </c>
      <c r="I69" s="1">
        <f ca="1">I9+NORMINV(RAND(),0,'Total-Smoothed'!$AG$2)</f>
        <v>7.6062169825125994E-2</v>
      </c>
      <c r="J69" s="1">
        <f ca="1">J9+NORMINV(RAND(),0,'Total-Smoothed'!$AG$2)</f>
        <v>0.2404263955439486</v>
      </c>
      <c r="K69" s="1">
        <f ca="1">K9+NORMINV(RAND(),0,'Total-Smoothed'!$AG$2)</f>
        <v>0.44342798278408191</v>
      </c>
      <c r="L69" s="1">
        <f ca="1">L9+NORMINV(RAND(),0,'Total-Smoothed'!$AG$2)</f>
        <v>-2.0210745170253973E-2</v>
      </c>
      <c r="M69" s="1">
        <f ca="1">M9+NORMINV(RAND(),0,'Total-Smoothed'!$AG$2)</f>
        <v>0.24123220675256957</v>
      </c>
      <c r="N69" s="1">
        <f ca="1">N9+NORMINV(RAND(),0,'Total-Smoothed'!$AG$2)</f>
        <v>7.5394414579916968E-2</v>
      </c>
      <c r="O69" s="1">
        <f ca="1">O9+NORMINV(RAND(),0,'Total-Smoothed'!$AG$2)</f>
        <v>0.14183741285670257</v>
      </c>
      <c r="P69" s="1">
        <f ca="1">P9+NORMINV(RAND(),0,'Total-Smoothed'!$AG$2)</f>
        <v>7.8836525604705443E-2</v>
      </c>
      <c r="Q69" s="1">
        <f ca="1">Q9+NORMINV(RAND(),0,'Total-Smoothed'!$AG$2)</f>
        <v>-8.9819884349254336E-2</v>
      </c>
      <c r="R69" s="1">
        <f ca="1">R9+NORMINV(RAND(),0,'Total-Smoothed'!$AG$2)</f>
        <v>4.590284208649667E-2</v>
      </c>
      <c r="S69" s="1">
        <f ca="1">S9+NORMINV(RAND(),0,'Total-Smoothed'!$AG$2)</f>
        <v>7.1272232050810597E-2</v>
      </c>
      <c r="T69" s="1">
        <f ca="1">T9+NORMINV(RAND(),0,'Total-Smoothed'!$AG$2)</f>
        <v>0.35772374960643372</v>
      </c>
      <c r="U69" s="1">
        <f ca="1">U9+NORMINV(RAND(),0,'Total-Smoothed'!$AG$2)</f>
        <v>6.6356142608490779E-2</v>
      </c>
      <c r="V69" s="1">
        <f ca="1">V9+NORMINV(RAND(),0,'Total-Smoothed'!$AG$2)</f>
        <v>1.1368497639876844E-2</v>
      </c>
      <c r="W69" s="1">
        <f ca="1">W9+NORMINV(RAND(),0,'Total-Smoothed'!$AG$2)</f>
        <v>0.28094411543363873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4.6116714712023624E-2</v>
      </c>
      <c r="E70" s="1">
        <f ca="1">E10+NORMINV(RAND(),0,'Total-Smoothed'!$AG$2)</f>
        <v>-0.11362992201558926</v>
      </c>
      <c r="F70" s="1">
        <f ca="1">F10+NORMINV(RAND(),0,'Total-Smoothed'!$AG$2)</f>
        <v>-3.3428183826262364E-2</v>
      </c>
      <c r="G70" s="1">
        <f ca="1">G10+NORMINV(RAND(),0,'Total-Smoothed'!$AG$2)</f>
        <v>0.13617141488104334</v>
      </c>
      <c r="H70" s="1">
        <f ca="1">H10+NORMINV(RAND(),0,'Total-Smoothed'!$AG$2)</f>
        <v>-2.7984067653582301E-2</v>
      </c>
      <c r="I70" s="1">
        <f ca="1">I10+NORMINV(RAND(),0,'Total-Smoothed'!$AG$2)</f>
        <v>2.4288170332911502E-2</v>
      </c>
      <c r="J70" s="1">
        <f ca="1">J10+NORMINV(RAND(),0,'Total-Smoothed'!$AG$2)</f>
        <v>0.17001511575223768</v>
      </c>
      <c r="K70" s="1">
        <f ca="1">K10+NORMINV(RAND(),0,'Total-Smoothed'!$AG$2)</f>
        <v>0.30465863007722538</v>
      </c>
      <c r="L70" s="1">
        <f ca="1">L10+NORMINV(RAND(),0,'Total-Smoothed'!$AG$2)</f>
        <v>0.15313918111340785</v>
      </c>
      <c r="M70" s="1">
        <f ca="1">M10+NORMINV(RAND(),0,'Total-Smoothed'!$AG$2)</f>
        <v>-3.0993118847165338E-2</v>
      </c>
      <c r="N70" s="1">
        <f ca="1">N10+NORMINV(RAND(),0,'Total-Smoothed'!$AG$2)</f>
        <v>-0.12111704880678657</v>
      </c>
      <c r="O70" s="1">
        <f ca="1">O10+NORMINV(RAND(),0,'Total-Smoothed'!$AG$2)</f>
        <v>9.6748391153478219E-2</v>
      </c>
      <c r="P70" s="1">
        <f ca="1">P10+NORMINV(RAND(),0,'Total-Smoothed'!$AG$2)</f>
        <v>0.2491639225161591</v>
      </c>
      <c r="Q70" s="1">
        <f ca="1">Q10+NORMINV(RAND(),0,'Total-Smoothed'!$AG$2)</f>
        <v>0.11739863194752125</v>
      </c>
      <c r="R70" s="1">
        <f ca="1">R10+NORMINV(RAND(),0,'Total-Smoothed'!$AG$2)</f>
        <v>2.4906257405690864E-2</v>
      </c>
      <c r="S70" s="1">
        <f ca="1">S10+NORMINV(RAND(),0,'Total-Smoothed'!$AG$2)</f>
        <v>0.18607968538259692</v>
      </c>
      <c r="T70" s="1">
        <f ca="1">T10+NORMINV(RAND(),0,'Total-Smoothed'!$AG$2)</f>
        <v>0.40098561077603384</v>
      </c>
      <c r="U70" s="1">
        <f ca="1">U10+NORMINV(RAND(),0,'Total-Smoothed'!$AG$2)</f>
        <v>0.17629802709631479</v>
      </c>
      <c r="V70" s="1">
        <f ca="1">V10+NORMINV(RAND(),0,'Total-Smoothed'!$AG$2)</f>
        <v>0.14331005544479924</v>
      </c>
      <c r="W70" s="1">
        <f ca="1">W10+NORMINV(RAND(),0,'Total-Smoothed'!$AG$2)</f>
        <v>3.6210911460742068E-2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-9.1792722791593243E-2</v>
      </c>
      <c r="E71" s="1">
        <f ca="1">E11+NORMINV(RAND(),0,'Total-Smoothed'!$AG$2)</f>
        <v>-0.14560254897329644</v>
      </c>
      <c r="F71" s="1">
        <f ca="1">F11+NORMINV(RAND(),0,'Total-Smoothed'!$AG$2)</f>
        <v>0.19548450273980847</v>
      </c>
      <c r="G71" s="1">
        <f ca="1">G11+NORMINV(RAND(),0,'Total-Smoothed'!$AG$2)</f>
        <v>-4.7866598692260981E-2</v>
      </c>
      <c r="H71" s="1">
        <f ca="1">H11+NORMINV(RAND(),0,'Total-Smoothed'!$AG$2)</f>
        <v>-3.0031273026136923E-4</v>
      </c>
      <c r="I71" s="1">
        <f ca="1">I11+NORMINV(RAND(),0,'Total-Smoothed'!$AG$2)</f>
        <v>-0.15225719715620822</v>
      </c>
      <c r="J71" s="1">
        <f ca="1">J11+NORMINV(RAND(),0,'Total-Smoothed'!$AG$2)</f>
        <v>0.35601904830454778</v>
      </c>
      <c r="K71" s="1">
        <f ca="1">K11+NORMINV(RAND(),0,'Total-Smoothed'!$AG$2)</f>
        <v>0.59300467758616093</v>
      </c>
      <c r="L71" s="1">
        <f ca="1">L11+NORMINV(RAND(),0,'Total-Smoothed'!$AG$2)</f>
        <v>-0.13108261375563701</v>
      </c>
      <c r="M71" s="1">
        <f ca="1">M11+NORMINV(RAND(),0,'Total-Smoothed'!$AG$2)</f>
        <v>0.12497568764975141</v>
      </c>
      <c r="N71" s="1">
        <f ca="1">N11+NORMINV(RAND(),0,'Total-Smoothed'!$AG$2)</f>
        <v>6.2468323372275661E-2</v>
      </c>
      <c r="O71" s="1">
        <f ca="1">O11+NORMINV(RAND(),0,'Total-Smoothed'!$AG$2)</f>
        <v>0.2017074751366969</v>
      </c>
      <c r="P71" s="1">
        <f ca="1">P11+NORMINV(RAND(),0,'Total-Smoothed'!$AG$2)</f>
        <v>-4.0097425899506933E-2</v>
      </c>
      <c r="Q71" s="1">
        <f ca="1">Q11+NORMINV(RAND(),0,'Total-Smoothed'!$AG$2)</f>
        <v>0.14364766646591678</v>
      </c>
      <c r="R71" s="1">
        <f ca="1">R11+NORMINV(RAND(),0,'Total-Smoothed'!$AG$2)</f>
        <v>0.10595050767418204</v>
      </c>
      <c r="S71" s="1">
        <f ca="1">S11+NORMINV(RAND(),0,'Total-Smoothed'!$AG$2)</f>
        <v>0.13694171853652859</v>
      </c>
      <c r="T71" s="1">
        <f ca="1">T11+NORMINV(RAND(),0,'Total-Smoothed'!$AG$2)</f>
        <v>0.4074185773539466</v>
      </c>
      <c r="U71" s="1">
        <f ca="1">U11+NORMINV(RAND(),0,'Total-Smoothed'!$AG$2)</f>
        <v>9.2743733271863721E-2</v>
      </c>
      <c r="V71" s="1">
        <f ca="1">V11+NORMINV(RAND(),0,'Total-Smoothed'!$AG$2)</f>
        <v>-0.13029987530662035</v>
      </c>
      <c r="W71" s="1">
        <f ca="1">W11+NORMINV(RAND(),0,'Total-Smoothed'!$AG$2)</f>
        <v>9.772884781331248E-2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8.5417365032952469E-2</v>
      </c>
      <c r="E72" s="1">
        <f ca="1">E12+NORMINV(RAND(),0,'Total-Smoothed'!$AG$2)</f>
        <v>-1.8383116126515803E-2</v>
      </c>
      <c r="F72" s="1">
        <f ca="1">F12+NORMINV(RAND(),0,'Total-Smoothed'!$AG$2)</f>
        <v>9.523946401488731E-2</v>
      </c>
      <c r="G72" s="1">
        <f ca="1">G12+NORMINV(RAND(),0,'Total-Smoothed'!$AG$2)</f>
        <v>9.3955742856643099E-2</v>
      </c>
      <c r="H72" s="1">
        <f ca="1">H12+NORMINV(RAND(),0,'Total-Smoothed'!$AG$2)</f>
        <v>-2.9843140521401218E-2</v>
      </c>
      <c r="I72" s="1">
        <f ca="1">I12+NORMINV(RAND(),0,'Total-Smoothed'!$AG$2)</f>
        <v>0.11355254316831988</v>
      </c>
      <c r="J72" s="1">
        <f ca="1">J12+NORMINV(RAND(),0,'Total-Smoothed'!$AG$2)</f>
        <v>7.3937269856147667E-2</v>
      </c>
      <c r="K72" s="1">
        <f ca="1">K12+NORMINV(RAND(),0,'Total-Smoothed'!$AG$2)</f>
        <v>0.41761424631570943</v>
      </c>
      <c r="L72" s="1">
        <f ca="1">L12+NORMINV(RAND(),0,'Total-Smoothed'!$AG$2)</f>
        <v>2.791378914617668E-2</v>
      </c>
      <c r="M72" s="1">
        <f ca="1">M12+NORMINV(RAND(),0,'Total-Smoothed'!$AG$2)</f>
        <v>0.12455921043501418</v>
      </c>
      <c r="N72" s="1">
        <f ca="1">N12+NORMINV(RAND(),0,'Total-Smoothed'!$AG$2)</f>
        <v>3.2401726680427817E-2</v>
      </c>
      <c r="O72" s="1">
        <f ca="1">O12+NORMINV(RAND(),0,'Total-Smoothed'!$AG$2)</f>
        <v>-5.6406337738240928E-2</v>
      </c>
      <c r="P72" s="1">
        <f ca="1">P12+NORMINV(RAND(),0,'Total-Smoothed'!$AG$2)</f>
        <v>-2.5277470334065827E-2</v>
      </c>
      <c r="Q72" s="1">
        <f ca="1">Q12+NORMINV(RAND(),0,'Total-Smoothed'!$AG$2)</f>
        <v>2.8159382176548703E-2</v>
      </c>
      <c r="R72" s="1">
        <f ca="1">R12+NORMINV(RAND(),0,'Total-Smoothed'!$AG$2)</f>
        <v>-6.8646026678003472E-2</v>
      </c>
      <c r="S72" s="1">
        <f ca="1">S12+NORMINV(RAND(),0,'Total-Smoothed'!$AG$2)</f>
        <v>6.3209794546162934E-3</v>
      </c>
      <c r="T72" s="1">
        <f ca="1">T12+NORMINV(RAND(),0,'Total-Smoothed'!$AG$2)</f>
        <v>0.29434367363473934</v>
      </c>
      <c r="U72" s="1">
        <f ca="1">U12+NORMINV(RAND(),0,'Total-Smoothed'!$AG$2)</f>
        <v>-1.4378061839673058E-2</v>
      </c>
      <c r="V72" s="1">
        <f ca="1">V12+NORMINV(RAND(),0,'Total-Smoothed'!$AG$2)</f>
        <v>2.1908570746717572E-2</v>
      </c>
      <c r="W72" s="1">
        <f ca="1">W12+NORMINV(RAND(),0,'Total-Smoothed'!$AG$2)</f>
        <v>-1.2427631685084581E-2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0.14350727500748034</v>
      </c>
      <c r="E73" s="1">
        <f ca="1">E13+NORMINV(RAND(),0,'Total-Smoothed'!$AG$2)</f>
        <v>9.3408650828072093E-2</v>
      </c>
      <c r="F73" s="1">
        <f ca="1">F13+NORMINV(RAND(),0,'Total-Smoothed'!$AG$2)</f>
        <v>9.1887622624638357E-2</v>
      </c>
      <c r="G73" s="1">
        <f ca="1">G13+NORMINV(RAND(),0,'Total-Smoothed'!$AG$2)</f>
        <v>-7.6337874070855821E-2</v>
      </c>
      <c r="H73" s="1">
        <f ca="1">H13+NORMINV(RAND(),0,'Total-Smoothed'!$AG$2)</f>
        <v>0.16696347805290271</v>
      </c>
      <c r="I73" s="1">
        <f ca="1">I13+NORMINV(RAND(),0,'Total-Smoothed'!$AG$2)</f>
        <v>-6.0598098224974167E-3</v>
      </c>
      <c r="J73" s="1">
        <f ca="1">J13+NORMINV(RAND(),0,'Total-Smoothed'!$AG$2)</f>
        <v>0.40795283343430705</v>
      </c>
      <c r="K73" s="1">
        <f ca="1">K13+NORMINV(RAND(),0,'Total-Smoothed'!$AG$2)</f>
        <v>0.5007396258566611</v>
      </c>
      <c r="L73" s="1">
        <f ca="1">L13+NORMINV(RAND(),0,'Total-Smoothed'!$AG$2)</f>
        <v>-0.16335362861578706</v>
      </c>
      <c r="M73" s="1">
        <f ca="1">M13+NORMINV(RAND(),0,'Total-Smoothed'!$AG$2)</f>
        <v>0.1780187161405497</v>
      </c>
      <c r="N73" s="1">
        <f ca="1">N13+NORMINV(RAND(),0,'Total-Smoothed'!$AG$2)</f>
        <v>0.15458018662977946</v>
      </c>
      <c r="O73" s="1">
        <f ca="1">O13+NORMINV(RAND(),0,'Total-Smoothed'!$AG$2)</f>
        <v>0.19358705878555427</v>
      </c>
      <c r="P73" s="1">
        <f ca="1">P13+NORMINV(RAND(),0,'Total-Smoothed'!$AG$2)</f>
        <v>0.21186202465770954</v>
      </c>
      <c r="Q73" s="1">
        <f ca="1">Q13+NORMINV(RAND(),0,'Total-Smoothed'!$AG$2)</f>
        <v>-4.3462447871438395E-2</v>
      </c>
      <c r="R73" s="1">
        <f ca="1">R13+NORMINV(RAND(),0,'Total-Smoothed'!$AG$2)</f>
        <v>0.12237100085912882</v>
      </c>
      <c r="S73" s="1">
        <f ca="1">S13+NORMINV(RAND(),0,'Total-Smoothed'!$AG$2)</f>
        <v>0.13802941213078113</v>
      </c>
      <c r="T73" s="1">
        <f ca="1">T13+NORMINV(RAND(),0,'Total-Smoothed'!$AG$2)</f>
        <v>0.32091876770367656</v>
      </c>
      <c r="U73" s="1">
        <f ca="1">U13+NORMINV(RAND(),0,'Total-Smoothed'!$AG$2)</f>
        <v>8.91541680012993E-2</v>
      </c>
      <c r="V73" s="1">
        <f ca="1">V13+NORMINV(RAND(),0,'Total-Smoothed'!$AG$2)</f>
        <v>-2.8816071409666064E-2</v>
      </c>
      <c r="W73" s="1">
        <f ca="1">W13+NORMINV(RAND(),0,'Total-Smoothed'!$AG$2)</f>
        <v>4.4523695934777958E-2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2.1713565163483963E-2</v>
      </c>
      <c r="E74" s="1">
        <f ca="1">E14+NORMINV(RAND(),0,'Total-Smoothed'!$AG$2)</f>
        <v>-5.3059300742439898E-3</v>
      </c>
      <c r="F74" s="1">
        <f ca="1">F14+NORMINV(RAND(),0,'Total-Smoothed'!$AG$2)</f>
        <v>0.12268822786030936</v>
      </c>
      <c r="G74" s="1">
        <f ca="1">G14+NORMINV(RAND(),0,'Total-Smoothed'!$AG$2)</f>
        <v>8.4397385552665266E-2</v>
      </c>
      <c r="H74" s="1">
        <f ca="1">H14+NORMINV(RAND(),0,'Total-Smoothed'!$AG$2)</f>
        <v>1.9755439943455855E-2</v>
      </c>
      <c r="I74" s="1">
        <f ca="1">I14+NORMINV(RAND(),0,'Total-Smoothed'!$AG$2)</f>
        <v>-5.8065358144387944E-2</v>
      </c>
      <c r="J74" s="1">
        <f ca="1">J14+NORMINV(RAND(),0,'Total-Smoothed'!$AG$2)</f>
        <v>0.21366452301777505</v>
      </c>
      <c r="K74" s="1">
        <f ca="1">K14+NORMINV(RAND(),0,'Total-Smoothed'!$AG$2)</f>
        <v>0.48380776217966609</v>
      </c>
      <c r="L74" s="1">
        <f ca="1">L14+NORMINV(RAND(),0,'Total-Smoothed'!$AG$2)</f>
        <v>-4.9832118483155032E-2</v>
      </c>
      <c r="M74" s="1">
        <f ca="1">M14+NORMINV(RAND(),0,'Total-Smoothed'!$AG$2)</f>
        <v>-2.2026973427156316E-2</v>
      </c>
      <c r="N74" s="1">
        <f ca="1">N14+NORMINV(RAND(),0,'Total-Smoothed'!$AG$2)</f>
        <v>-0.12431282514798088</v>
      </c>
      <c r="O74" s="1">
        <f ca="1">O14+NORMINV(RAND(),0,'Total-Smoothed'!$AG$2)</f>
        <v>0.20404391783233336</v>
      </c>
      <c r="P74" s="1">
        <f ca="1">P14+NORMINV(RAND(),0,'Total-Smoothed'!$AG$2)</f>
        <v>6.5819214730285014E-2</v>
      </c>
      <c r="Q74" s="1">
        <f ca="1">Q14+NORMINV(RAND(),0,'Total-Smoothed'!$AG$2)</f>
        <v>0.173085019488251</v>
      </c>
      <c r="R74" s="1">
        <f ca="1">R14+NORMINV(RAND(),0,'Total-Smoothed'!$AG$2)</f>
        <v>6.1610373678452283E-2</v>
      </c>
      <c r="S74" s="1">
        <f ca="1">S14+NORMINV(RAND(),0,'Total-Smoothed'!$AG$2)</f>
        <v>-5.9526941786701017E-2</v>
      </c>
      <c r="T74" s="1">
        <f ca="1">T14+NORMINV(RAND(),0,'Total-Smoothed'!$AG$2)</f>
        <v>0.28628809553720963</v>
      </c>
      <c r="U74" s="1">
        <f ca="1">U14+NORMINV(RAND(),0,'Total-Smoothed'!$AG$2)</f>
        <v>-0.14415747110019311</v>
      </c>
      <c r="V74" s="1">
        <f ca="1">V14+NORMINV(RAND(),0,'Total-Smoothed'!$AG$2)</f>
        <v>0.10218793208673765</v>
      </c>
      <c r="W74" s="1">
        <f ca="1">W14+NORMINV(RAND(),0,'Total-Smoothed'!$AG$2)</f>
        <v>-4.0871087298738076E-2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7.620675790246588E-2</v>
      </c>
      <c r="E75" s="1">
        <f ca="1">E15+NORMINV(RAND(),0,'Total-Smoothed'!$AG$2)</f>
        <v>-3.4833514610898245E-2</v>
      </c>
      <c r="F75" s="1">
        <f ca="1">F15+NORMINV(RAND(),0,'Total-Smoothed'!$AG$2)</f>
        <v>-9.5475508650745486E-3</v>
      </c>
      <c r="G75" s="1">
        <f ca="1">G15+NORMINV(RAND(),0,'Total-Smoothed'!$AG$2)</f>
        <v>1.4566514909399711E-2</v>
      </c>
      <c r="H75" s="1">
        <f ca="1">H15+NORMINV(RAND(),0,'Total-Smoothed'!$AG$2)</f>
        <v>4.1214008512127351E-2</v>
      </c>
      <c r="I75" s="1">
        <f ca="1">I15+NORMINV(RAND(),0,'Total-Smoothed'!$AG$2)</f>
        <v>7.4198035622403707E-2</v>
      </c>
      <c r="J75" s="1">
        <f ca="1">J15+NORMINV(RAND(),0,'Total-Smoothed'!$AG$2)</f>
        <v>0.22277572524110958</v>
      </c>
      <c r="K75" s="1">
        <f ca="1">K15+NORMINV(RAND(),0,'Total-Smoothed'!$AG$2)</f>
        <v>0.49383055840345247</v>
      </c>
      <c r="L75" s="1">
        <f ca="1">L15+NORMINV(RAND(),0,'Total-Smoothed'!$AG$2)</f>
        <v>-7.8652281841291222E-2</v>
      </c>
      <c r="M75" s="1">
        <f ca="1">M15+NORMINV(RAND(),0,'Total-Smoothed'!$AG$2)</f>
        <v>-3.6710276538342176E-2</v>
      </c>
      <c r="N75" s="1">
        <f ca="1">N15+NORMINV(RAND(),0,'Total-Smoothed'!$AG$2)</f>
        <v>4.3457608385911173E-3</v>
      </c>
      <c r="O75" s="1">
        <f ca="1">O15+NORMINV(RAND(),0,'Total-Smoothed'!$AG$2)</f>
        <v>0.24217842461526773</v>
      </c>
      <c r="P75" s="1">
        <f ca="1">P15+NORMINV(RAND(),0,'Total-Smoothed'!$AG$2)</f>
        <v>0.1536107400820832</v>
      </c>
      <c r="Q75" s="1">
        <f ca="1">Q15+NORMINV(RAND(),0,'Total-Smoothed'!$AG$2)</f>
        <v>-8.1933991554780251E-3</v>
      </c>
      <c r="R75" s="1">
        <f ca="1">R15+NORMINV(RAND(),0,'Total-Smoothed'!$AG$2)</f>
        <v>5.6760279015507134E-2</v>
      </c>
      <c r="S75" s="1">
        <f ca="1">S15+NORMINV(RAND(),0,'Total-Smoothed'!$AG$2)</f>
        <v>-4.040016478771704E-2</v>
      </c>
      <c r="T75" s="1">
        <f ca="1">T15+NORMINV(RAND(),0,'Total-Smoothed'!$AG$2)</f>
        <v>0.34350359572284012</v>
      </c>
      <c r="U75" s="1">
        <f ca="1">U15+NORMINV(RAND(),0,'Total-Smoothed'!$AG$2)</f>
        <v>-8.6392816004644685E-2</v>
      </c>
      <c r="V75" s="1">
        <f ca="1">V15+NORMINV(RAND(),0,'Total-Smoothed'!$AG$2)</f>
        <v>0.15193179862584222</v>
      </c>
      <c r="W75" s="1">
        <f ca="1">W15+NORMINV(RAND(),0,'Total-Smoothed'!$AG$2)</f>
        <v>0.13220107519734348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6.4002668217689379E-2</v>
      </c>
      <c r="E76" s="1">
        <f ca="1">E16+NORMINV(RAND(),0,'Total-Smoothed'!$AG$2)</f>
        <v>-2.207357592653722E-2</v>
      </c>
      <c r="F76" s="1">
        <f ca="1">F16+NORMINV(RAND(),0,'Total-Smoothed'!$AG$2)</f>
        <v>0.16568162450634616</v>
      </c>
      <c r="G76" s="1">
        <f ca="1">G16+NORMINV(RAND(),0,'Total-Smoothed'!$AG$2)</f>
        <v>-0.16004601607498276</v>
      </c>
      <c r="H76" s="1">
        <f ca="1">H16+NORMINV(RAND(),0,'Total-Smoothed'!$AG$2)</f>
        <v>0.13027554982918998</v>
      </c>
      <c r="I76" s="1">
        <f ca="1">I16+NORMINV(RAND(),0,'Total-Smoothed'!$AG$2)</f>
        <v>6.1865969811956717E-2</v>
      </c>
      <c r="J76" s="1">
        <f ca="1">J16+NORMINV(RAND(),0,'Total-Smoothed'!$AG$2)</f>
        <v>0.28659256502936448</v>
      </c>
      <c r="K76" s="1">
        <f ca="1">K16+NORMINV(RAND(),0,'Total-Smoothed'!$AG$2)</f>
        <v>0.55140631378235405</v>
      </c>
      <c r="L76" s="1">
        <f ca="1">L16+NORMINV(RAND(),0,'Total-Smoothed'!$AG$2)</f>
        <v>0.15002305644440614</v>
      </c>
      <c r="M76" s="1">
        <f ca="1">M16+NORMINV(RAND(),0,'Total-Smoothed'!$AG$2)</f>
        <v>-8.4429922415986305E-2</v>
      </c>
      <c r="N76" s="1">
        <f ca="1">N16+NORMINV(RAND(),0,'Total-Smoothed'!$AG$2)</f>
        <v>0.11783620338275727</v>
      </c>
      <c r="O76" s="1">
        <f ca="1">O16+NORMINV(RAND(),0,'Total-Smoothed'!$AG$2)</f>
        <v>-5.0293461476703806E-2</v>
      </c>
      <c r="P76" s="1">
        <f ca="1">P16+NORMINV(RAND(),0,'Total-Smoothed'!$AG$2)</f>
        <v>0.32231077521824303</v>
      </c>
      <c r="Q76" s="1">
        <f ca="1">Q16+NORMINV(RAND(),0,'Total-Smoothed'!$AG$2)</f>
        <v>2.5236643660348557E-2</v>
      </c>
      <c r="R76" s="1">
        <f ca="1">R16+NORMINV(RAND(),0,'Total-Smoothed'!$AG$2)</f>
        <v>0.16877136419107358</v>
      </c>
      <c r="S76" s="1">
        <f ca="1">S16+NORMINV(RAND(),0,'Total-Smoothed'!$AG$2)</f>
        <v>9.931301061635836E-2</v>
      </c>
      <c r="T76" s="1">
        <f ca="1">T16+NORMINV(RAND(),0,'Total-Smoothed'!$AG$2)</f>
        <v>0.42923050630317927</v>
      </c>
      <c r="U76" s="1">
        <f ca="1">U16+NORMINV(RAND(),0,'Total-Smoothed'!$AG$2)</f>
        <v>0.19618703800400072</v>
      </c>
      <c r="V76" s="1">
        <f ca="1">V16+NORMINV(RAND(),0,'Total-Smoothed'!$AG$2)</f>
        <v>7.1197714813415719E-2</v>
      </c>
      <c r="W76" s="1">
        <f ca="1">W16+NORMINV(RAND(),0,'Total-Smoothed'!$AG$2)</f>
        <v>0.15613277288270777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0.18743997465767692</v>
      </c>
      <c r="E77" s="1">
        <f ca="1">E17+NORMINV(RAND(),0,'Total-Smoothed'!$AG$2)</f>
        <v>6.7480413592051258E-2</v>
      </c>
      <c r="F77" s="1">
        <f ca="1">F17+NORMINV(RAND(),0,'Total-Smoothed'!$AG$2)</f>
        <v>9.9277126691978523E-2</v>
      </c>
      <c r="G77" s="1">
        <f ca="1">G17+NORMINV(RAND(),0,'Total-Smoothed'!$AG$2)</f>
        <v>-9.506425159461411E-2</v>
      </c>
      <c r="H77" s="1">
        <f ca="1">H17+NORMINV(RAND(),0,'Total-Smoothed'!$AG$2)</f>
        <v>0.18114224638329196</v>
      </c>
      <c r="I77" s="1">
        <f ca="1">I17+NORMINV(RAND(),0,'Total-Smoothed'!$AG$2)</f>
        <v>0.18914531219150518</v>
      </c>
      <c r="J77" s="1">
        <f ca="1">J17+NORMINV(RAND(),0,'Total-Smoothed'!$AG$2)</f>
        <v>9.4581307146411664E-2</v>
      </c>
      <c r="K77" s="1">
        <f ca="1">K17+NORMINV(RAND(),0,'Total-Smoothed'!$AG$2)</f>
        <v>0.24534237510526544</v>
      </c>
      <c r="L77" s="1">
        <f ca="1">L17+NORMINV(RAND(),0,'Total-Smoothed'!$AG$2)</f>
        <v>5.6054326944906245E-2</v>
      </c>
      <c r="M77" s="1">
        <f ca="1">M17+NORMINV(RAND(),0,'Total-Smoothed'!$AG$2)</f>
        <v>-3.5403898364985503E-2</v>
      </c>
      <c r="N77" s="1">
        <f ca="1">N17+NORMINV(RAND(),0,'Total-Smoothed'!$AG$2)</f>
        <v>0.17915939591366625</v>
      </c>
      <c r="O77" s="1">
        <f ca="1">O17+NORMINV(RAND(),0,'Total-Smoothed'!$AG$2)</f>
        <v>-1.6557717828548368E-4</v>
      </c>
      <c r="P77" s="1">
        <f ca="1">P17+NORMINV(RAND(),0,'Total-Smoothed'!$AG$2)</f>
        <v>0.26240365617631256</v>
      </c>
      <c r="Q77" s="1">
        <f ca="1">Q17+NORMINV(RAND(),0,'Total-Smoothed'!$AG$2)</f>
        <v>0.11083401951023381</v>
      </c>
      <c r="R77" s="1">
        <f ca="1">R17+NORMINV(RAND(),0,'Total-Smoothed'!$AG$2)</f>
        <v>-4.5946492210762552E-2</v>
      </c>
      <c r="S77" s="1">
        <f ca="1">S17+NORMINV(RAND(),0,'Total-Smoothed'!$AG$2)</f>
        <v>0.1669660701373363</v>
      </c>
      <c r="T77" s="1">
        <f ca="1">T17+NORMINV(RAND(),0,'Total-Smoothed'!$AG$2)</f>
        <v>0.5717140154013034</v>
      </c>
      <c r="U77" s="1">
        <f ca="1">U17+NORMINV(RAND(),0,'Total-Smoothed'!$AG$2)</f>
        <v>-5.1995671821310589E-2</v>
      </c>
      <c r="V77" s="1">
        <f ca="1">V17+NORMINV(RAND(),0,'Total-Smoothed'!$AG$2)</f>
        <v>7.0687309258968101E-2</v>
      </c>
      <c r="W77" s="1">
        <f ca="1">W17+NORMINV(RAND(),0,'Total-Smoothed'!$AG$2)</f>
        <v>4.2133597558198656E-2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-3.1570144937814695E-2</v>
      </c>
      <c r="E78" s="1">
        <f ca="1">E18+NORMINV(RAND(),0,'Total-Smoothed'!$AG$2)</f>
        <v>6.5099538873728741E-2</v>
      </c>
      <c r="F78" s="1">
        <f ca="1">F18+NORMINV(RAND(),0,'Total-Smoothed'!$AG$2)</f>
        <v>0.13725639226181865</v>
      </c>
      <c r="G78" s="1">
        <f ca="1">G18+NORMINV(RAND(),0,'Total-Smoothed'!$AG$2)</f>
        <v>0.13909279164532906</v>
      </c>
      <c r="H78" s="1">
        <f ca="1">H18+NORMINV(RAND(),0,'Total-Smoothed'!$AG$2)</f>
        <v>5.1712029108229363E-2</v>
      </c>
      <c r="I78" s="1">
        <f ca="1">I18+NORMINV(RAND(),0,'Total-Smoothed'!$AG$2)</f>
        <v>0.19747342820031144</v>
      </c>
      <c r="J78" s="1">
        <f ca="1">J18+NORMINV(RAND(),0,'Total-Smoothed'!$AG$2)</f>
        <v>-4.6117693348795896E-2</v>
      </c>
      <c r="K78" s="1">
        <f ca="1">K18+NORMINV(RAND(),0,'Total-Smoothed'!$AG$2)</f>
        <v>0.53041926998699429</v>
      </c>
      <c r="L78" s="1">
        <f ca="1">L18+NORMINV(RAND(),0,'Total-Smoothed'!$AG$2)</f>
        <v>-7.5427738614585293E-2</v>
      </c>
      <c r="M78" s="1">
        <f ca="1">M18+NORMINV(RAND(),0,'Total-Smoothed'!$AG$2)</f>
        <v>0.12100300680697597</v>
      </c>
      <c r="N78" s="1">
        <f ca="1">N18+NORMINV(RAND(),0,'Total-Smoothed'!$AG$2)</f>
        <v>0.14059195925250781</v>
      </c>
      <c r="O78" s="1">
        <f ca="1">O18+NORMINV(RAND(),0,'Total-Smoothed'!$AG$2)</f>
        <v>0.11038208818918965</v>
      </c>
      <c r="P78" s="1">
        <f ca="1">P18+NORMINV(RAND(),0,'Total-Smoothed'!$AG$2)</f>
        <v>8.3990809059908092E-2</v>
      </c>
      <c r="Q78" s="1">
        <f ca="1">Q18+NORMINV(RAND(),0,'Total-Smoothed'!$AG$2)</f>
        <v>-5.4394013979361729E-2</v>
      </c>
      <c r="R78" s="1">
        <f ca="1">R18+NORMINV(RAND(),0,'Total-Smoothed'!$AG$2)</f>
        <v>5.6842224980301753E-2</v>
      </c>
      <c r="S78" s="1">
        <f ca="1">S18+NORMINV(RAND(),0,'Total-Smoothed'!$AG$2)</f>
        <v>-0.18968792708314361</v>
      </c>
      <c r="T78" s="1">
        <f ca="1">T18+NORMINV(RAND(),0,'Total-Smoothed'!$AG$2)</f>
        <v>0.29833209746707895</v>
      </c>
      <c r="U78" s="1">
        <f ca="1">U18+NORMINV(RAND(),0,'Total-Smoothed'!$AG$2)</f>
        <v>-8.3510215873225907E-2</v>
      </c>
      <c r="V78" s="1">
        <f ca="1">V18+NORMINV(RAND(),0,'Total-Smoothed'!$AG$2)</f>
        <v>2.3534869555634455E-2</v>
      </c>
      <c r="W78" s="1">
        <f ca="1">W18+NORMINV(RAND(),0,'Total-Smoothed'!$AG$2)</f>
        <v>3.3092586846570404E-2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-8.9430611512926611E-3</v>
      </c>
      <c r="E79" s="1">
        <f ca="1">E19+NORMINV(RAND(),0,'Total-Smoothed'!$AG$2)</f>
        <v>-5.7436088798279959E-3</v>
      </c>
      <c r="F79" s="1">
        <f ca="1">F19+NORMINV(RAND(),0,'Total-Smoothed'!$AG$2)</f>
        <v>-6.2745898846496381E-2</v>
      </c>
      <c r="G79" s="1">
        <f ca="1">G19+NORMINV(RAND(),0,'Total-Smoothed'!$AG$2)</f>
        <v>3.7973878221355679E-2</v>
      </c>
      <c r="H79" s="1">
        <f ca="1">H19+NORMINV(RAND(),0,'Total-Smoothed'!$AG$2)</f>
        <v>9.407219151802626E-2</v>
      </c>
      <c r="I79" s="1">
        <f ca="1">I19+NORMINV(RAND(),0,'Total-Smoothed'!$AG$2)</f>
        <v>5.4987799937337808E-2</v>
      </c>
      <c r="J79" s="1">
        <f ca="1">J19+NORMINV(RAND(),0,'Total-Smoothed'!$AG$2)</f>
        <v>0.18940004518018622</v>
      </c>
      <c r="K79" s="1">
        <f ca="1">K19+NORMINV(RAND(),0,'Total-Smoothed'!$AG$2)</f>
        <v>0.38987955696909249</v>
      </c>
      <c r="L79" s="1">
        <f ca="1">L19+NORMINV(RAND(),0,'Total-Smoothed'!$AG$2)</f>
        <v>5.8080765945204525E-2</v>
      </c>
      <c r="M79" s="1">
        <f ca="1">M19+NORMINV(RAND(),0,'Total-Smoothed'!$AG$2)</f>
        <v>0.20027007573920746</v>
      </c>
      <c r="N79" s="1">
        <f ca="1">N19+NORMINV(RAND(),0,'Total-Smoothed'!$AG$2)</f>
        <v>0.19461560988558496</v>
      </c>
      <c r="O79" s="1">
        <f ca="1">O19+NORMINV(RAND(),0,'Total-Smoothed'!$AG$2)</f>
        <v>5.2304093349264988E-2</v>
      </c>
      <c r="P79" s="1">
        <f ca="1">P19+NORMINV(RAND(),0,'Total-Smoothed'!$AG$2)</f>
        <v>0.19014562374504296</v>
      </c>
      <c r="Q79" s="1">
        <f ca="1">Q19+NORMINV(RAND(),0,'Total-Smoothed'!$AG$2)</f>
        <v>4.3601023407260145E-2</v>
      </c>
      <c r="R79" s="1">
        <f ca="1">R19+NORMINV(RAND(),0,'Total-Smoothed'!$AG$2)</f>
        <v>5.6879229793172781E-2</v>
      </c>
      <c r="S79" s="1">
        <f ca="1">S19+NORMINV(RAND(),0,'Total-Smoothed'!$AG$2)</f>
        <v>6.6611426402663459E-2</v>
      </c>
      <c r="T79" s="1">
        <f ca="1">T19+NORMINV(RAND(),0,'Total-Smoothed'!$AG$2)</f>
        <v>0.47178856301589445</v>
      </c>
      <c r="U79" s="1">
        <f ca="1">U19+NORMINV(RAND(),0,'Total-Smoothed'!$AG$2)</f>
        <v>0.10422130877193267</v>
      </c>
      <c r="V79" s="1">
        <f ca="1">V19+NORMINV(RAND(),0,'Total-Smoothed'!$AG$2)</f>
        <v>-5.8596987780437787E-2</v>
      </c>
      <c r="W79" s="1">
        <f ca="1">W19+NORMINV(RAND(),0,'Total-Smoothed'!$AG$2)</f>
        <v>-1.0408258333116448E-2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1.6183247165126605E-2</v>
      </c>
      <c r="E80" s="1">
        <f ca="1">E20+NORMINV(RAND(),0,'Total-Smoothed'!$AG$2)</f>
        <v>-3.621307939939182E-2</v>
      </c>
      <c r="F80" s="1">
        <f ca="1">F20+NORMINV(RAND(),0,'Total-Smoothed'!$AG$2)</f>
        <v>0.1516032999373278</v>
      </c>
      <c r="G80" s="1">
        <f ca="1">G20+NORMINV(RAND(),0,'Total-Smoothed'!$AG$2)</f>
        <v>-0.14957526310654207</v>
      </c>
      <c r="H80" s="1">
        <f ca="1">H20+NORMINV(RAND(),0,'Total-Smoothed'!$AG$2)</f>
        <v>9.8424008994175652E-2</v>
      </c>
      <c r="I80" s="1">
        <f ca="1">I20+NORMINV(RAND(),0,'Total-Smoothed'!$AG$2)</f>
        <v>0.27766734017580502</v>
      </c>
      <c r="J80" s="1">
        <f ca="1">J20+NORMINV(RAND(),0,'Total-Smoothed'!$AG$2)</f>
        <v>5.5443734206557203E-2</v>
      </c>
      <c r="K80" s="1">
        <f ca="1">K20+NORMINV(RAND(),0,'Total-Smoothed'!$AG$2)</f>
        <v>0.72486611716462102</v>
      </c>
      <c r="L80" s="1">
        <f ca="1">L20+NORMINV(RAND(),0,'Total-Smoothed'!$AG$2)</f>
        <v>0.10959647972765529</v>
      </c>
      <c r="M80" s="1">
        <f ca="1">M20+NORMINV(RAND(),0,'Total-Smoothed'!$AG$2)</f>
        <v>-8.0453663648533E-2</v>
      </c>
      <c r="N80" s="1">
        <f ca="1">N20+NORMINV(RAND(),0,'Total-Smoothed'!$AG$2)</f>
        <v>7.5366962359626921E-2</v>
      </c>
      <c r="O80" s="1">
        <f ca="1">O20+NORMINV(RAND(),0,'Total-Smoothed'!$AG$2)</f>
        <v>-2.2047217546670744E-2</v>
      </c>
      <c r="P80" s="1">
        <f ca="1">P20+NORMINV(RAND(),0,'Total-Smoothed'!$AG$2)</f>
        <v>0.21439674824991212</v>
      </c>
      <c r="Q80" s="1">
        <f ca="1">Q20+NORMINV(RAND(),0,'Total-Smoothed'!$AG$2)</f>
        <v>-1.4610237384580985E-2</v>
      </c>
      <c r="R80" s="1">
        <f ca="1">R20+NORMINV(RAND(),0,'Total-Smoothed'!$AG$2)</f>
        <v>0.13110167683596993</v>
      </c>
      <c r="S80" s="1">
        <f ca="1">S20+NORMINV(RAND(),0,'Total-Smoothed'!$AG$2)</f>
        <v>-2.4401202650401264E-2</v>
      </c>
      <c r="T80" s="1">
        <f ca="1">T20+NORMINV(RAND(),0,'Total-Smoothed'!$AG$2)</f>
        <v>0.30130746188922136</v>
      </c>
      <c r="U80" s="1">
        <f ca="1">U20+NORMINV(RAND(),0,'Total-Smoothed'!$AG$2)</f>
        <v>0.23950263233073738</v>
      </c>
      <c r="V80" s="1">
        <f ca="1">V20+NORMINV(RAND(),0,'Total-Smoothed'!$AG$2)</f>
        <v>0.1760772672295145</v>
      </c>
      <c r="W80" s="1">
        <f ca="1">W20+NORMINV(RAND(),0,'Total-Smoothed'!$AG$2)</f>
        <v>1.1820306785305171E-2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-9.7769535576022318E-2</v>
      </c>
      <c r="E81" s="1">
        <f ca="1">E21+NORMINV(RAND(),0,'Total-Smoothed'!$AG$2)</f>
        <v>9.6803752501343973E-3</v>
      </c>
      <c r="F81" s="1">
        <f ca="1">F21+NORMINV(RAND(),0,'Total-Smoothed'!$AG$2)</f>
        <v>-3.6834177667719334E-2</v>
      </c>
      <c r="G81" s="1">
        <f ca="1">G21+NORMINV(RAND(),0,'Total-Smoothed'!$AG$2)</f>
        <v>0.15915691443155638</v>
      </c>
      <c r="H81" s="1">
        <f ca="1">H21+NORMINV(RAND(),0,'Total-Smoothed'!$AG$2)</f>
        <v>0.16038785659964444</v>
      </c>
      <c r="I81" s="1">
        <f ca="1">I21+NORMINV(RAND(),0,'Total-Smoothed'!$AG$2)</f>
        <v>0.14136058608530935</v>
      </c>
      <c r="J81" s="1">
        <f ca="1">J21+NORMINV(RAND(),0,'Total-Smoothed'!$AG$2)</f>
        <v>6.9400784937194232E-2</v>
      </c>
      <c r="K81" s="1">
        <f ca="1">K21+NORMINV(RAND(),0,'Total-Smoothed'!$AG$2)</f>
        <v>0.56236426526873273</v>
      </c>
      <c r="L81" s="1">
        <f ca="1">L21+NORMINV(RAND(),0,'Total-Smoothed'!$AG$2)</f>
        <v>0.21124457871640229</v>
      </c>
      <c r="M81" s="1">
        <f ca="1">M21+NORMINV(RAND(),0,'Total-Smoothed'!$AG$2)</f>
        <v>7.9013617772138653E-3</v>
      </c>
      <c r="N81" s="1">
        <f ca="1">N21+NORMINV(RAND(),0,'Total-Smoothed'!$AG$2)</f>
        <v>-9.8584421014431337E-3</v>
      </c>
      <c r="O81" s="1">
        <f ca="1">O21+NORMINV(RAND(),0,'Total-Smoothed'!$AG$2)</f>
        <v>0.10077394699340117</v>
      </c>
      <c r="P81" s="1">
        <f ca="1">P21+NORMINV(RAND(),0,'Total-Smoothed'!$AG$2)</f>
        <v>0.24845932044049712</v>
      </c>
      <c r="Q81" s="1">
        <f ca="1">Q21+NORMINV(RAND(),0,'Total-Smoothed'!$AG$2)</f>
        <v>5.120679270282201E-2</v>
      </c>
      <c r="R81" s="1">
        <f ca="1">R21+NORMINV(RAND(),0,'Total-Smoothed'!$AG$2)</f>
        <v>-1.8239266964583636E-2</v>
      </c>
      <c r="S81" s="1">
        <f ca="1">S21+NORMINV(RAND(),0,'Total-Smoothed'!$AG$2)</f>
        <v>1.6663767208797798E-2</v>
      </c>
      <c r="T81" s="1">
        <f ca="1">T21+NORMINV(RAND(),0,'Total-Smoothed'!$AG$2)</f>
        <v>0.39875960571600644</v>
      </c>
      <c r="U81" s="1">
        <f ca="1">U21+NORMINV(RAND(),0,'Total-Smoothed'!$AG$2)</f>
        <v>0.26161307730683059</v>
      </c>
      <c r="V81" s="1">
        <f ca="1">V21+NORMINV(RAND(),0,'Total-Smoothed'!$AG$2)</f>
        <v>0.11118614462841428</v>
      </c>
      <c r="W81" s="1">
        <f ca="1">W21+NORMINV(RAND(),0,'Total-Smoothed'!$AG$2)</f>
        <v>6.7211635977986323E-2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1.956418432314623E-2</v>
      </c>
      <c r="E82" s="1">
        <f ca="1">E22+NORMINV(RAND(),0,'Total-Smoothed'!$AG$2)</f>
        <v>4.2944448050570273E-2</v>
      </c>
      <c r="F82" s="1">
        <f ca="1">F22+NORMINV(RAND(),0,'Total-Smoothed'!$AG$2)</f>
        <v>1.1787553718371195E-2</v>
      </c>
      <c r="G82" s="1">
        <f ca="1">G22+NORMINV(RAND(),0,'Total-Smoothed'!$AG$2)</f>
        <v>-0.19242781327415254</v>
      </c>
      <c r="H82" s="1">
        <f ca="1">H22+NORMINV(RAND(),0,'Total-Smoothed'!$AG$2)</f>
        <v>-0.12931250353132856</v>
      </c>
      <c r="I82" s="1">
        <f ca="1">I22+NORMINV(RAND(),0,'Total-Smoothed'!$AG$2)</f>
        <v>-5.9034852498257614E-2</v>
      </c>
      <c r="J82" s="1">
        <f ca="1">J22+NORMINV(RAND(),0,'Total-Smoothed'!$AG$2)</f>
        <v>0.18830014211476059</v>
      </c>
      <c r="K82" s="1">
        <f ca="1">K22+NORMINV(RAND(),0,'Total-Smoothed'!$AG$2)</f>
        <v>0.38645943437329827</v>
      </c>
      <c r="L82" s="1">
        <f ca="1">L22+NORMINV(RAND(),0,'Total-Smoothed'!$AG$2)</f>
        <v>4.3114871166249139E-2</v>
      </c>
      <c r="M82" s="1">
        <f ca="1">M22+NORMINV(RAND(),0,'Total-Smoothed'!$AG$2)</f>
        <v>9.8042318302075757E-2</v>
      </c>
      <c r="N82" s="1">
        <f ca="1">N22+NORMINV(RAND(),0,'Total-Smoothed'!$AG$2)</f>
        <v>-0.13251968368253869</v>
      </c>
      <c r="O82" s="1">
        <f ca="1">O22+NORMINV(RAND(),0,'Total-Smoothed'!$AG$2)</f>
        <v>4.1055990363711929E-2</v>
      </c>
      <c r="P82" s="1">
        <f ca="1">P22+NORMINV(RAND(),0,'Total-Smoothed'!$AG$2)</f>
        <v>0.12420617185446048</v>
      </c>
      <c r="Q82" s="1">
        <f ca="1">Q22+NORMINV(RAND(),0,'Total-Smoothed'!$AG$2)</f>
        <v>-0.11487695649104279</v>
      </c>
      <c r="R82" s="1">
        <f ca="1">R22+NORMINV(RAND(),0,'Total-Smoothed'!$AG$2)</f>
        <v>0.12838510659196756</v>
      </c>
      <c r="S82" s="1">
        <f ca="1">S22+NORMINV(RAND(),0,'Total-Smoothed'!$AG$2)</f>
        <v>4.6799757584432278E-3</v>
      </c>
      <c r="T82" s="1">
        <f ca="1">T22+NORMINV(RAND(),0,'Total-Smoothed'!$AG$2)</f>
        <v>0.29487901194451921</v>
      </c>
      <c r="U82" s="1">
        <f ca="1">U22+NORMINV(RAND(),0,'Total-Smoothed'!$AG$2)</f>
        <v>-3.2200251315315065E-2</v>
      </c>
      <c r="V82" s="1">
        <f ca="1">V22+NORMINV(RAND(),0,'Total-Smoothed'!$AG$2)</f>
        <v>-0.12349846844980429</v>
      </c>
      <c r="W82" s="1">
        <f ca="1">W22+NORMINV(RAND(),0,'Total-Smoothed'!$AG$2)</f>
        <v>0.11854515410170539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-6.162955757931618E-3</v>
      </c>
      <c r="E83" s="1">
        <f ca="1">E23+NORMINV(RAND(),0,'Total-Smoothed'!$AG$2)</f>
        <v>3.8891197940281161E-2</v>
      </c>
      <c r="F83" s="1">
        <f ca="1">F23+NORMINV(RAND(),0,'Total-Smoothed'!$AG$2)</f>
        <v>8.8842490218975903E-2</v>
      </c>
      <c r="G83" s="1">
        <f ca="1">G23+NORMINV(RAND(),0,'Total-Smoothed'!$AG$2)</f>
        <v>7.4266452211947429E-2</v>
      </c>
      <c r="H83" s="1">
        <f ca="1">H23+NORMINV(RAND(),0,'Total-Smoothed'!$AG$2)</f>
        <v>-0.10145768728740183</v>
      </c>
      <c r="I83" s="1">
        <f ca="1">I23+NORMINV(RAND(),0,'Total-Smoothed'!$AG$2)</f>
        <v>-6.6497230084358594E-4</v>
      </c>
      <c r="J83" s="1">
        <f ca="1">J23+NORMINV(RAND(),0,'Total-Smoothed'!$AG$2)</f>
        <v>8.3257614342329617E-2</v>
      </c>
      <c r="K83" s="1">
        <f ca="1">K23+NORMINV(RAND(),0,'Total-Smoothed'!$AG$2)</f>
        <v>0.51019823241748097</v>
      </c>
      <c r="L83" s="1">
        <f ca="1">L23+NORMINV(RAND(),0,'Total-Smoothed'!$AG$2)</f>
        <v>-6.2616349109484229E-2</v>
      </c>
      <c r="M83" s="1">
        <f ca="1">M23+NORMINV(RAND(),0,'Total-Smoothed'!$AG$2)</f>
        <v>0.14128471138557275</v>
      </c>
      <c r="N83" s="1">
        <f ca="1">N23+NORMINV(RAND(),0,'Total-Smoothed'!$AG$2)</f>
        <v>4.2215920994707556E-2</v>
      </c>
      <c r="O83" s="1">
        <f ca="1">O23+NORMINV(RAND(),0,'Total-Smoothed'!$AG$2)</f>
        <v>0.16417986484860791</v>
      </c>
      <c r="P83" s="1">
        <f ca="1">P23+NORMINV(RAND(),0,'Total-Smoothed'!$AG$2)</f>
        <v>0.10236532786102417</v>
      </c>
      <c r="Q83" s="1">
        <f ca="1">Q23+NORMINV(RAND(),0,'Total-Smoothed'!$AG$2)</f>
        <v>-4.4993128334770635E-2</v>
      </c>
      <c r="R83" s="1">
        <f ca="1">R23+NORMINV(RAND(),0,'Total-Smoothed'!$AG$2)</f>
        <v>0.21323671815444764</v>
      </c>
      <c r="S83" s="1">
        <f ca="1">S23+NORMINV(RAND(),0,'Total-Smoothed'!$AG$2)</f>
        <v>-5.5025476476474065E-2</v>
      </c>
      <c r="T83" s="1">
        <f ca="1">T23+NORMINV(RAND(),0,'Total-Smoothed'!$AG$2)</f>
        <v>0.51167585133934557</v>
      </c>
      <c r="U83" s="1">
        <f ca="1">U23+NORMINV(RAND(),0,'Total-Smoothed'!$AG$2)</f>
        <v>0.10910493845561402</v>
      </c>
      <c r="V83" s="1">
        <f ca="1">V23+NORMINV(RAND(),0,'Total-Smoothed'!$AG$2)</f>
        <v>5.857984693453077E-2</v>
      </c>
      <c r="W83" s="1">
        <f ca="1">W23+NORMINV(RAND(),0,'Total-Smoothed'!$AG$2)</f>
        <v>3.3317107223638565E-2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3.8137832915041553E-3</v>
      </c>
      <c r="E84" s="1">
        <f ca="1">E24+NORMINV(RAND(),0,'Total-Smoothed'!$AG$2)</f>
        <v>-8.4535145831544048E-2</v>
      </c>
      <c r="F84" s="1">
        <f ca="1">F24+NORMINV(RAND(),0,'Total-Smoothed'!$AG$2)</f>
        <v>0.15910944050464632</v>
      </c>
      <c r="G84" s="1">
        <f ca="1">G24+NORMINV(RAND(),0,'Total-Smoothed'!$AG$2)</f>
        <v>4.5057033062692285E-2</v>
      </c>
      <c r="H84" s="1">
        <f ca="1">H24+NORMINV(RAND(),0,'Total-Smoothed'!$AG$2)</f>
        <v>9.4913401593391983E-2</v>
      </c>
      <c r="I84" s="1">
        <f ca="1">I24+NORMINV(RAND(),0,'Total-Smoothed'!$AG$2)</f>
        <v>1.3857932457330552E-2</v>
      </c>
      <c r="J84" s="1">
        <f ca="1">J24+NORMINV(RAND(),0,'Total-Smoothed'!$AG$2)</f>
        <v>6.6862443392428292E-2</v>
      </c>
      <c r="K84" s="1">
        <f ca="1">K24+NORMINV(RAND(),0,'Total-Smoothed'!$AG$2)</f>
        <v>0.39841338372723933</v>
      </c>
      <c r="L84" s="1">
        <f ca="1">L24+NORMINV(RAND(),0,'Total-Smoothed'!$AG$2)</f>
        <v>-4.8536872387585764E-2</v>
      </c>
      <c r="M84" s="1">
        <f ca="1">M24+NORMINV(RAND(),0,'Total-Smoothed'!$AG$2)</f>
        <v>0.20400806364443363</v>
      </c>
      <c r="N84" s="1">
        <f ca="1">N24+NORMINV(RAND(),0,'Total-Smoothed'!$AG$2)</f>
        <v>-0.10804712304109336</v>
      </c>
      <c r="O84" s="1">
        <f ca="1">O24+NORMINV(RAND(),0,'Total-Smoothed'!$AG$2)</f>
        <v>3.039776144036499E-4</v>
      </c>
      <c r="P84" s="1">
        <f ca="1">P24+NORMINV(RAND(),0,'Total-Smoothed'!$AG$2)</f>
        <v>4.8951140934425819E-2</v>
      </c>
      <c r="Q84" s="1">
        <f ca="1">Q24+NORMINV(RAND(),0,'Total-Smoothed'!$AG$2)</f>
        <v>8.0739309867637027E-2</v>
      </c>
      <c r="R84" s="1">
        <f ca="1">R24+NORMINV(RAND(),0,'Total-Smoothed'!$AG$2)</f>
        <v>-1.7343476549922947E-2</v>
      </c>
      <c r="S84" s="1">
        <f ca="1">S24+NORMINV(RAND(),0,'Total-Smoothed'!$AG$2)</f>
        <v>3.6664996434054853E-4</v>
      </c>
      <c r="T84" s="1">
        <f ca="1">T24+NORMINV(RAND(),0,'Total-Smoothed'!$AG$2)</f>
        <v>0.18606378570438725</v>
      </c>
      <c r="U84" s="1">
        <f ca="1">U24+NORMINV(RAND(),0,'Total-Smoothed'!$AG$2)</f>
        <v>-0.22371516643378475</v>
      </c>
      <c r="V84" s="1">
        <f ca="1">V24+NORMINV(RAND(),0,'Total-Smoothed'!$AG$2)</f>
        <v>2.4897675879660609E-2</v>
      </c>
      <c r="W84" s="1">
        <f ca="1">W24+NORMINV(RAND(),0,'Total-Smoothed'!$AG$2)</f>
        <v>6.3156656409621648E-2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9.5702661043172543E-2</v>
      </c>
      <c r="E85" s="1">
        <f ca="1">E25+NORMINV(RAND(),0,'Total-Smoothed'!$AG$2)</f>
        <v>1.0443438070198414</v>
      </c>
      <c r="F85" s="1">
        <f ca="1">F25+NORMINV(RAND(),0,'Total-Smoothed'!$AG$2)</f>
        <v>1.0421086999565357</v>
      </c>
      <c r="G85" s="1">
        <f ca="1">G25+NORMINV(RAND(),0,'Total-Smoothed'!$AG$2)</f>
        <v>9.8261760982978688E-2</v>
      </c>
      <c r="H85" s="1">
        <f ca="1">H25+NORMINV(RAND(),0,'Total-Smoothed'!$AG$2)</f>
        <v>0.36745952776157276</v>
      </c>
      <c r="I85" s="1">
        <f ca="1">I25+NORMINV(RAND(),0,'Total-Smoothed'!$AG$2)</f>
        <v>-4.1127682022781241E-2</v>
      </c>
      <c r="J85" s="1">
        <f ca="1">J25+NORMINV(RAND(),0,'Total-Smoothed'!$AG$2)</f>
        <v>1.0162773477284575</v>
      </c>
      <c r="K85" s="1">
        <f ca="1">K25+NORMINV(RAND(),0,'Total-Smoothed'!$AG$2)</f>
        <v>0.83766926161827815</v>
      </c>
      <c r="L85" s="1">
        <f ca="1">L25+NORMINV(RAND(),0,'Total-Smoothed'!$AG$2)</f>
        <v>0.10637366697346951</v>
      </c>
      <c r="M85" s="1">
        <f ca="1">M25+NORMINV(RAND(),0,'Total-Smoothed'!$AG$2)</f>
        <v>0.16333081065812033</v>
      </c>
      <c r="N85" s="1">
        <f ca="1">N25+NORMINV(RAND(),0,'Total-Smoothed'!$AG$2)</f>
        <v>-2.9892749085977936E-2</v>
      </c>
      <c r="O85" s="1">
        <f ca="1">O25+NORMINV(RAND(),0,'Total-Smoothed'!$AG$2)</f>
        <v>0.67034842421298246</v>
      </c>
      <c r="P85" s="1">
        <f ca="1">P25+NORMINV(RAND(),0,'Total-Smoothed'!$AG$2)</f>
        <v>-7.6156514201310879E-2</v>
      </c>
      <c r="Q85" s="1">
        <f ca="1">Q25+NORMINV(RAND(),0,'Total-Smoothed'!$AG$2)</f>
        <v>1.1389673909863489</v>
      </c>
      <c r="R85" s="1">
        <f ca="1">R25+NORMINV(RAND(),0,'Total-Smoothed'!$AG$2)</f>
        <v>0.97518392753742655</v>
      </c>
      <c r="S85" s="1">
        <f ca="1">S25+NORMINV(RAND(),0,'Total-Smoothed'!$AG$2)</f>
        <v>1.0124238402755288</v>
      </c>
      <c r="T85" s="1">
        <f ca="1">T25+NORMINV(RAND(),0,'Total-Smoothed'!$AG$2)</f>
        <v>0.52691560519906466</v>
      </c>
      <c r="U85" s="1">
        <f ca="1">U25+NORMINV(RAND(),0,'Total-Smoothed'!$AG$2)</f>
        <v>0.74117787075697517</v>
      </c>
      <c r="V85" s="1">
        <f ca="1">V25+NORMINV(RAND(),0,'Total-Smoothed'!$AG$2)</f>
        <v>0.1069950833065407</v>
      </c>
      <c r="W85" s="1">
        <f ca="1">W25+NORMINV(RAND(),0,'Total-Smoothed'!$AG$2)</f>
        <v>0.16712659514779299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5.186944968003368E-2</v>
      </c>
      <c r="E86" s="1">
        <f ca="1">E26+NORMINV(RAND(),0,'Total-Smoothed'!$AG$2)</f>
        <v>1.0318725602866985</v>
      </c>
      <c r="F86" s="1">
        <f ca="1">F26+NORMINV(RAND(),0,'Total-Smoothed'!$AG$2)</f>
        <v>0.98708343644674967</v>
      </c>
      <c r="G86" s="1">
        <f ca="1">G26+NORMINV(RAND(),0,'Total-Smoothed'!$AG$2)</f>
        <v>0.16676911261498228</v>
      </c>
      <c r="H86" s="1">
        <f ca="1">H26+NORMINV(RAND(),0,'Total-Smoothed'!$AG$2)</f>
        <v>0.97767921365355159</v>
      </c>
      <c r="I86" s="1">
        <f ca="1">I26+NORMINV(RAND(),0,'Total-Smoothed'!$AG$2)</f>
        <v>0.11246519048373449</v>
      </c>
      <c r="J86" s="1">
        <f ca="1">J26+NORMINV(RAND(),0,'Total-Smoothed'!$AG$2)</f>
        <v>0.62830710464196415</v>
      </c>
      <c r="K86" s="1">
        <f ca="1">K26+NORMINV(RAND(),0,'Total-Smoothed'!$AG$2)</f>
        <v>0.95382922834430528</v>
      </c>
      <c r="L86" s="1">
        <f ca="1">L26+NORMINV(RAND(),0,'Total-Smoothed'!$AG$2)</f>
        <v>-4.8356785013081278E-2</v>
      </c>
      <c r="M86" s="1">
        <f ca="1">M26+NORMINV(RAND(),0,'Total-Smoothed'!$AG$2)</f>
        <v>-2.7534991795150766E-2</v>
      </c>
      <c r="N86" s="1">
        <f ca="1">N26+NORMINV(RAND(),0,'Total-Smoothed'!$AG$2)</f>
        <v>0.11648444882089565</v>
      </c>
      <c r="O86" s="1">
        <f ca="1">O26+NORMINV(RAND(),0,'Total-Smoothed'!$AG$2)</f>
        <v>0.27404759004373258</v>
      </c>
      <c r="P86" s="1">
        <f ca="1">P26+NORMINV(RAND(),0,'Total-Smoothed'!$AG$2)</f>
        <v>0.98457553477761517</v>
      </c>
      <c r="Q86" s="1">
        <f ca="1">Q26+NORMINV(RAND(),0,'Total-Smoothed'!$AG$2)</f>
        <v>0.24198586092420751</v>
      </c>
      <c r="R86" s="1">
        <f ca="1">R26+NORMINV(RAND(),0,'Total-Smoothed'!$AG$2)</f>
        <v>0.67620814044763145</v>
      </c>
      <c r="S86" s="1">
        <f ca="1">S26+NORMINV(RAND(),0,'Total-Smoothed'!$AG$2)</f>
        <v>0.92515818131828942</v>
      </c>
      <c r="T86" s="1">
        <f ca="1">T26+NORMINV(RAND(),0,'Total-Smoothed'!$AG$2)</f>
        <v>0.20160639953991447</v>
      </c>
      <c r="U86" s="1">
        <f ca="1">U26+NORMINV(RAND(),0,'Total-Smoothed'!$AG$2)</f>
        <v>3.0931270417132374E-2</v>
      </c>
      <c r="V86" s="1">
        <f ca="1">V26+NORMINV(RAND(),0,'Total-Smoothed'!$AG$2)</f>
        <v>3.5452760022294895E-2</v>
      </c>
      <c r="W86" s="1">
        <f ca="1">W26+NORMINV(RAND(),0,'Total-Smoothed'!$AG$2)</f>
        <v>6.2758481148385004E-2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0.1726879756448837</v>
      </c>
      <c r="E87" s="1">
        <f ca="1">E27+NORMINV(RAND(),0,'Total-Smoothed'!$AG$2)</f>
        <v>1.0416461125446721</v>
      </c>
      <c r="F87" s="1">
        <f ca="1">F27+NORMINV(RAND(),0,'Total-Smoothed'!$AG$2)</f>
        <v>8.6938108201931513E-2</v>
      </c>
      <c r="G87" s="1">
        <f ca="1">G27+NORMINV(RAND(),0,'Total-Smoothed'!$AG$2)</f>
        <v>7.4047708718021341E-2</v>
      </c>
      <c r="H87" s="1">
        <f ca="1">H27+NORMINV(RAND(),0,'Total-Smoothed'!$AG$2)</f>
        <v>0.34446762278310683</v>
      </c>
      <c r="I87" s="1">
        <f ca="1">I27+NORMINV(RAND(),0,'Total-Smoothed'!$AG$2)</f>
        <v>-6.6073724751679316E-2</v>
      </c>
      <c r="J87" s="1">
        <f ca="1">J27+NORMINV(RAND(),0,'Total-Smoothed'!$AG$2)</f>
        <v>0.29741720060714461</v>
      </c>
      <c r="K87" s="1">
        <f ca="1">K27+NORMINV(RAND(),0,'Total-Smoothed'!$AG$2)</f>
        <v>0.20131466693729766</v>
      </c>
      <c r="L87" s="1">
        <f ca="1">L27+NORMINV(RAND(),0,'Total-Smoothed'!$AG$2)</f>
        <v>1.0460056925266965</v>
      </c>
      <c r="M87" s="1">
        <f ca="1">M27+NORMINV(RAND(),0,'Total-Smoothed'!$AG$2)</f>
        <v>-9.7405922046987448E-2</v>
      </c>
      <c r="N87" s="1">
        <f ca="1">N27+NORMINV(RAND(),0,'Total-Smoothed'!$AG$2)</f>
        <v>7.5997522825120047E-3</v>
      </c>
      <c r="O87" s="1">
        <f ca="1">O27+NORMINV(RAND(),0,'Total-Smoothed'!$AG$2)</f>
        <v>-0.1354620089976605</v>
      </c>
      <c r="P87" s="1">
        <f ca="1">P27+NORMINV(RAND(),0,'Total-Smoothed'!$AG$2)</f>
        <v>0.57910412305323988</v>
      </c>
      <c r="Q87" s="1">
        <f ca="1">Q27+NORMINV(RAND(),0,'Total-Smoothed'!$AG$2)</f>
        <v>-6.1667925141366473E-3</v>
      </c>
      <c r="R87" s="1">
        <f ca="1">R27+NORMINV(RAND(),0,'Total-Smoothed'!$AG$2)</f>
        <v>5.3878329032220208E-2</v>
      </c>
      <c r="S87" s="1">
        <f ca="1">S27+NORMINV(RAND(),0,'Total-Smoothed'!$AG$2)</f>
        <v>1.0821550914867677</v>
      </c>
      <c r="T87" s="1">
        <f ca="1">T27+NORMINV(RAND(),0,'Total-Smoothed'!$AG$2)</f>
        <v>1.0073037858410245</v>
      </c>
      <c r="U87" s="1">
        <f ca="1">U27+NORMINV(RAND(),0,'Total-Smoothed'!$AG$2)</f>
        <v>0.20406613191265757</v>
      </c>
      <c r="V87" s="1">
        <f ca="1">V27+NORMINV(RAND(),0,'Total-Smoothed'!$AG$2)</f>
        <v>-3.6898073812744479E-2</v>
      </c>
      <c r="W87" s="1">
        <f ca="1">W27+NORMINV(RAND(),0,'Total-Smoothed'!$AG$2)</f>
        <v>0.10544887881733864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5.4654406247802712E-2</v>
      </c>
      <c r="E88" s="1">
        <f ca="1">E28+NORMINV(RAND(),0,'Total-Smoothed'!$AG$2)</f>
        <v>0.89043810563077974</v>
      </c>
      <c r="F88" s="1">
        <f ca="1">F28+NORMINV(RAND(),0,'Total-Smoothed'!$AG$2)</f>
        <v>0.83464774651555618</v>
      </c>
      <c r="G88" s="1">
        <f ca="1">G28+NORMINV(RAND(),0,'Total-Smoothed'!$AG$2)</f>
        <v>-4.3414644995299553E-2</v>
      </c>
      <c r="H88" s="1">
        <f ca="1">H28+NORMINV(RAND(),0,'Total-Smoothed'!$AG$2)</f>
        <v>0.96712266146722747</v>
      </c>
      <c r="I88" s="1">
        <f ca="1">I28+NORMINV(RAND(),0,'Total-Smoothed'!$AG$2)</f>
        <v>0.28123472902354163</v>
      </c>
      <c r="J88" s="1">
        <f ca="1">J28+NORMINV(RAND(),0,'Total-Smoothed'!$AG$2)</f>
        <v>8.3781282317216099E-2</v>
      </c>
      <c r="K88" s="1">
        <f ca="1">K28+NORMINV(RAND(),0,'Total-Smoothed'!$AG$2)</f>
        <v>1.0249468646344124</v>
      </c>
      <c r="L88" s="1">
        <f ca="1">L28+NORMINV(RAND(),0,'Total-Smoothed'!$AG$2)</f>
        <v>0.57781477495874312</v>
      </c>
      <c r="M88" s="1">
        <f ca="1">M28+NORMINV(RAND(),0,'Total-Smoothed'!$AG$2)</f>
        <v>1.7248881970425935E-2</v>
      </c>
      <c r="N88" s="1">
        <f ca="1">N28+NORMINV(RAND(),0,'Total-Smoothed'!$AG$2)</f>
        <v>1.6199971080975567E-3</v>
      </c>
      <c r="O88" s="1">
        <f ca="1">O28+NORMINV(RAND(),0,'Total-Smoothed'!$AG$2)</f>
        <v>7.6238735472282909E-2</v>
      </c>
      <c r="P88" s="1">
        <f ca="1">P28+NORMINV(RAND(),0,'Total-Smoothed'!$AG$2)</f>
        <v>-2.074155341886659E-2</v>
      </c>
      <c r="Q88" s="1">
        <f ca="1">Q28+NORMINV(RAND(),0,'Total-Smoothed'!$AG$2)</f>
        <v>0.94682800539416123</v>
      </c>
      <c r="R88" s="1">
        <f ca="1">R28+NORMINV(RAND(),0,'Total-Smoothed'!$AG$2)</f>
        <v>0.62804586913984806</v>
      </c>
      <c r="S88" s="1">
        <f ca="1">S28+NORMINV(RAND(),0,'Total-Smoothed'!$AG$2)</f>
        <v>1.0479136653842269</v>
      </c>
      <c r="T88" s="1">
        <f ca="1">T28+NORMINV(RAND(),0,'Total-Smoothed'!$AG$2)</f>
        <v>0.68159786778425424</v>
      </c>
      <c r="U88" s="1">
        <f ca="1">U28+NORMINV(RAND(),0,'Total-Smoothed'!$AG$2)</f>
        <v>1.0622664309050276</v>
      </c>
      <c r="V88" s="1">
        <f ca="1">V28+NORMINV(RAND(),0,'Total-Smoothed'!$AG$2)</f>
        <v>-3.7350213404784748E-2</v>
      </c>
      <c r="W88" s="1">
        <f ca="1">W28+NORMINV(RAND(),0,'Total-Smoothed'!$AG$2)</f>
        <v>0.1790040278858045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-1.1498854454068154E-2</v>
      </c>
      <c r="E89" s="1">
        <f ca="1">E29+NORMINV(RAND(),0,'Total-Smoothed'!$AG$2)</f>
        <v>3.1207680844985007E-2</v>
      </c>
      <c r="F89" s="1">
        <f ca="1">F29+NORMINV(RAND(),0,'Total-Smoothed'!$AG$2)</f>
        <v>0.34134434558223492</v>
      </c>
      <c r="G89" s="1">
        <f ca="1">G29+NORMINV(RAND(),0,'Total-Smoothed'!$AG$2)</f>
        <v>-6.4131407353913539E-2</v>
      </c>
      <c r="H89" s="1">
        <f ca="1">H29+NORMINV(RAND(),0,'Total-Smoothed'!$AG$2)</f>
        <v>-7.7999427735123313E-3</v>
      </c>
      <c r="I89" s="1">
        <f ca="1">I29+NORMINV(RAND(),0,'Total-Smoothed'!$AG$2)</f>
        <v>-0.10229310981241028</v>
      </c>
      <c r="J89" s="1">
        <f ca="1">J29+NORMINV(RAND(),0,'Total-Smoothed'!$AG$2)</f>
        <v>0.9543744061850028</v>
      </c>
      <c r="K89" s="1">
        <f ca="1">K29+NORMINV(RAND(),0,'Total-Smoothed'!$AG$2)</f>
        <v>1.0054043685160667</v>
      </c>
      <c r="L89" s="1">
        <f ca="1">L29+NORMINV(RAND(),0,'Total-Smoothed'!$AG$2)</f>
        <v>8.2909891943755629E-2</v>
      </c>
      <c r="M89" s="1">
        <f ca="1">M29+NORMINV(RAND(),0,'Total-Smoothed'!$AG$2)</f>
        <v>2.4519233008861132E-2</v>
      </c>
      <c r="N89" s="1">
        <f ca="1">N29+NORMINV(RAND(),0,'Total-Smoothed'!$AG$2)</f>
        <v>-5.0332184403872583E-2</v>
      </c>
      <c r="O89" s="1">
        <f ca="1">O29+NORMINV(RAND(),0,'Total-Smoothed'!$AG$2)</f>
        <v>-2.6972163941089131E-2</v>
      </c>
      <c r="P89" s="1">
        <f ca="1">P29+NORMINV(RAND(),0,'Total-Smoothed'!$AG$2)</f>
        <v>6.7459235034640266E-3</v>
      </c>
      <c r="Q89" s="1">
        <f ca="1">Q29+NORMINV(RAND(),0,'Total-Smoothed'!$AG$2)</f>
        <v>0.60772681393182282</v>
      </c>
      <c r="R89" s="1">
        <f ca="1">R29+NORMINV(RAND(),0,'Total-Smoothed'!$AG$2)</f>
        <v>0.13810115892349034</v>
      </c>
      <c r="S89" s="1">
        <f ca="1">S29+NORMINV(RAND(),0,'Total-Smoothed'!$AG$2)</f>
        <v>0.93104564135122192</v>
      </c>
      <c r="T89" s="1">
        <f ca="1">T29+NORMINV(RAND(),0,'Total-Smoothed'!$AG$2)</f>
        <v>1.0247347321244429</v>
      </c>
      <c r="U89" s="1">
        <f ca="1">U29+NORMINV(RAND(),0,'Total-Smoothed'!$AG$2)</f>
        <v>0.26168103877518867</v>
      </c>
      <c r="V89" s="1">
        <f ca="1">V29+NORMINV(RAND(),0,'Total-Smoothed'!$AG$2)</f>
        <v>9.9243358386636532E-2</v>
      </c>
      <c r="W89" s="1">
        <f ca="1">W29+NORMINV(RAND(),0,'Total-Smoothed'!$AG$2)</f>
        <v>4.2087934526511016E-2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5.6036985342518449E-2</v>
      </c>
      <c r="E90" s="1">
        <f ca="1">E30+NORMINV(RAND(),0,'Total-Smoothed'!$AG$2)</f>
        <v>6.7435775397816311E-2</v>
      </c>
      <c r="F90" s="1">
        <f ca="1">F30+NORMINV(RAND(),0,'Total-Smoothed'!$AG$2)</f>
        <v>0.12969021213975107</v>
      </c>
      <c r="G90" s="1">
        <f ca="1">G30+NORMINV(RAND(),0,'Total-Smoothed'!$AG$2)</f>
        <v>-5.3613267278704677E-2</v>
      </c>
      <c r="H90" s="1">
        <f ca="1">H30+NORMINV(RAND(),0,'Total-Smoothed'!$AG$2)</f>
        <v>0.30455162969747579</v>
      </c>
      <c r="I90" s="1">
        <f ca="1">I30+NORMINV(RAND(),0,'Total-Smoothed'!$AG$2)</f>
        <v>-1.406972737804563E-2</v>
      </c>
      <c r="J90" s="1">
        <f ca="1">J30+NORMINV(RAND(),0,'Total-Smoothed'!$AG$2)</f>
        <v>0.6618662495554446</v>
      </c>
      <c r="K90" s="1">
        <f ca="1">K30+NORMINV(RAND(),0,'Total-Smoothed'!$AG$2)</f>
        <v>0.96366376753891503</v>
      </c>
      <c r="L90" s="1">
        <f ca="1">L30+NORMINV(RAND(),0,'Total-Smoothed'!$AG$2)</f>
        <v>3.1397307273392946E-2</v>
      </c>
      <c r="M90" s="1">
        <f ca="1">M30+NORMINV(RAND(),0,'Total-Smoothed'!$AG$2)</f>
        <v>0.17312450634707241</v>
      </c>
      <c r="N90" s="1">
        <f ca="1">N30+NORMINV(RAND(),0,'Total-Smoothed'!$AG$2)</f>
        <v>4.8892804697291001E-2</v>
      </c>
      <c r="O90" s="1">
        <f ca="1">O30+NORMINV(RAND(),0,'Total-Smoothed'!$AG$2)</f>
        <v>-3.5246163531561833E-2</v>
      </c>
      <c r="P90" s="1">
        <f ca="1">P30+NORMINV(RAND(),0,'Total-Smoothed'!$AG$2)</f>
        <v>-5.8004414469702358E-2</v>
      </c>
      <c r="Q90" s="1">
        <f ca="1">Q30+NORMINV(RAND(),0,'Total-Smoothed'!$AG$2)</f>
        <v>0.11640686298814917</v>
      </c>
      <c r="R90" s="1">
        <f ca="1">R30+NORMINV(RAND(),0,'Total-Smoothed'!$AG$2)</f>
        <v>-4.1176035160763201E-2</v>
      </c>
      <c r="S90" s="1">
        <f ca="1">S30+NORMINV(RAND(),0,'Total-Smoothed'!$AG$2)</f>
        <v>0.95309621203710782</v>
      </c>
      <c r="T90" s="1">
        <f ca="1">T30+NORMINV(RAND(),0,'Total-Smoothed'!$AG$2)</f>
        <v>0.7113911842768027</v>
      </c>
      <c r="U90" s="1">
        <f ca="1">U30+NORMINV(RAND(),0,'Total-Smoothed'!$AG$2)</f>
        <v>5.3554734820093729E-2</v>
      </c>
      <c r="V90" s="1">
        <f ca="1">V30+NORMINV(RAND(),0,'Total-Smoothed'!$AG$2)</f>
        <v>-2.5695118688442424E-2</v>
      </c>
      <c r="W90" s="1">
        <f ca="1">W30+NORMINV(RAND(),0,'Total-Smoothed'!$AG$2)</f>
        <v>0.15762165193478764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0.18917963104716484</v>
      </c>
      <c r="E91" s="1">
        <f ca="1">E31+NORMINV(RAND(),0,'Total-Smoothed'!$AG$2)</f>
        <v>1.0319067694734061</v>
      </c>
      <c r="F91" s="1">
        <f ca="1">F31+NORMINV(RAND(),0,'Total-Smoothed'!$AG$2)</f>
        <v>0.99291436957776935</v>
      </c>
      <c r="G91" s="1">
        <f ca="1">G31+NORMINV(RAND(),0,'Total-Smoothed'!$AG$2)</f>
        <v>-2.2546033430559088E-2</v>
      </c>
      <c r="H91" s="1">
        <f ca="1">H31+NORMINV(RAND(),0,'Total-Smoothed'!$AG$2)</f>
        <v>1.0348152343397645</v>
      </c>
      <c r="I91" s="1">
        <f ca="1">I31+NORMINV(RAND(),0,'Total-Smoothed'!$AG$2)</f>
        <v>0.77692153702620459</v>
      </c>
      <c r="J91" s="1">
        <f ca="1">J31+NORMINV(RAND(),0,'Total-Smoothed'!$AG$2)</f>
        <v>8.4156530362842263E-2</v>
      </c>
      <c r="K91" s="1">
        <f ca="1">K31+NORMINV(RAND(),0,'Total-Smoothed'!$AG$2)</f>
        <v>0.98860584750115355</v>
      </c>
      <c r="L91" s="1">
        <f ca="1">L31+NORMINV(RAND(),0,'Total-Smoothed'!$AG$2)</f>
        <v>-0.20262760300550281</v>
      </c>
      <c r="M91" s="1">
        <f ca="1">M31+NORMINV(RAND(),0,'Total-Smoothed'!$AG$2)</f>
        <v>0.17813906004230057</v>
      </c>
      <c r="N91" s="1">
        <f ca="1">N31+NORMINV(RAND(),0,'Total-Smoothed'!$AG$2)</f>
        <v>-3.8450674652345085E-2</v>
      </c>
      <c r="O91" s="1">
        <f ca="1">O31+NORMINV(RAND(),0,'Total-Smoothed'!$AG$2)</f>
        <v>1.5790484207477206E-2</v>
      </c>
      <c r="P91" s="1">
        <f ca="1">P31+NORMINV(RAND(),0,'Total-Smoothed'!$AG$2)</f>
        <v>0.56274715274266685</v>
      </c>
      <c r="Q91" s="1">
        <f ca="1">Q31+NORMINV(RAND(),0,'Total-Smoothed'!$AG$2)</f>
        <v>0.88111888043122211</v>
      </c>
      <c r="R91" s="1">
        <f ca="1">R31+NORMINV(RAND(),0,'Total-Smoothed'!$AG$2)</f>
        <v>0.10590357212640568</v>
      </c>
      <c r="S91" s="1">
        <f ca="1">S31+NORMINV(RAND(),0,'Total-Smoothed'!$AG$2)</f>
        <v>0.53954174958116108</v>
      </c>
      <c r="T91" s="1">
        <f ca="1">T31+NORMINV(RAND(),0,'Total-Smoothed'!$AG$2)</f>
        <v>-2.9994026125646393E-2</v>
      </c>
      <c r="U91" s="1">
        <f ca="1">U31+NORMINV(RAND(),0,'Total-Smoothed'!$AG$2)</f>
        <v>1.0748359965900729</v>
      </c>
      <c r="V91" s="1">
        <f ca="1">V31+NORMINV(RAND(),0,'Total-Smoothed'!$AG$2)</f>
        <v>-7.1682192807625431E-2</v>
      </c>
      <c r="W91" s="1">
        <f ca="1">W31+NORMINV(RAND(),0,'Total-Smoothed'!$AG$2)</f>
        <v>-3.4706600521494657E-3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-0.16152380599314736</v>
      </c>
      <c r="E92" s="1">
        <f ca="1">E32+NORMINV(RAND(),0,'Total-Smoothed'!$AG$2)</f>
        <v>0.10013506345547771</v>
      </c>
      <c r="F92" s="1">
        <f ca="1">F32+NORMINV(RAND(),0,'Total-Smoothed'!$AG$2)</f>
        <v>6.0313690852937502E-2</v>
      </c>
      <c r="G92" s="1">
        <f ca="1">G32+NORMINV(RAND(),0,'Total-Smoothed'!$AG$2)</f>
        <v>0.10455450800455784</v>
      </c>
      <c r="H92" s="1">
        <f ca="1">H32+NORMINV(RAND(),0,'Total-Smoothed'!$AG$2)</f>
        <v>8.021001275433412E-2</v>
      </c>
      <c r="I92" s="1">
        <f ca="1">I32+NORMINV(RAND(),0,'Total-Smoothed'!$AG$2)</f>
        <v>0.9890545219512985</v>
      </c>
      <c r="J92" s="1">
        <f ca="1">J32+NORMINV(RAND(),0,'Total-Smoothed'!$AG$2)</f>
        <v>0.24854898693619595</v>
      </c>
      <c r="K92" s="1">
        <f ca="1">K32+NORMINV(RAND(),0,'Total-Smoothed'!$AG$2)</f>
        <v>1.935245437870833E-2</v>
      </c>
      <c r="L92" s="1">
        <f ca="1">L32+NORMINV(RAND(),0,'Total-Smoothed'!$AG$2)</f>
        <v>0.92682401994231745</v>
      </c>
      <c r="M92" s="1">
        <f ca="1">M32+NORMINV(RAND(),0,'Total-Smoothed'!$AG$2)</f>
        <v>0.15667325979146512</v>
      </c>
      <c r="N92" s="1">
        <f ca="1">N32+NORMINV(RAND(),0,'Total-Smoothed'!$AG$2)</f>
        <v>-5.6330618432707591E-2</v>
      </c>
      <c r="O92" s="1">
        <f ca="1">O32+NORMINV(RAND(),0,'Total-Smoothed'!$AG$2)</f>
        <v>5.0066689976969281E-2</v>
      </c>
      <c r="P92" s="1">
        <f ca="1">P32+NORMINV(RAND(),0,'Total-Smoothed'!$AG$2)</f>
        <v>-1.5549823861546673E-2</v>
      </c>
      <c r="Q92" s="1">
        <f ca="1">Q32+NORMINV(RAND(),0,'Total-Smoothed'!$AG$2)</f>
        <v>0.77951206285690189</v>
      </c>
      <c r="R92" s="1">
        <f ca="1">R32+NORMINV(RAND(),0,'Total-Smoothed'!$AG$2)</f>
        <v>1.11246092613169</v>
      </c>
      <c r="S92" s="1">
        <f ca="1">S32+NORMINV(RAND(),0,'Total-Smoothed'!$AG$2)</f>
        <v>1.8639739544240704E-2</v>
      </c>
      <c r="T92" s="1">
        <f ca="1">T32+NORMINV(RAND(),0,'Total-Smoothed'!$AG$2)</f>
        <v>0.91338181330975243</v>
      </c>
      <c r="U92" s="1">
        <f ca="1">U32+NORMINV(RAND(),0,'Total-Smoothed'!$AG$2)</f>
        <v>1.0003046108845712</v>
      </c>
      <c r="V92" s="1">
        <f ca="1">V32+NORMINV(RAND(),0,'Total-Smoothed'!$AG$2)</f>
        <v>0.23704106091626898</v>
      </c>
      <c r="W92" s="1">
        <f ca="1">W32+NORMINV(RAND(),0,'Total-Smoothed'!$AG$2)</f>
        <v>0.12705836104949003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-5.3343718875581321E-2</v>
      </c>
      <c r="E93" s="1">
        <f ca="1">E33+NORMINV(RAND(),0,'Total-Smoothed'!$AG$2)</f>
        <v>0.75998806213260783</v>
      </c>
      <c r="F93" s="1">
        <f ca="1">F33+NORMINV(RAND(),0,'Total-Smoothed'!$AG$2)</f>
        <v>0.86850046274470161</v>
      </c>
      <c r="G93" s="1">
        <f ca="1">G33+NORMINV(RAND(),0,'Total-Smoothed'!$AG$2)</f>
        <v>-2.3835544019509707E-2</v>
      </c>
      <c r="H93" s="1">
        <f ca="1">H33+NORMINV(RAND(),0,'Total-Smoothed'!$AG$2)</f>
        <v>0.33179612600071018</v>
      </c>
      <c r="I93" s="1">
        <f ca="1">I33+NORMINV(RAND(),0,'Total-Smoothed'!$AG$2)</f>
        <v>0.85745448248079881</v>
      </c>
      <c r="J93" s="1">
        <f ca="1">J33+NORMINV(RAND(),0,'Total-Smoothed'!$AG$2)</f>
        <v>-5.2251173298803952E-2</v>
      </c>
      <c r="K93" s="1">
        <f ca="1">K33+NORMINV(RAND(),0,'Total-Smoothed'!$AG$2)</f>
        <v>0.89652327019295086</v>
      </c>
      <c r="L93" s="1">
        <f ca="1">L33+NORMINV(RAND(),0,'Total-Smoothed'!$AG$2)</f>
        <v>8.4576868332896932E-2</v>
      </c>
      <c r="M93" s="1">
        <f ca="1">M33+NORMINV(RAND(),0,'Total-Smoothed'!$AG$2)</f>
        <v>0.14421030273855218</v>
      </c>
      <c r="N93" s="1">
        <f ca="1">N33+NORMINV(RAND(),0,'Total-Smoothed'!$AG$2)</f>
        <v>0.14500220669408853</v>
      </c>
      <c r="O93" s="1">
        <f ca="1">O33+NORMINV(RAND(),0,'Total-Smoothed'!$AG$2)</f>
        <v>2.7474918031837395E-2</v>
      </c>
      <c r="P93" s="1">
        <f ca="1">P33+NORMINV(RAND(),0,'Total-Smoothed'!$AG$2)</f>
        <v>0.88923118698153181</v>
      </c>
      <c r="Q93" s="1">
        <f ca="1">Q33+NORMINV(RAND(),0,'Total-Smoothed'!$AG$2)</f>
        <v>0.16212826538246219</v>
      </c>
      <c r="R93" s="1">
        <f ca="1">R33+NORMINV(RAND(),0,'Total-Smoothed'!$AG$2)</f>
        <v>0.16786902418255795</v>
      </c>
      <c r="S93" s="1">
        <f ca="1">S33+NORMINV(RAND(),0,'Total-Smoothed'!$AG$2)</f>
        <v>1.7957835775035888E-3</v>
      </c>
      <c r="T93" s="1">
        <f ca="1">T33+NORMINV(RAND(),0,'Total-Smoothed'!$AG$2)</f>
        <v>-2.6893115880773727E-2</v>
      </c>
      <c r="U93" s="1">
        <f ca="1">U33+NORMINV(RAND(),0,'Total-Smoothed'!$AG$2)</f>
        <v>0.28639406466452744</v>
      </c>
      <c r="V93" s="1">
        <f ca="1">V33+NORMINV(RAND(),0,'Total-Smoothed'!$AG$2)</f>
        <v>-1.2352982982057267E-2</v>
      </c>
      <c r="W93" s="1">
        <f ca="1">W33+NORMINV(RAND(),0,'Total-Smoothed'!$AG$2)</f>
        <v>4.5133227751246716E-2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3.5877418958966636E-2</v>
      </c>
      <c r="E94" s="1">
        <f ca="1">E34+NORMINV(RAND(),0,'Total-Smoothed'!$AG$2)</f>
        <v>0.85372343798975758</v>
      </c>
      <c r="F94" s="1">
        <f ca="1">F34+NORMINV(RAND(),0,'Total-Smoothed'!$AG$2)</f>
        <v>0.1286973176251883</v>
      </c>
      <c r="G94" s="1">
        <f ca="1">G34+NORMINV(RAND(),0,'Total-Smoothed'!$AG$2)</f>
        <v>2.7626499056142059E-2</v>
      </c>
      <c r="H94" s="1">
        <f ca="1">H34+NORMINV(RAND(),0,'Total-Smoothed'!$AG$2)</f>
        <v>0.1368563612475556</v>
      </c>
      <c r="I94" s="1">
        <f ca="1">I34+NORMINV(RAND(),0,'Total-Smoothed'!$AG$2)</f>
        <v>-5.1466094132033346E-2</v>
      </c>
      <c r="J94" s="1">
        <f ca="1">J34+NORMINV(RAND(),0,'Total-Smoothed'!$AG$2)</f>
        <v>-1.3887138426796532E-2</v>
      </c>
      <c r="K94" s="1">
        <f ca="1">K34+NORMINV(RAND(),0,'Total-Smoothed'!$AG$2)</f>
        <v>0.90964604577038566</v>
      </c>
      <c r="L94" s="1">
        <f ca="1">L34+NORMINV(RAND(),0,'Total-Smoothed'!$AG$2)</f>
        <v>0.57984244730287304</v>
      </c>
      <c r="M94" s="1">
        <f ca="1">M34+NORMINV(RAND(),0,'Total-Smoothed'!$AG$2)</f>
        <v>7.1197324168050774E-2</v>
      </c>
      <c r="N94" s="1">
        <f ca="1">N34+NORMINV(RAND(),0,'Total-Smoothed'!$AG$2)</f>
        <v>3.7110511557957811E-2</v>
      </c>
      <c r="O94" s="1">
        <f ca="1">O34+NORMINV(RAND(),0,'Total-Smoothed'!$AG$2)</f>
        <v>-9.0152343661698726E-3</v>
      </c>
      <c r="P94" s="1">
        <f ca="1">P34+NORMINV(RAND(),0,'Total-Smoothed'!$AG$2)</f>
        <v>-0.11753434564118077</v>
      </c>
      <c r="Q94" s="1">
        <f ca="1">Q34+NORMINV(RAND(),0,'Total-Smoothed'!$AG$2)</f>
        <v>5.2220673902795674E-2</v>
      </c>
      <c r="R94" s="1">
        <f ca="1">R34+NORMINV(RAND(),0,'Total-Smoothed'!$AG$2)</f>
        <v>0.73192509268010619</v>
      </c>
      <c r="S94" s="1">
        <f ca="1">S34+NORMINV(RAND(),0,'Total-Smoothed'!$AG$2)</f>
        <v>-6.9215223564511708E-2</v>
      </c>
      <c r="T94" s="1">
        <f ca="1">T34+NORMINV(RAND(),0,'Total-Smoothed'!$AG$2)</f>
        <v>0.40301142655067551</v>
      </c>
      <c r="U94" s="1">
        <f ca="1">U34+NORMINV(RAND(),0,'Total-Smoothed'!$AG$2)</f>
        <v>0.91775794989572834</v>
      </c>
      <c r="V94" s="1">
        <f ca="1">V34+NORMINV(RAND(),0,'Total-Smoothed'!$AG$2)</f>
        <v>1.7647793857015183E-2</v>
      </c>
      <c r="W94" s="1">
        <f ca="1">W34+NORMINV(RAND(),0,'Total-Smoothed'!$AG$2)</f>
        <v>-1.3459368615050128E-2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0.11255440201528966</v>
      </c>
      <c r="E95" s="1">
        <f ca="1">E35+NORMINV(RAND(),0,'Total-Smoothed'!$AG$2)</f>
        <v>0.1081204256646828</v>
      </c>
      <c r="F95" s="1">
        <f ca="1">F35+NORMINV(RAND(),0,'Total-Smoothed'!$AG$2)</f>
        <v>0.123948559743601</v>
      </c>
      <c r="G95" s="1">
        <f ca="1">G35+NORMINV(RAND(),0,'Total-Smoothed'!$AG$2)</f>
        <v>7.047404019086928E-2</v>
      </c>
      <c r="H95" s="1">
        <f ca="1">H35+NORMINV(RAND(),0,'Total-Smoothed'!$AG$2)</f>
        <v>0.2184559300339205</v>
      </c>
      <c r="I95" s="1">
        <f ca="1">I35+NORMINV(RAND(),0,'Total-Smoothed'!$AG$2)</f>
        <v>0.99648248866765754</v>
      </c>
      <c r="J95" s="1">
        <f ca="1">J35+NORMINV(RAND(),0,'Total-Smoothed'!$AG$2)</f>
        <v>-0.2755078414671826</v>
      </c>
      <c r="K95" s="1">
        <f ca="1">K35+NORMINV(RAND(),0,'Total-Smoothed'!$AG$2)</f>
        <v>0.82820822550118145</v>
      </c>
      <c r="L95" s="1">
        <f ca="1">L35+NORMINV(RAND(),0,'Total-Smoothed'!$AG$2)</f>
        <v>0.24501274189726677</v>
      </c>
      <c r="M95" s="1">
        <f ca="1">M35+NORMINV(RAND(),0,'Total-Smoothed'!$AG$2)</f>
        <v>0.17827364613167679</v>
      </c>
      <c r="N95" s="1">
        <f ca="1">N35+NORMINV(RAND(),0,'Total-Smoothed'!$AG$2)</f>
        <v>1.7879862982446079E-2</v>
      </c>
      <c r="O95" s="1">
        <f ca="1">O35+NORMINV(RAND(),0,'Total-Smoothed'!$AG$2)</f>
        <v>0.13154455600792014</v>
      </c>
      <c r="P95" s="1">
        <f ca="1">P35+NORMINV(RAND(),0,'Total-Smoothed'!$AG$2)</f>
        <v>2.9988233545806542E-3</v>
      </c>
      <c r="Q95" s="1">
        <f ca="1">Q35+NORMINV(RAND(),0,'Total-Smoothed'!$AG$2)</f>
        <v>0.21397950021228965</v>
      </c>
      <c r="R95" s="1">
        <f ca="1">R35+NORMINV(RAND(),0,'Total-Smoothed'!$AG$2)</f>
        <v>-0.11307577171138035</v>
      </c>
      <c r="S95" s="1">
        <f ca="1">S35+NORMINV(RAND(),0,'Total-Smoothed'!$AG$2)</f>
        <v>8.7225161452102309E-2</v>
      </c>
      <c r="T95" s="1">
        <f ca="1">T35+NORMINV(RAND(),0,'Total-Smoothed'!$AG$2)</f>
        <v>0.32794173013246702</v>
      </c>
      <c r="U95" s="1">
        <f ca="1">U35+NORMINV(RAND(),0,'Total-Smoothed'!$AG$2)</f>
        <v>0.94484622283254827</v>
      </c>
      <c r="V95" s="1">
        <f ca="1">V35+NORMINV(RAND(),0,'Total-Smoothed'!$AG$2)</f>
        <v>0.25209564218869507</v>
      </c>
      <c r="W95" s="1">
        <f ca="1">W35+NORMINV(RAND(),0,'Total-Smoothed'!$AG$2)</f>
        <v>-0.10125679741726953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0.14999595166140792</v>
      </c>
      <c r="E96" s="1">
        <f ca="1">E36+NORMINV(RAND(),0,'Total-Smoothed'!$AG$2)</f>
        <v>1.1645304968377119</v>
      </c>
      <c r="F96" s="1">
        <f ca="1">F36+NORMINV(RAND(),0,'Total-Smoothed'!$AG$2)</f>
        <v>1.0199922901307978</v>
      </c>
      <c r="G96" s="1">
        <f ca="1">G36+NORMINV(RAND(),0,'Total-Smoothed'!$AG$2)</f>
        <v>8.1495886594343703E-2</v>
      </c>
      <c r="H96" s="1">
        <f ca="1">H36+NORMINV(RAND(),0,'Total-Smoothed'!$AG$2)</f>
        <v>1.0162585464922609</v>
      </c>
      <c r="I96" s="1">
        <f ca="1">I36+NORMINV(RAND(),0,'Total-Smoothed'!$AG$2)</f>
        <v>1.1575665901841712</v>
      </c>
      <c r="J96" s="1">
        <f ca="1">J36+NORMINV(RAND(),0,'Total-Smoothed'!$AG$2)</f>
        <v>-3.6778635578253303E-2</v>
      </c>
      <c r="K96" s="1">
        <f ca="1">K36+NORMINV(RAND(),0,'Total-Smoothed'!$AG$2)</f>
        <v>0.59489980358707362</v>
      </c>
      <c r="L96" s="1">
        <f ca="1">L36+NORMINV(RAND(),0,'Total-Smoothed'!$AG$2)</f>
        <v>0.91726202400578249</v>
      </c>
      <c r="M96" s="1">
        <f ca="1">M36+NORMINV(RAND(),0,'Total-Smoothed'!$AG$2)</f>
        <v>4.0236800382406138E-3</v>
      </c>
      <c r="N96" s="1">
        <f ca="1">N36+NORMINV(RAND(),0,'Total-Smoothed'!$AG$2)</f>
        <v>1.3907361030335293E-2</v>
      </c>
      <c r="O96" s="1">
        <f ca="1">O36+NORMINV(RAND(),0,'Total-Smoothed'!$AG$2)</f>
        <v>6.5739628100641198E-2</v>
      </c>
      <c r="P96" s="1">
        <f ca="1">P36+NORMINV(RAND(),0,'Total-Smoothed'!$AG$2)</f>
        <v>0.84502616038285427</v>
      </c>
      <c r="Q96" s="1">
        <f ca="1">Q36+NORMINV(RAND(),0,'Total-Smoothed'!$AG$2)</f>
        <v>0.28630425434514312</v>
      </c>
      <c r="R96" s="1">
        <f ca="1">R36+NORMINV(RAND(),0,'Total-Smoothed'!$AG$2)</f>
        <v>0.92445665719671599</v>
      </c>
      <c r="S96" s="1">
        <f ca="1">S36+NORMINV(RAND(),0,'Total-Smoothed'!$AG$2)</f>
        <v>8.739026864269335E-2</v>
      </c>
      <c r="T96" s="1">
        <f ca="1">T36+NORMINV(RAND(),0,'Total-Smoothed'!$AG$2)</f>
        <v>0.84561737860585007</v>
      </c>
      <c r="U96" s="1">
        <f ca="1">U36+NORMINV(RAND(),0,'Total-Smoothed'!$AG$2)</f>
        <v>0.98392797771584584</v>
      </c>
      <c r="V96" s="1">
        <f ca="1">V36+NORMINV(RAND(),0,'Total-Smoothed'!$AG$2)</f>
        <v>0.11485995414310335</v>
      </c>
      <c r="W96" s="1">
        <f ca="1">W36+NORMINV(RAND(),0,'Total-Smoothed'!$AG$2)</f>
        <v>0.13168179904853095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-2.6387762269068658E-2</v>
      </c>
      <c r="E97" s="1">
        <f ca="1">E37+NORMINV(RAND(),0,'Total-Smoothed'!$AG$2)</f>
        <v>0.72771201619400572</v>
      </c>
      <c r="F97" s="1">
        <f ca="1">F37+NORMINV(RAND(),0,'Total-Smoothed'!$AG$2)</f>
        <v>9.1236685753866814E-2</v>
      </c>
      <c r="G97" s="1">
        <f ca="1">G37+NORMINV(RAND(),0,'Total-Smoothed'!$AG$2)</f>
        <v>-0.256368120980005</v>
      </c>
      <c r="H97" s="1">
        <f ca="1">H37+NORMINV(RAND(),0,'Total-Smoothed'!$AG$2)</f>
        <v>0.28985211877644973</v>
      </c>
      <c r="I97" s="1">
        <f ca="1">I37+NORMINV(RAND(),0,'Total-Smoothed'!$AG$2)</f>
        <v>0.63968602206121317</v>
      </c>
      <c r="J97" s="1">
        <f ca="1">J37+NORMINV(RAND(),0,'Total-Smoothed'!$AG$2)</f>
        <v>0.13970335962467628</v>
      </c>
      <c r="K97" s="1">
        <f ca="1">K37+NORMINV(RAND(),0,'Total-Smoothed'!$AG$2)</f>
        <v>4.8560222239178649E-2</v>
      </c>
      <c r="L97" s="1">
        <f ca="1">L37+NORMINV(RAND(),0,'Total-Smoothed'!$AG$2)</f>
        <v>0.98140494177146143</v>
      </c>
      <c r="M97" s="1">
        <f ca="1">M37+NORMINV(RAND(),0,'Total-Smoothed'!$AG$2)</f>
        <v>0.18772663422324179</v>
      </c>
      <c r="N97" s="1">
        <f ca="1">N37+NORMINV(RAND(),0,'Total-Smoothed'!$AG$2)</f>
        <v>0.11479870594107891</v>
      </c>
      <c r="O97" s="1">
        <f ca="1">O37+NORMINV(RAND(),0,'Total-Smoothed'!$AG$2)</f>
        <v>0.29434394047032614</v>
      </c>
      <c r="P97" s="1">
        <f ca="1">P37+NORMINV(RAND(),0,'Total-Smoothed'!$AG$2)</f>
        <v>0.8758213858415862</v>
      </c>
      <c r="Q97" s="1">
        <f ca="1">Q37+NORMINV(RAND(),0,'Total-Smoothed'!$AG$2)</f>
        <v>3.0578779262340847E-2</v>
      </c>
      <c r="R97" s="1">
        <f ca="1">R37+NORMINV(RAND(),0,'Total-Smoothed'!$AG$2)</f>
        <v>0.11815188258260206</v>
      </c>
      <c r="S97" s="1">
        <f ca="1">S37+NORMINV(RAND(),0,'Total-Smoothed'!$AG$2)</f>
        <v>-7.4919518021089773E-2</v>
      </c>
      <c r="T97" s="1">
        <f ca="1">T37+NORMINV(RAND(),0,'Total-Smoothed'!$AG$2)</f>
        <v>0.94061583403502291</v>
      </c>
      <c r="U97" s="1">
        <f ca="1">U37+NORMINV(RAND(),0,'Total-Smoothed'!$AG$2)</f>
        <v>0.42149688311025169</v>
      </c>
      <c r="V97" s="1">
        <f ca="1">V37+NORMINV(RAND(),0,'Total-Smoothed'!$AG$2)</f>
        <v>-0.10710767678557181</v>
      </c>
      <c r="W97" s="1">
        <f ca="1">W37+NORMINV(RAND(),0,'Total-Smoothed'!$AG$2)</f>
        <v>6.8429664507390492E-3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-4.559468854422262E-2</v>
      </c>
      <c r="E98" s="1">
        <f ca="1">E38+NORMINV(RAND(),0,'Total-Smoothed'!$AG$2)</f>
        <v>4.9403690967920244E-2</v>
      </c>
      <c r="F98" s="1">
        <f ca="1">F38+NORMINV(RAND(),0,'Total-Smoothed'!$AG$2)</f>
        <v>5.6053169041590287E-2</v>
      </c>
      <c r="G98" s="1">
        <f ca="1">G38+NORMINV(RAND(),0,'Total-Smoothed'!$AG$2)</f>
        <v>0.10248833006777354</v>
      </c>
      <c r="H98" s="1">
        <f ca="1">H38+NORMINV(RAND(),0,'Total-Smoothed'!$AG$2)</f>
        <v>0.35047939588867799</v>
      </c>
      <c r="I98" s="1">
        <f ca="1">I38+NORMINV(RAND(),0,'Total-Smoothed'!$AG$2)</f>
        <v>0.94759454545318667</v>
      </c>
      <c r="J98" s="1">
        <f ca="1">J38+NORMINV(RAND(),0,'Total-Smoothed'!$AG$2)</f>
        <v>6.3024687759974621E-2</v>
      </c>
      <c r="K98" s="1">
        <f ca="1">K38+NORMINV(RAND(),0,'Total-Smoothed'!$AG$2)</f>
        <v>0.25910179269717382</v>
      </c>
      <c r="L98" s="1">
        <f ca="1">L38+NORMINV(RAND(),0,'Total-Smoothed'!$AG$2)</f>
        <v>0.90801013522249441</v>
      </c>
      <c r="M98" s="1">
        <f ca="1">M38+NORMINV(RAND(),0,'Total-Smoothed'!$AG$2)</f>
        <v>0.10656587291161544</v>
      </c>
      <c r="N98" s="1">
        <f ca="1">N38+NORMINV(RAND(),0,'Total-Smoothed'!$AG$2)</f>
        <v>8.7167417901286764E-2</v>
      </c>
      <c r="O98" s="1">
        <f ca="1">O38+NORMINV(RAND(),0,'Total-Smoothed'!$AG$2)</f>
        <v>0.12543241080375503</v>
      </c>
      <c r="P98" s="1">
        <f ca="1">P38+NORMINV(RAND(),0,'Total-Smoothed'!$AG$2)</f>
        <v>0.96028255383182815</v>
      </c>
      <c r="Q98" s="1">
        <f ca="1">Q38+NORMINV(RAND(),0,'Total-Smoothed'!$AG$2)</f>
        <v>-6.7448765041410882E-2</v>
      </c>
      <c r="R98" s="1">
        <f ca="1">R38+NORMINV(RAND(),0,'Total-Smoothed'!$AG$2)</f>
        <v>-6.254821283136959E-3</v>
      </c>
      <c r="S98" s="1">
        <f ca="1">S38+NORMINV(RAND(),0,'Total-Smoothed'!$AG$2)</f>
        <v>4.8176835350288549E-2</v>
      </c>
      <c r="T98" s="1">
        <f ca="1">T38+NORMINV(RAND(),0,'Total-Smoothed'!$AG$2)</f>
        <v>1.0857873881117797</v>
      </c>
      <c r="U98" s="1">
        <f ca="1">U38+NORMINV(RAND(),0,'Total-Smoothed'!$AG$2)</f>
        <v>4.5983014681952789E-2</v>
      </c>
      <c r="V98" s="1">
        <f ca="1">V38+NORMINV(RAND(),0,'Total-Smoothed'!$AG$2)</f>
        <v>4.5044687947751925E-2</v>
      </c>
      <c r="W98" s="1">
        <f ca="1">W38+NORMINV(RAND(),0,'Total-Smoothed'!$AG$2)</f>
        <v>2.5836557670551687E-2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-6.1489323348303052E-2</v>
      </c>
      <c r="E99" s="1">
        <f ca="1">E39+NORMINV(RAND(),0,'Total-Smoothed'!$AG$2)</f>
        <v>1.145111878537173</v>
      </c>
      <c r="F99" s="1">
        <f ca="1">F39+NORMINV(RAND(),0,'Total-Smoothed'!$AG$2)</f>
        <v>1.0045374305746684</v>
      </c>
      <c r="G99" s="1">
        <f ca="1">G39+NORMINV(RAND(),0,'Total-Smoothed'!$AG$2)</f>
        <v>-1.8815263707120972E-2</v>
      </c>
      <c r="H99" s="1">
        <f ca="1">H39+NORMINV(RAND(),0,'Total-Smoothed'!$AG$2)</f>
        <v>1.0390853339870325</v>
      </c>
      <c r="I99" s="1">
        <f ca="1">I39+NORMINV(RAND(),0,'Total-Smoothed'!$AG$2)</f>
        <v>0.93548313233278091</v>
      </c>
      <c r="J99" s="1">
        <f ca="1">J39+NORMINV(RAND(),0,'Total-Smoothed'!$AG$2)</f>
        <v>0.4975675328510813</v>
      </c>
      <c r="K99" s="1">
        <f ca="1">K39+NORMINV(RAND(),0,'Total-Smoothed'!$AG$2)</f>
        <v>0.19488998080748501</v>
      </c>
      <c r="L99" s="1">
        <f ca="1">L39+NORMINV(RAND(),0,'Total-Smoothed'!$AG$2)</f>
        <v>1.1957133820316475</v>
      </c>
      <c r="M99" s="1">
        <f ca="1">M39+NORMINV(RAND(),0,'Total-Smoothed'!$AG$2)</f>
        <v>-0.13077575288396451</v>
      </c>
      <c r="N99" s="1">
        <f ca="1">N39+NORMINV(RAND(),0,'Total-Smoothed'!$AG$2)</f>
        <v>0.13752829468765024</v>
      </c>
      <c r="O99" s="1">
        <f ca="1">O39+NORMINV(RAND(),0,'Total-Smoothed'!$AG$2)</f>
        <v>0.90919100470460334</v>
      </c>
      <c r="P99" s="1">
        <f ca="1">P39+NORMINV(RAND(),0,'Total-Smoothed'!$AG$2)</f>
        <v>1.0445632109868312</v>
      </c>
      <c r="Q99" s="1">
        <f ca="1">Q39+NORMINV(RAND(),0,'Total-Smoothed'!$AG$2)</f>
        <v>1.0705499746784413</v>
      </c>
      <c r="R99" s="1">
        <f ca="1">R39+NORMINV(RAND(),0,'Total-Smoothed'!$AG$2)</f>
        <v>0.93053750973768534</v>
      </c>
      <c r="S99" s="1">
        <f ca="1">S39+NORMINV(RAND(),0,'Total-Smoothed'!$AG$2)</f>
        <v>1.1137762803792566</v>
      </c>
      <c r="T99" s="1">
        <f ca="1">T39+NORMINV(RAND(),0,'Total-Smoothed'!$AG$2)</f>
        <v>1.199044607415225</v>
      </c>
      <c r="U99" s="1">
        <f ca="1">U39+NORMINV(RAND(),0,'Total-Smoothed'!$AG$2)</f>
        <v>0.15686831201757856</v>
      </c>
      <c r="V99" s="1">
        <f ca="1">V39+NORMINV(RAND(),0,'Total-Smoothed'!$AG$2)</f>
        <v>0.13331784070347685</v>
      </c>
      <c r="W99" s="1">
        <f ca="1">W39+NORMINV(RAND(),0,'Total-Smoothed'!$AG$2)</f>
        <v>0.10499075285338418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-7.8561714716756104E-3</v>
      </c>
      <c r="E100" s="1">
        <f ca="1">E40+NORMINV(RAND(),0,'Total-Smoothed'!$AG$2)</f>
        <v>1.1049328535412355</v>
      </c>
      <c r="F100" s="1">
        <f ca="1">F40+NORMINV(RAND(),0,'Total-Smoothed'!$AG$2)</f>
        <v>1.0564444093533527</v>
      </c>
      <c r="G100" s="1">
        <f ca="1">G40+NORMINV(RAND(),0,'Total-Smoothed'!$AG$2)</f>
        <v>-5.207002307747105E-2</v>
      </c>
      <c r="H100" s="1">
        <f ca="1">H40+NORMINV(RAND(),0,'Total-Smoothed'!$AG$2)</f>
        <v>0.58123643443728867</v>
      </c>
      <c r="I100" s="1">
        <f ca="1">I40+NORMINV(RAND(),0,'Total-Smoothed'!$AG$2)</f>
        <v>0.11283230461491911</v>
      </c>
      <c r="J100" s="1">
        <f ca="1">J40+NORMINV(RAND(),0,'Total-Smoothed'!$AG$2)</f>
        <v>0.96303036810460696</v>
      </c>
      <c r="K100" s="1">
        <f ca="1">K40+NORMINV(RAND(),0,'Total-Smoothed'!$AG$2)</f>
        <v>0.52639924299033169</v>
      </c>
      <c r="L100" s="1">
        <f ca="1">L40+NORMINV(RAND(),0,'Total-Smoothed'!$AG$2)</f>
        <v>0.23915002595833801</v>
      </c>
      <c r="M100" s="1">
        <f ca="1">M40+NORMINV(RAND(),0,'Total-Smoothed'!$AG$2)</f>
        <v>0.18511378079631965</v>
      </c>
      <c r="N100" s="1">
        <f ca="1">N40+NORMINV(RAND(),0,'Total-Smoothed'!$AG$2)</f>
        <v>5.6363868051391874E-2</v>
      </c>
      <c r="O100" s="1">
        <f ca="1">O40+NORMINV(RAND(),0,'Total-Smoothed'!$AG$2)</f>
        <v>1.1299919373995029</v>
      </c>
      <c r="P100" s="1">
        <f ca="1">P40+NORMINV(RAND(),0,'Total-Smoothed'!$AG$2)</f>
        <v>1.0355399836449208</v>
      </c>
      <c r="Q100" s="1">
        <f ca="1">Q40+NORMINV(RAND(),0,'Total-Smoothed'!$AG$2)</f>
        <v>0.89454291927382679</v>
      </c>
      <c r="R100" s="1">
        <f ca="1">R40+NORMINV(RAND(),0,'Total-Smoothed'!$AG$2)</f>
        <v>0.94038880434331118</v>
      </c>
      <c r="S100" s="1">
        <f ca="1">S40+NORMINV(RAND(),0,'Total-Smoothed'!$AG$2)</f>
        <v>0.80057790096429216</v>
      </c>
      <c r="T100" s="1">
        <f ca="1">T40+NORMINV(RAND(),0,'Total-Smoothed'!$AG$2)</f>
        <v>0.94035722366876784</v>
      </c>
      <c r="U100" s="1">
        <f ca="1">U40+NORMINV(RAND(),0,'Total-Smoothed'!$AG$2)</f>
        <v>0.22426535494092315</v>
      </c>
      <c r="V100" s="1">
        <f ca="1">V40+NORMINV(RAND(),0,'Total-Smoothed'!$AG$2)</f>
        <v>-1.1965737473532342E-3</v>
      </c>
      <c r="W100" s="1">
        <f ca="1">W40+NORMINV(RAND(),0,'Total-Smoothed'!$AG$2)</f>
        <v>0.13743685538077155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0.24041784581831538</v>
      </c>
      <c r="E101" s="1">
        <f ca="1">E41+NORMINV(RAND(),0,'Total-Smoothed'!$AG$2)</f>
        <v>0.32203473232834851</v>
      </c>
      <c r="F101" s="1">
        <f ca="1">F41+NORMINV(RAND(),0,'Total-Smoothed'!$AG$2)</f>
        <v>-5.21365687753843E-2</v>
      </c>
      <c r="G101" s="1">
        <f ca="1">G41+NORMINV(RAND(),0,'Total-Smoothed'!$AG$2)</f>
        <v>0.17226725044525948</v>
      </c>
      <c r="H101" s="1">
        <f ca="1">H41+NORMINV(RAND(),0,'Total-Smoothed'!$AG$2)</f>
        <v>0.14552192138624637</v>
      </c>
      <c r="I101" s="1">
        <f ca="1">I41+NORMINV(RAND(),0,'Total-Smoothed'!$AG$2)</f>
        <v>-4.9617687525524645E-2</v>
      </c>
      <c r="J101" s="1">
        <f ca="1">J41+NORMINV(RAND(),0,'Total-Smoothed'!$AG$2)</f>
        <v>0.42318995551802041</v>
      </c>
      <c r="K101" s="1">
        <f ca="1">K41+NORMINV(RAND(),0,'Total-Smoothed'!$AG$2)</f>
        <v>0.59145727623896482</v>
      </c>
      <c r="L101" s="1">
        <f ca="1">L41+NORMINV(RAND(),0,'Total-Smoothed'!$AG$2)</f>
        <v>0.84009163560355282</v>
      </c>
      <c r="M101" s="1">
        <f ca="1">M41+NORMINV(RAND(),0,'Total-Smoothed'!$AG$2)</f>
        <v>-9.7801468418491702E-3</v>
      </c>
      <c r="N101" s="1">
        <f ca="1">N41+NORMINV(RAND(),0,'Total-Smoothed'!$AG$2)</f>
        <v>0.13770952243040813</v>
      </c>
      <c r="O101" s="1">
        <f ca="1">O41+NORMINV(RAND(),0,'Total-Smoothed'!$AG$2)</f>
        <v>0.20158387326197458</v>
      </c>
      <c r="P101" s="1">
        <f ca="1">P41+NORMINV(RAND(),0,'Total-Smoothed'!$AG$2)</f>
        <v>1.1607384186573777</v>
      </c>
      <c r="Q101" s="1">
        <f ca="1">Q41+NORMINV(RAND(),0,'Total-Smoothed'!$AG$2)</f>
        <v>-4.1667912118103865E-3</v>
      </c>
      <c r="R101" s="1">
        <f ca="1">R41+NORMINV(RAND(),0,'Total-Smoothed'!$AG$2)</f>
        <v>0.23000790479926511</v>
      </c>
      <c r="S101" s="1">
        <f ca="1">S41+NORMINV(RAND(),0,'Total-Smoothed'!$AG$2)</f>
        <v>0.11856232445520476</v>
      </c>
      <c r="T101" s="1">
        <f ca="1">T41+NORMINV(RAND(),0,'Total-Smoothed'!$AG$2)</f>
        <v>0.73012468986713319</v>
      </c>
      <c r="U101" s="1">
        <f ca="1">U41+NORMINV(RAND(),0,'Total-Smoothed'!$AG$2)</f>
        <v>0.21156815110563948</v>
      </c>
      <c r="V101" s="1">
        <f ca="1">V41+NORMINV(RAND(),0,'Total-Smoothed'!$AG$2)</f>
        <v>7.3991187083156065E-2</v>
      </c>
      <c r="W101" s="1">
        <f ca="1">W41+NORMINV(RAND(),0,'Total-Smoothed'!$AG$2)</f>
        <v>0.11677115078671688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6.6255206910379949E-2</v>
      </c>
      <c r="E102" s="1">
        <f ca="1">E42+NORMINV(RAND(),0,'Total-Smoothed'!$AG$2)</f>
        <v>1.0298571816487256</v>
      </c>
      <c r="F102" s="1">
        <f ca="1">F42+NORMINV(RAND(),0,'Total-Smoothed'!$AG$2)</f>
        <v>0.27230483739815126</v>
      </c>
      <c r="G102" s="1">
        <f ca="1">G42+NORMINV(RAND(),0,'Total-Smoothed'!$AG$2)</f>
        <v>-7.2616451280898831E-3</v>
      </c>
      <c r="H102" s="1">
        <f ca="1">H42+NORMINV(RAND(),0,'Total-Smoothed'!$AG$2)</f>
        <v>0.17229543960626051</v>
      </c>
      <c r="I102" s="1">
        <f ca="1">I42+NORMINV(RAND(),0,'Total-Smoothed'!$AG$2)</f>
        <v>1.0331699292660794</v>
      </c>
      <c r="J102" s="1">
        <f ca="1">J42+NORMINV(RAND(),0,'Total-Smoothed'!$AG$2)</f>
        <v>0.17176543128645011</v>
      </c>
      <c r="K102" s="1">
        <f ca="1">K42+NORMINV(RAND(),0,'Total-Smoothed'!$AG$2)</f>
        <v>0.78854474325736568</v>
      </c>
      <c r="L102" s="1">
        <f ca="1">L42+NORMINV(RAND(),0,'Total-Smoothed'!$AG$2)</f>
        <v>1.1210549435761161</v>
      </c>
      <c r="M102" s="1">
        <f ca="1">M42+NORMINV(RAND(),0,'Total-Smoothed'!$AG$2)</f>
        <v>0.2150111069422958</v>
      </c>
      <c r="N102" s="1">
        <f ca="1">N42+NORMINV(RAND(),0,'Total-Smoothed'!$AG$2)</f>
        <v>4.8368373064019254E-2</v>
      </c>
      <c r="O102" s="1">
        <f ca="1">O42+NORMINV(RAND(),0,'Total-Smoothed'!$AG$2)</f>
        <v>2.4537422776165295E-2</v>
      </c>
      <c r="P102" s="1">
        <f ca="1">P42+NORMINV(RAND(),0,'Total-Smoothed'!$AG$2)</f>
        <v>0.75653408254379317</v>
      </c>
      <c r="Q102" s="1">
        <f ca="1">Q42+NORMINV(RAND(),0,'Total-Smoothed'!$AG$2)</f>
        <v>-0.1060739531261928</v>
      </c>
      <c r="R102" s="1">
        <f ca="1">R42+NORMINV(RAND(),0,'Total-Smoothed'!$AG$2)</f>
        <v>5.3764729452790302E-2</v>
      </c>
      <c r="S102" s="1">
        <f ca="1">S42+NORMINV(RAND(),0,'Total-Smoothed'!$AG$2)</f>
        <v>-6.4181679315396201E-2</v>
      </c>
      <c r="T102" s="1">
        <f ca="1">T42+NORMINV(RAND(),0,'Total-Smoothed'!$AG$2)</f>
        <v>0.37566315291527463</v>
      </c>
      <c r="U102" s="1">
        <f ca="1">U42+NORMINV(RAND(),0,'Total-Smoothed'!$AG$2)</f>
        <v>0.98809430218495908</v>
      </c>
      <c r="V102" s="1">
        <f ca="1">V42+NORMINV(RAND(),0,'Total-Smoothed'!$AG$2)</f>
        <v>0.16304912006698047</v>
      </c>
      <c r="W102" s="1">
        <f ca="1">W42+NORMINV(RAND(),0,'Total-Smoothed'!$AG$2)</f>
        <v>6.8478069985138862E-2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4.8312251910470984E-2</v>
      </c>
      <c r="E103" s="1">
        <f ca="1">E43+NORMINV(RAND(),0,'Total-Smoothed'!$AG$2)</f>
        <v>0.1913854080739413</v>
      </c>
      <c r="F103" s="1">
        <f ca="1">F43+NORMINV(RAND(),0,'Total-Smoothed'!$AG$2)</f>
        <v>0.10653982529155089</v>
      </c>
      <c r="G103" s="1">
        <f ca="1">G43+NORMINV(RAND(),0,'Total-Smoothed'!$AG$2)</f>
        <v>0.19238818561580079</v>
      </c>
      <c r="H103" s="1">
        <f ca="1">H43+NORMINV(RAND(),0,'Total-Smoothed'!$AG$2)</f>
        <v>0.14833523828220185</v>
      </c>
      <c r="I103" s="1">
        <f ca="1">I43+NORMINV(RAND(),0,'Total-Smoothed'!$AG$2)</f>
        <v>2.3210018537380472E-2</v>
      </c>
      <c r="J103" s="1">
        <f ca="1">J43+NORMINV(RAND(),0,'Total-Smoothed'!$AG$2)</f>
        <v>0.90411295614916509</v>
      </c>
      <c r="K103" s="1">
        <f ca="1">K43+NORMINV(RAND(),0,'Total-Smoothed'!$AG$2)</f>
        <v>0.95004072484605673</v>
      </c>
      <c r="L103" s="1">
        <f ca="1">L43+NORMINV(RAND(),0,'Total-Smoothed'!$AG$2)</f>
        <v>0.12215388223976652</v>
      </c>
      <c r="M103" s="1">
        <f ca="1">M43+NORMINV(RAND(),0,'Total-Smoothed'!$AG$2)</f>
        <v>0.15706223923028395</v>
      </c>
      <c r="N103" s="1">
        <f ca="1">N43+NORMINV(RAND(),0,'Total-Smoothed'!$AG$2)</f>
        <v>7.2199179400454033E-2</v>
      </c>
      <c r="O103" s="1">
        <f ca="1">O43+NORMINV(RAND(),0,'Total-Smoothed'!$AG$2)</f>
        <v>1.5429182908291705E-3</v>
      </c>
      <c r="P103" s="1">
        <f ca="1">P43+NORMINV(RAND(),0,'Total-Smoothed'!$AG$2)</f>
        <v>5.6177758514814921E-2</v>
      </c>
      <c r="Q103" s="1">
        <f ca="1">Q43+NORMINV(RAND(),0,'Total-Smoothed'!$AG$2)</f>
        <v>0.89103747126636068</v>
      </c>
      <c r="R103" s="1">
        <f ca="1">R43+NORMINV(RAND(),0,'Total-Smoothed'!$AG$2)</f>
        <v>8.4487508580157744E-2</v>
      </c>
      <c r="S103" s="1">
        <f ca="1">S43+NORMINV(RAND(),0,'Total-Smoothed'!$AG$2)</f>
        <v>5.9961402983682147E-2</v>
      </c>
      <c r="T103" s="1">
        <f ca="1">T43+NORMINV(RAND(),0,'Total-Smoothed'!$AG$2)</f>
        <v>0.72913614045873398</v>
      </c>
      <c r="U103" s="1">
        <f ca="1">U43+NORMINV(RAND(),0,'Total-Smoothed'!$AG$2)</f>
        <v>1.0331621228658754</v>
      </c>
      <c r="V103" s="1">
        <f ca="1">V43+NORMINV(RAND(),0,'Total-Smoothed'!$AG$2)</f>
        <v>9.1706154081949681E-2</v>
      </c>
      <c r="W103" s="1">
        <f ca="1">W43+NORMINV(RAND(),0,'Total-Smoothed'!$AG$2)</f>
        <v>0.33403145354528663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7.1417784435802462E-2</v>
      </c>
      <c r="E104" s="1">
        <f ca="1">E44+NORMINV(RAND(),0,'Total-Smoothed'!$AG$2)</f>
        <v>4.3977427544234102E-2</v>
      </c>
      <c r="F104" s="1">
        <f ca="1">F44+NORMINV(RAND(),0,'Total-Smoothed'!$AG$2)</f>
        <v>0.46287498621634199</v>
      </c>
      <c r="G104" s="1">
        <f ca="1">G44+NORMINV(RAND(),0,'Total-Smoothed'!$AG$2)</f>
        <v>0.1182077246039808</v>
      </c>
      <c r="H104" s="1">
        <f ca="1">H44+NORMINV(RAND(),0,'Total-Smoothed'!$AG$2)</f>
        <v>-0.14185882614393952</v>
      </c>
      <c r="I104" s="1">
        <f ca="1">I44+NORMINV(RAND(),0,'Total-Smoothed'!$AG$2)</f>
        <v>5.1704705484473951E-4</v>
      </c>
      <c r="J104" s="1">
        <f ca="1">J44+NORMINV(RAND(),0,'Total-Smoothed'!$AG$2)</f>
        <v>1.0489222551695645</v>
      </c>
      <c r="K104" s="1">
        <f ca="1">K44+NORMINV(RAND(),0,'Total-Smoothed'!$AG$2)</f>
        <v>0.38863726577532298</v>
      </c>
      <c r="L104" s="1">
        <f ca="1">L44+NORMINV(RAND(),0,'Total-Smoothed'!$AG$2)</f>
        <v>-3.4411296072413264E-2</v>
      </c>
      <c r="M104" s="1">
        <f ca="1">M44+NORMINV(RAND(),0,'Total-Smoothed'!$AG$2)</f>
        <v>9.2152935825881702E-2</v>
      </c>
      <c r="N104" s="1">
        <f ca="1">N44+NORMINV(RAND(),0,'Total-Smoothed'!$AG$2)</f>
        <v>5.4397374970575063E-2</v>
      </c>
      <c r="O104" s="1">
        <f ca="1">O44+NORMINV(RAND(),0,'Total-Smoothed'!$AG$2)</f>
        <v>0.84444433958771137</v>
      </c>
      <c r="P104" s="1">
        <f ca="1">P44+NORMINV(RAND(),0,'Total-Smoothed'!$AG$2)</f>
        <v>-4.1302268506642481E-2</v>
      </c>
      <c r="Q104" s="1">
        <f ca="1">Q44+NORMINV(RAND(),0,'Total-Smoothed'!$AG$2)</f>
        <v>1.0213442432633257</v>
      </c>
      <c r="R104" s="1">
        <f ca="1">R44+NORMINV(RAND(),0,'Total-Smoothed'!$AG$2)</f>
        <v>0.80081964099244263</v>
      </c>
      <c r="S104" s="1">
        <f ca="1">S44+NORMINV(RAND(),0,'Total-Smoothed'!$AG$2)</f>
        <v>-1.9132093623024534E-2</v>
      </c>
      <c r="T104" s="1">
        <f ca="1">T44+NORMINV(RAND(),0,'Total-Smoothed'!$AG$2)</f>
        <v>1.0091371004107863</v>
      </c>
      <c r="U104" s="1">
        <f ca="1">U44+NORMINV(RAND(),0,'Total-Smoothed'!$AG$2)</f>
        <v>0.77680480681497943</v>
      </c>
      <c r="V104" s="1">
        <f ca="1">V44+NORMINV(RAND(),0,'Total-Smoothed'!$AG$2)</f>
        <v>-5.7084884202889687E-2</v>
      </c>
      <c r="W104" s="1">
        <f ca="1">W44+NORMINV(RAND(),0,'Total-Smoothed'!$AG$2)</f>
        <v>0.10902503173024014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-0.16515340574896678</v>
      </c>
      <c r="E105" s="1">
        <f ca="1">E45+NORMINV(RAND(),0,'Total-Smoothed'!$AG$2)</f>
        <v>6.0504108435482915E-2</v>
      </c>
      <c r="F105" s="1">
        <f ca="1">F45+NORMINV(RAND(),0,'Total-Smoothed'!$AG$2)</f>
        <v>0.97974959016487195</v>
      </c>
      <c r="G105" s="1">
        <f ca="1">G45+NORMINV(RAND(),0,'Total-Smoothed'!$AG$2)</f>
        <v>9.1376490062600346E-2</v>
      </c>
      <c r="H105" s="1">
        <f ca="1">H45+NORMINV(RAND(),0,'Total-Smoothed'!$AG$2)</f>
        <v>0.29419394251778641</v>
      </c>
      <c r="I105" s="1">
        <f ca="1">I45+NORMINV(RAND(),0,'Total-Smoothed'!$AG$2)</f>
        <v>1.0584654079420293</v>
      </c>
      <c r="J105" s="1">
        <f ca="1">J45+NORMINV(RAND(),0,'Total-Smoothed'!$AG$2)</f>
        <v>3.1583126377925638E-2</v>
      </c>
      <c r="K105" s="1">
        <f ca="1">K45+NORMINV(RAND(),0,'Total-Smoothed'!$AG$2)</f>
        <v>1.0226728405659893</v>
      </c>
      <c r="L105" s="1">
        <f ca="1">L45+NORMINV(RAND(),0,'Total-Smoothed'!$AG$2)</f>
        <v>0.33892056414845517</v>
      </c>
      <c r="M105" s="1">
        <f ca="1">M45+NORMINV(RAND(),0,'Total-Smoothed'!$AG$2)</f>
        <v>-1.1163075583595305E-2</v>
      </c>
      <c r="N105" s="1">
        <f ca="1">N45+NORMINV(RAND(),0,'Total-Smoothed'!$AG$2)</f>
        <v>6.5887674599474103E-2</v>
      </c>
      <c r="O105" s="1">
        <f ca="1">O45+NORMINV(RAND(),0,'Total-Smoothed'!$AG$2)</f>
        <v>4.178941749210701E-2</v>
      </c>
      <c r="P105" s="1">
        <f ca="1">P45+NORMINV(RAND(),0,'Total-Smoothed'!$AG$2)</f>
        <v>0.88394350150320256</v>
      </c>
      <c r="Q105" s="1">
        <f ca="1">Q45+NORMINV(RAND(),0,'Total-Smoothed'!$AG$2)</f>
        <v>0.89253972227189082</v>
      </c>
      <c r="R105" s="1">
        <f ca="1">R45+NORMINV(RAND(),0,'Total-Smoothed'!$AG$2)</f>
        <v>0.96479646871677738</v>
      </c>
      <c r="S105" s="1">
        <f ca="1">S45+NORMINV(RAND(),0,'Total-Smoothed'!$AG$2)</f>
        <v>-5.4915631169319218E-2</v>
      </c>
      <c r="T105" s="1">
        <f ca="1">T45+NORMINV(RAND(),0,'Total-Smoothed'!$AG$2)</f>
        <v>0.44039669325058461</v>
      </c>
      <c r="U105" s="1">
        <f ca="1">U45+NORMINV(RAND(),0,'Total-Smoothed'!$AG$2)</f>
        <v>0.98392256341647588</v>
      </c>
      <c r="V105" s="1">
        <f ca="1">V45+NORMINV(RAND(),0,'Total-Smoothed'!$AG$2)</f>
        <v>-5.0121219605073972E-2</v>
      </c>
      <c r="W105" s="1">
        <f ca="1">W45+NORMINV(RAND(),0,'Total-Smoothed'!$AG$2)</f>
        <v>-6.7205237711567556E-3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0.23272711403847682</v>
      </c>
      <c r="E106" s="1">
        <f ca="1">E46+NORMINV(RAND(),0,'Total-Smoothed'!$AG$2)</f>
        <v>0.10762287173358097</v>
      </c>
      <c r="F106" s="1">
        <f ca="1">F46+NORMINV(RAND(),0,'Total-Smoothed'!$AG$2)</f>
        <v>0.5628123792555928</v>
      </c>
      <c r="G106" s="1">
        <f ca="1">G46+NORMINV(RAND(),0,'Total-Smoothed'!$AG$2)</f>
        <v>0.17119480660737779</v>
      </c>
      <c r="H106" s="1">
        <f ca="1">H46+NORMINV(RAND(),0,'Total-Smoothed'!$AG$2)</f>
        <v>2.9251016023728732E-2</v>
      </c>
      <c r="I106" s="1">
        <f ca="1">I46+NORMINV(RAND(),0,'Total-Smoothed'!$AG$2)</f>
        <v>0.82122394707992052</v>
      </c>
      <c r="J106" s="1">
        <f ca="1">J46+NORMINV(RAND(),0,'Total-Smoothed'!$AG$2)</f>
        <v>0.91987029215707361</v>
      </c>
      <c r="K106" s="1">
        <f ca="1">K46+NORMINV(RAND(),0,'Total-Smoothed'!$AG$2)</f>
        <v>-1.0465243441517214E-2</v>
      </c>
      <c r="L106" s="1">
        <f ca="1">L46+NORMINV(RAND(),0,'Total-Smoothed'!$AG$2)</f>
        <v>0.3355557359683935</v>
      </c>
      <c r="M106" s="1">
        <f ca="1">M46+NORMINV(RAND(),0,'Total-Smoothed'!$AG$2)</f>
        <v>0.10145470747293392</v>
      </c>
      <c r="N106" s="1">
        <f ca="1">N46+NORMINV(RAND(),0,'Total-Smoothed'!$AG$2)</f>
        <v>8.9389298671523204E-3</v>
      </c>
      <c r="O106" s="1">
        <f ca="1">O46+NORMINV(RAND(),0,'Total-Smoothed'!$AG$2)</f>
        <v>0.99524307681732349</v>
      </c>
      <c r="P106" s="1">
        <f ca="1">P46+NORMINV(RAND(),0,'Total-Smoothed'!$AG$2)</f>
        <v>0.94194190673898259</v>
      </c>
      <c r="Q106" s="1">
        <f ca="1">Q46+NORMINV(RAND(),0,'Total-Smoothed'!$AG$2)</f>
        <v>0.83648381128702309</v>
      </c>
      <c r="R106" s="1">
        <f ca="1">R46+NORMINV(RAND(),0,'Total-Smoothed'!$AG$2)</f>
        <v>0.99406218519617684</v>
      </c>
      <c r="S106" s="1">
        <f ca="1">S46+NORMINV(RAND(),0,'Total-Smoothed'!$AG$2)</f>
        <v>-0.14476592382596501</v>
      </c>
      <c r="T106" s="1">
        <f ca="1">T46+NORMINV(RAND(),0,'Total-Smoothed'!$AG$2)</f>
        <v>0.90835814296781903</v>
      </c>
      <c r="U106" s="1">
        <f ca="1">U46+NORMINV(RAND(),0,'Total-Smoothed'!$AG$2)</f>
        <v>0.56397591468590491</v>
      </c>
      <c r="V106" s="1">
        <f ca="1">V46+NORMINV(RAND(),0,'Total-Smoothed'!$AG$2)</f>
        <v>-7.4624311769164287E-2</v>
      </c>
      <c r="W106" s="1">
        <f ca="1">W46+NORMINV(RAND(),0,'Total-Smoothed'!$AG$2)</f>
        <v>1.746156497535447E-2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3.2119177596296504E-2</v>
      </c>
      <c r="E107" s="1">
        <f ca="1">E47+NORMINV(RAND(),0,'Total-Smoothed'!$AG$2)</f>
        <v>0.13482882109345756</v>
      </c>
      <c r="F107" s="1">
        <f ca="1">F47+NORMINV(RAND(),0,'Total-Smoothed'!$AG$2)</f>
        <v>9.3815330216678039E-2</v>
      </c>
      <c r="G107" s="1">
        <f ca="1">G47+NORMINV(RAND(),0,'Total-Smoothed'!$AG$2)</f>
        <v>-7.6724678343591604E-3</v>
      </c>
      <c r="H107" s="1">
        <f ca="1">H47+NORMINV(RAND(),0,'Total-Smoothed'!$AG$2)</f>
        <v>6.8630690885233159E-2</v>
      </c>
      <c r="I107" s="1">
        <f ca="1">I47+NORMINV(RAND(),0,'Total-Smoothed'!$AG$2)</f>
        <v>-0.16305565623157098</v>
      </c>
      <c r="J107" s="1">
        <f ca="1">J47+NORMINV(RAND(),0,'Total-Smoothed'!$AG$2)</f>
        <v>0.92760060156152579</v>
      </c>
      <c r="K107" s="1">
        <f ca="1">K47+NORMINV(RAND(),0,'Total-Smoothed'!$AG$2)</f>
        <v>0.20369905262182308</v>
      </c>
      <c r="L107" s="1">
        <f ca="1">L47+NORMINV(RAND(),0,'Total-Smoothed'!$AG$2)</f>
        <v>0.41141948104857151</v>
      </c>
      <c r="M107" s="1">
        <f ca="1">M47+NORMINV(RAND(),0,'Total-Smoothed'!$AG$2)</f>
        <v>8.3153255871005124E-3</v>
      </c>
      <c r="N107" s="1">
        <f ca="1">N47+NORMINV(RAND(),0,'Total-Smoothed'!$AG$2)</f>
        <v>1.0734784946946518E-2</v>
      </c>
      <c r="O107" s="1">
        <f ca="1">O47+NORMINV(RAND(),0,'Total-Smoothed'!$AG$2)</f>
        <v>1.1315006329758315</v>
      </c>
      <c r="P107" s="1">
        <f ca="1">P47+NORMINV(RAND(),0,'Total-Smoothed'!$AG$2)</f>
        <v>0.13062792769541284</v>
      </c>
      <c r="Q107" s="1">
        <f ca="1">Q47+NORMINV(RAND(),0,'Total-Smoothed'!$AG$2)</f>
        <v>1.0065659343435132</v>
      </c>
      <c r="R107" s="1">
        <f ca="1">R47+NORMINV(RAND(),0,'Total-Smoothed'!$AG$2)</f>
        <v>0.91873571695599454</v>
      </c>
      <c r="S107" s="1">
        <f ca="1">S47+NORMINV(RAND(),0,'Total-Smoothed'!$AG$2)</f>
        <v>0.85470781235671756</v>
      </c>
      <c r="T107" s="1">
        <f ca="1">T47+NORMINV(RAND(),0,'Total-Smoothed'!$AG$2)</f>
        <v>1.0440988454274047</v>
      </c>
      <c r="U107" s="1">
        <f ca="1">U47+NORMINV(RAND(),0,'Total-Smoothed'!$AG$2)</f>
        <v>0.35334042385641362</v>
      </c>
      <c r="V107" s="1">
        <f ca="1">V47+NORMINV(RAND(),0,'Total-Smoothed'!$AG$2)</f>
        <v>0.20651916366468287</v>
      </c>
      <c r="W107" s="1">
        <f ca="1">W47+NORMINV(RAND(),0,'Total-Smoothed'!$AG$2)</f>
        <v>0.22988491880209369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0.28614729963426289</v>
      </c>
      <c r="E108" s="1">
        <f ca="1">E48+NORMINV(RAND(),0,'Total-Smoothed'!$AG$2)</f>
        <v>0.29031649761507233</v>
      </c>
      <c r="F108" s="1">
        <f ca="1">F48+NORMINV(RAND(),0,'Total-Smoothed'!$AG$2)</f>
        <v>1.1509504219644016</v>
      </c>
      <c r="G108" s="1">
        <f ca="1">G48+NORMINV(RAND(),0,'Total-Smoothed'!$AG$2)</f>
        <v>2.0393700828358181E-2</v>
      </c>
      <c r="H108" s="1">
        <f ca="1">H48+NORMINV(RAND(),0,'Total-Smoothed'!$AG$2)</f>
        <v>0.1444399974391043</v>
      </c>
      <c r="I108" s="1">
        <f ca="1">I48+NORMINV(RAND(),0,'Total-Smoothed'!$AG$2)</f>
        <v>0.2938859076376521</v>
      </c>
      <c r="J108" s="1">
        <f ca="1">J48+NORMINV(RAND(),0,'Total-Smoothed'!$AG$2)</f>
        <v>0.89517158749928105</v>
      </c>
      <c r="K108" s="1">
        <f ca="1">K48+NORMINV(RAND(),0,'Total-Smoothed'!$AG$2)</f>
        <v>1.1170286159059506</v>
      </c>
      <c r="L108" s="1">
        <f ca="1">L48+NORMINV(RAND(),0,'Total-Smoothed'!$AG$2)</f>
        <v>-3.4895457671564177E-2</v>
      </c>
      <c r="M108" s="1">
        <f ca="1">M48+NORMINV(RAND(),0,'Total-Smoothed'!$AG$2)</f>
        <v>-1.6175013076337744E-2</v>
      </c>
      <c r="N108" s="1">
        <f ca="1">N48+NORMINV(RAND(),0,'Total-Smoothed'!$AG$2)</f>
        <v>-4.3170138693246964E-2</v>
      </c>
      <c r="O108" s="1">
        <f ca="1">O48+NORMINV(RAND(),0,'Total-Smoothed'!$AG$2)</f>
        <v>0.82327054031428415</v>
      </c>
      <c r="P108" s="1">
        <f ca="1">P48+NORMINV(RAND(),0,'Total-Smoothed'!$AG$2)</f>
        <v>0.60981087239423537</v>
      </c>
      <c r="Q108" s="1">
        <f ca="1">Q48+NORMINV(RAND(),0,'Total-Smoothed'!$AG$2)</f>
        <v>0.96677014601818612</v>
      </c>
      <c r="R108" s="1">
        <f ca="1">R48+NORMINV(RAND(),0,'Total-Smoothed'!$AG$2)</f>
        <v>0.85248763302647734</v>
      </c>
      <c r="S108" s="1">
        <f ca="1">S48+NORMINV(RAND(),0,'Total-Smoothed'!$AG$2)</f>
        <v>0.11744832346130596</v>
      </c>
      <c r="T108" s="1">
        <f ca="1">T48+NORMINV(RAND(),0,'Total-Smoothed'!$AG$2)</f>
        <v>0.43123588462476731</v>
      </c>
      <c r="U108" s="1">
        <f ca="1">U48+NORMINV(RAND(),0,'Total-Smoothed'!$AG$2)</f>
        <v>6.0514906499770607E-2</v>
      </c>
      <c r="V108" s="1">
        <f ca="1">V48+NORMINV(RAND(),0,'Total-Smoothed'!$AG$2)</f>
        <v>-0.10552123392445764</v>
      </c>
      <c r="W108" s="1">
        <f ca="1">W48+NORMINV(RAND(),0,'Total-Smoothed'!$AG$2)</f>
        <v>-9.0978782969371591E-2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0.13722056643800848</v>
      </c>
      <c r="E111" s="1">
        <f ca="1">(E61+0.6*(F61+D61)+0.15*G1)/(1+2*0.6+0.15)</f>
        <v>0.15049957725022778</v>
      </c>
      <c r="F111" s="1">
        <f ca="1">(F61+0.6*(G61+E61)+0.15*(D61+H61))/(1+2*0.6+2*0.15)</f>
        <v>0.18236876172773475</v>
      </c>
      <c r="G111" s="1">
        <f t="shared" ref="G111:H126" ca="1" si="10">(G61+0.6*(H61+F61)+0.15*(E61+I61))/(1+2*0.6+2*0.15)</f>
        <v>0.13705978008714417</v>
      </c>
      <c r="H111" s="1">
        <f ca="1">(H61+0.6*(I61+G61)+0.15*(F61+J61))/(1+2*0.6+2*0.15)</f>
        <v>2.8275025290834338E-2</v>
      </c>
      <c r="I111" s="1">
        <f t="shared" ref="I111:U126" ca="1" si="11">(I61+0.6*(J61+H61)+0.15*(G61+K61))/(1+2*0.6+2*0.15)</f>
        <v>4.6766537780970115E-3</v>
      </c>
      <c r="J111" s="1">
        <f t="shared" ca="1" si="11"/>
        <v>0.10576960719363278</v>
      </c>
      <c r="K111" s="1">
        <f t="shared" ca="1" si="11"/>
        <v>0.20726395428504768</v>
      </c>
      <c r="L111" s="1">
        <f t="shared" ca="1" si="11"/>
        <v>0.10566299385079884</v>
      </c>
      <c r="M111" s="1">
        <f t="shared" ca="1" si="11"/>
        <v>2.9510450265508915E-3</v>
      </c>
      <c r="N111" s="1">
        <f t="shared" ca="1" si="11"/>
        <v>2.3942779968744898E-2</v>
      </c>
      <c r="O111" s="1">
        <f t="shared" ca="1" si="11"/>
        <v>9.1668418628997231E-2</v>
      </c>
      <c r="P111" s="1">
        <f t="shared" ca="1" si="11"/>
        <v>8.5587468425221844E-2</v>
      </c>
      <c r="Q111" s="1">
        <f t="shared" ca="1" si="11"/>
        <v>2.5153876939236781E-2</v>
      </c>
      <c r="R111" s="1">
        <f t="shared" ca="1" si="11"/>
        <v>2.4272501171192545E-2</v>
      </c>
      <c r="S111" s="1">
        <f t="shared" ca="1" si="11"/>
        <v>0.12334515603260998</v>
      </c>
      <c r="T111" s="1">
        <f t="shared" ca="1" si="11"/>
        <v>0.23612017898000573</v>
      </c>
      <c r="U111" s="1">
        <f t="shared" ca="1" si="11"/>
        <v>0.22606043355490707</v>
      </c>
      <c r="V111" s="1">
        <f ca="1">(V61+0.6*(W61+U61)+0.15*T1)/(1+2*0.6+0.15)</f>
        <v>0.16771556406155788</v>
      </c>
      <c r="W111" s="1">
        <f ca="1">(W61+0.6*(V61)+0.15*U61)/(1+0.6+0.15)</f>
        <v>0.11070211495805685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6.2521454224554782E-2</v>
      </c>
      <c r="E112" s="1">
        <f t="shared" ref="E112:E158" ca="1" si="13">(E62+0.6*(F62+D62)+0.15*G2)/(1+2*0.6+0.15)</f>
        <v>1.8902107782469452E-2</v>
      </c>
      <c r="F112" s="1">
        <f t="shared" ref="F112:U127" ca="1" si="14">(F62+0.6*(G62+E62)+0.15*(D62+H62))/(1+2*0.6+2*0.15)</f>
        <v>4.4950006901746983E-2</v>
      </c>
      <c r="G112" s="1">
        <f t="shared" ca="1" si="10"/>
        <v>0.10496126141555676</v>
      </c>
      <c r="H112" s="1">
        <f t="shared" ca="1" si="10"/>
        <v>0.14728666183309919</v>
      </c>
      <c r="I112" s="1">
        <f t="shared" ca="1" si="11"/>
        <v>0.16257181085255745</v>
      </c>
      <c r="J112" s="1">
        <f t="shared" ca="1" si="11"/>
        <v>0.17442109419006699</v>
      </c>
      <c r="K112" s="1">
        <f t="shared" ca="1" si="11"/>
        <v>0.16738684518173369</v>
      </c>
      <c r="L112" s="1">
        <f t="shared" ca="1" si="11"/>
        <v>7.1973948965729964E-2</v>
      </c>
      <c r="M112" s="1">
        <f t="shared" ca="1" si="11"/>
        <v>-2.6579527775947943E-2</v>
      </c>
      <c r="N112" s="1">
        <f t="shared" ca="1" si="11"/>
        <v>-5.2225251874017428E-2</v>
      </c>
      <c r="O112" s="1">
        <f t="shared" ca="1" si="11"/>
        <v>2.3054618917106658E-3</v>
      </c>
      <c r="P112" s="1">
        <f t="shared" ca="1" si="11"/>
        <v>3.175932221811293E-2</v>
      </c>
      <c r="Q112" s="1">
        <f t="shared" ca="1" si="11"/>
        <v>-4.8624150148562223E-4</v>
      </c>
      <c r="R112" s="1">
        <f t="shared" ca="1" si="11"/>
        <v>-9.2325546257920384E-3</v>
      </c>
      <c r="S112" s="1">
        <f t="shared" ca="1" si="11"/>
        <v>6.4485851364146071E-2</v>
      </c>
      <c r="T112" s="1">
        <f t="shared" ca="1" si="11"/>
        <v>0.10145941043993997</v>
      </c>
      <c r="U112" s="1">
        <f t="shared" ca="1" si="11"/>
        <v>1.9150495146432606E-2</v>
      </c>
      <c r="V112" s="1">
        <f t="shared" ref="V112:V158" ca="1" si="15">(V62+0.6*(W62+U62)+0.15*T2)/(1+2*0.6+0.15)</f>
        <v>-6.094059486467885E-2</v>
      </c>
      <c r="W112" s="1">
        <f t="shared" ref="W112:W157" ca="1" si="16">(W62+0.6*(V62)+0.15*U62)/(1+0.6+0.15)</f>
        <v>-0.11117091833817301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-0.18810344675639454</v>
      </c>
      <c r="E113" s="1">
        <f t="shared" ca="1" si="13"/>
        <v>-5.6909681962720983E-2</v>
      </c>
      <c r="F113" s="1">
        <f t="shared" ca="1" si="14"/>
        <v>3.5890406446464962E-2</v>
      </c>
      <c r="G113" s="1">
        <f t="shared" ca="1" si="10"/>
        <v>5.5759574892034668E-2</v>
      </c>
      <c r="H113" s="1">
        <f t="shared" ca="1" si="10"/>
        <v>4.786116450691634E-2</v>
      </c>
      <c r="I113" s="1">
        <f t="shared" ca="1" si="11"/>
        <v>0.1277022060287028</v>
      </c>
      <c r="J113" s="1">
        <f t="shared" ca="1" si="11"/>
        <v>0.27811701220201462</v>
      </c>
      <c r="K113" s="1">
        <f t="shared" ca="1" si="11"/>
        <v>0.32539374617708389</v>
      </c>
      <c r="L113" s="1">
        <f t="shared" ca="1" si="11"/>
        <v>0.1992280876464132</v>
      </c>
      <c r="M113" s="1">
        <f t="shared" ca="1" si="11"/>
        <v>9.9338772909485562E-2</v>
      </c>
      <c r="N113" s="1">
        <f t="shared" ca="1" si="11"/>
        <v>9.1525045024222262E-2</v>
      </c>
      <c r="O113" s="1">
        <f t="shared" ca="1" si="11"/>
        <v>9.2990738895409514E-2</v>
      </c>
      <c r="P113" s="1">
        <f t="shared" ca="1" si="11"/>
        <v>6.310456772861428E-2</v>
      </c>
      <c r="Q113" s="1">
        <f t="shared" ca="1" si="11"/>
        <v>4.3921785139201301E-2</v>
      </c>
      <c r="R113" s="1">
        <f t="shared" ca="1" si="11"/>
        <v>6.4150091327702524E-2</v>
      </c>
      <c r="S113" s="1">
        <f t="shared" ca="1" si="11"/>
        <v>0.10216598131716999</v>
      </c>
      <c r="T113" s="1">
        <f t="shared" ca="1" si="11"/>
        <v>0.16782955661843388</v>
      </c>
      <c r="U113" s="1">
        <f t="shared" ca="1" si="11"/>
        <v>0.17619670358719869</v>
      </c>
      <c r="V113" s="1">
        <f t="shared" ca="1" si="15"/>
        <v>0.14272201956683433</v>
      </c>
      <c r="W113" s="1">
        <f t="shared" ca="1" si="16"/>
        <v>8.9403368113964876E-2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2.9651921557802669E-3</v>
      </c>
      <c r="E114" s="1">
        <f t="shared" ca="1" si="13"/>
        <v>-3.8234279582009589E-2</v>
      </c>
      <c r="F114" s="1">
        <f t="shared" ca="1" si="14"/>
        <v>-4.1237820060850874E-2</v>
      </c>
      <c r="G114" s="1">
        <f t="shared" ca="1" si="10"/>
        <v>-3.2626419289309427E-2</v>
      </c>
      <c r="H114" s="1">
        <f t="shared" ca="1" si="10"/>
        <v>-1.5993979239102007E-2</v>
      </c>
      <c r="I114" s="1">
        <f t="shared" ca="1" si="11"/>
        <v>6.0339919371036187E-2</v>
      </c>
      <c r="J114" s="1">
        <f t="shared" ca="1" si="11"/>
        <v>0.15329228246562687</v>
      </c>
      <c r="K114" s="1">
        <f t="shared" ca="1" si="11"/>
        <v>0.19889544689705685</v>
      </c>
      <c r="L114" s="1">
        <f t="shared" ca="1" si="11"/>
        <v>0.14962333096206554</v>
      </c>
      <c r="M114" s="1">
        <f t="shared" ca="1" si="11"/>
        <v>5.7772137553551081E-2</v>
      </c>
      <c r="N114" s="1">
        <f t="shared" ca="1" si="11"/>
        <v>2.0484185568516215E-2</v>
      </c>
      <c r="O114" s="1">
        <f t="shared" ca="1" si="11"/>
        <v>3.6015408227426292E-2</v>
      </c>
      <c r="P114" s="1">
        <f t="shared" ca="1" si="11"/>
        <v>4.4411802597874611E-2</v>
      </c>
      <c r="Q114" s="1">
        <f t="shared" ca="1" si="11"/>
        <v>3.2476378572871188E-2</v>
      </c>
      <c r="R114" s="1">
        <f t="shared" ca="1" si="11"/>
        <v>3.4439535726907874E-2</v>
      </c>
      <c r="S114" s="1">
        <f t="shared" ca="1" si="11"/>
        <v>0.13167591098351078</v>
      </c>
      <c r="T114" s="1">
        <f t="shared" ca="1" si="11"/>
        <v>0.24039006545387531</v>
      </c>
      <c r="U114" s="1">
        <f t="shared" ca="1" si="11"/>
        <v>0.16085746112621008</v>
      </c>
      <c r="V114" s="1">
        <f t="shared" ca="1" si="15"/>
        <v>2.7737857464999908E-2</v>
      </c>
      <c r="W114" s="1">
        <f t="shared" ca="1" si="16"/>
        <v>-3.6461479715181708E-3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-8.7673864743834234E-2</v>
      </c>
      <c r="E115" s="1">
        <f t="shared" ca="1" si="13"/>
        <v>-5.1773417165021533E-2</v>
      </c>
      <c r="F115" s="1">
        <f t="shared" ca="1" si="14"/>
        <v>2.669923875897225E-2</v>
      </c>
      <c r="G115" s="1">
        <f t="shared" ca="1" si="10"/>
        <v>0.10600539201818471</v>
      </c>
      <c r="H115" s="1">
        <f t="shared" ca="1" si="10"/>
        <v>0.14384185427912</v>
      </c>
      <c r="I115" s="1">
        <f t="shared" ca="1" si="11"/>
        <v>0.16241895471834189</v>
      </c>
      <c r="J115" s="1">
        <f t="shared" ca="1" si="11"/>
        <v>0.24590692579594425</v>
      </c>
      <c r="K115" s="1">
        <f t="shared" ca="1" si="11"/>
        <v>0.26911154310597679</v>
      </c>
      <c r="L115" s="1">
        <f t="shared" ca="1" si="11"/>
        <v>0.1479365928559031</v>
      </c>
      <c r="M115" s="1">
        <f t="shared" ca="1" si="11"/>
        <v>9.5111596397692816E-2</v>
      </c>
      <c r="N115" s="1">
        <f t="shared" ca="1" si="11"/>
        <v>7.6657831230676585E-2</v>
      </c>
      <c r="O115" s="1">
        <f t="shared" ca="1" si="11"/>
        <v>4.5153363367319885E-2</v>
      </c>
      <c r="P115" s="1">
        <f t="shared" ca="1" si="11"/>
        <v>2.2439144305308099E-2</v>
      </c>
      <c r="Q115" s="1">
        <f t="shared" ca="1" si="11"/>
        <v>4.1388311766390941E-2</v>
      </c>
      <c r="R115" s="1">
        <f t="shared" ca="1" si="11"/>
        <v>5.8179042218779585E-2</v>
      </c>
      <c r="S115" s="1">
        <f t="shared" ca="1" si="11"/>
        <v>7.3635053815924181E-2</v>
      </c>
      <c r="T115" s="1">
        <f t="shared" ca="1" si="11"/>
        <v>0.10930277244691915</v>
      </c>
      <c r="U115" s="1">
        <f t="shared" ca="1" si="11"/>
        <v>7.7327665443279903E-2</v>
      </c>
      <c r="V115" s="1">
        <f t="shared" ca="1" si="15"/>
        <v>2.0191705742462786E-2</v>
      </c>
      <c r="W115" s="1">
        <f t="shared" ca="1" si="16"/>
        <v>-7.0940036762207771E-3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3.1447500305036138E-2</v>
      </c>
      <c r="E116" s="1">
        <f t="shared" ca="1" si="13"/>
        <v>3.6660553164391617E-2</v>
      </c>
      <c r="F116" s="1">
        <f t="shared" ca="1" si="14"/>
        <v>8.4933244031089955E-2</v>
      </c>
      <c r="G116" s="1">
        <f t="shared" ca="1" si="10"/>
        <v>0.12689416016501326</v>
      </c>
      <c r="H116" s="1">
        <f t="shared" ca="1" si="10"/>
        <v>0.14457555990012472</v>
      </c>
      <c r="I116" s="1">
        <f t="shared" ca="1" si="11"/>
        <v>0.208266477810756</v>
      </c>
      <c r="J116" s="1">
        <f t="shared" ca="1" si="11"/>
        <v>0.3066460094196774</v>
      </c>
      <c r="K116" s="1">
        <f t="shared" ca="1" si="11"/>
        <v>0.34932554353193818</v>
      </c>
      <c r="L116" s="1">
        <f t="shared" ca="1" si="11"/>
        <v>0.27545168914855134</v>
      </c>
      <c r="M116" s="1">
        <f t="shared" ca="1" si="11"/>
        <v>0.17064397659379638</v>
      </c>
      <c r="N116" s="1">
        <f t="shared" ca="1" si="11"/>
        <v>0.10200184567294721</v>
      </c>
      <c r="O116" s="1">
        <f t="shared" ca="1" si="11"/>
        <v>6.7936076622556324E-2</v>
      </c>
      <c r="P116" s="1">
        <f t="shared" ca="1" si="11"/>
        <v>1.757369234624543E-2</v>
      </c>
      <c r="Q116" s="1">
        <f t="shared" ca="1" si="11"/>
        <v>-4.4849093493396906E-2</v>
      </c>
      <c r="R116" s="1">
        <f t="shared" ca="1" si="11"/>
        <v>2.0420578652365295E-3</v>
      </c>
      <c r="S116" s="1">
        <f t="shared" ca="1" si="11"/>
        <v>0.14320261467522896</v>
      </c>
      <c r="T116" s="1">
        <f t="shared" ca="1" si="11"/>
        <v>0.22006510795610751</v>
      </c>
      <c r="U116" s="1">
        <f t="shared" ca="1" si="11"/>
        <v>0.15507638740867574</v>
      </c>
      <c r="V116" s="1">
        <f t="shared" ca="1" si="15"/>
        <v>7.5903472682860351E-2</v>
      </c>
      <c r="W116" s="1">
        <f t="shared" ca="1" si="16"/>
        <v>4.7364105732058272E-2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2.3451218621352941E-2</v>
      </c>
      <c r="E117" s="1">
        <f t="shared" ca="1" si="13"/>
        <v>3.2884605794385673E-2</v>
      </c>
      <c r="F117" s="1">
        <f t="shared" ca="1" si="14"/>
        <v>4.758327470640359E-2</v>
      </c>
      <c r="G117" s="1">
        <f t="shared" ca="1" si="10"/>
        <v>3.3358027963640569E-2</v>
      </c>
      <c r="H117" s="1">
        <f t="shared" ca="1" si="10"/>
        <v>4.1448715086061926E-2</v>
      </c>
      <c r="I117" s="1">
        <f t="shared" ca="1" si="11"/>
        <v>0.10420942087690591</v>
      </c>
      <c r="J117" s="1">
        <f t="shared" ca="1" si="11"/>
        <v>0.1993755421857755</v>
      </c>
      <c r="K117" s="1">
        <f t="shared" ca="1" si="11"/>
        <v>0.24380919006644691</v>
      </c>
      <c r="L117" s="1">
        <f t="shared" ca="1" si="11"/>
        <v>0.17309777346017929</v>
      </c>
      <c r="M117" s="1">
        <f t="shared" ca="1" si="11"/>
        <v>0.11191023629599636</v>
      </c>
      <c r="N117" s="1">
        <f t="shared" ca="1" si="11"/>
        <v>0.12345516159528769</v>
      </c>
      <c r="O117" s="1">
        <f t="shared" ca="1" si="11"/>
        <v>0.20676225113525751</v>
      </c>
      <c r="P117" s="1">
        <f t="shared" ca="1" si="11"/>
        <v>0.21673113961920434</v>
      </c>
      <c r="Q117" s="1">
        <f t="shared" ca="1" si="11"/>
        <v>0.15471242684653003</v>
      </c>
      <c r="R117" s="1">
        <f t="shared" ca="1" si="11"/>
        <v>6.4919125197544655E-2</v>
      </c>
      <c r="S117" s="1">
        <f t="shared" ca="1" si="11"/>
        <v>6.1126959170201708E-2</v>
      </c>
      <c r="T117" s="1">
        <f t="shared" ca="1" si="11"/>
        <v>0.14395740944257468</v>
      </c>
      <c r="U117" s="1">
        <f t="shared" ca="1" si="11"/>
        <v>0.12967911374784369</v>
      </c>
      <c r="V117" s="1">
        <f t="shared" ca="1" si="15"/>
        <v>4.6961314943638421E-2</v>
      </c>
      <c r="W117" s="1">
        <f t="shared" ca="1" si="16"/>
        <v>-3.9893297864654835E-2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5.3253837356140109E-2</v>
      </c>
      <c r="E118" s="1">
        <f t="shared" ca="1" si="13"/>
        <v>2.9581062923477782E-2</v>
      </c>
      <c r="F118" s="1">
        <f t="shared" ca="1" si="14"/>
        <v>3.1026558940780491E-2</v>
      </c>
      <c r="G118" s="1">
        <f t="shared" ca="1" si="10"/>
        <v>6.0953410508664652E-2</v>
      </c>
      <c r="H118" s="1">
        <f t="shared" ca="1" si="10"/>
        <v>0.11921440090722224</v>
      </c>
      <c r="I118" s="1">
        <f t="shared" ca="1" si="11"/>
        <v>0.2370284106392147</v>
      </c>
      <c r="J118" s="1">
        <f t="shared" ca="1" si="11"/>
        <v>0.34035735382106724</v>
      </c>
      <c r="K118" s="1">
        <f t="shared" ca="1" si="11"/>
        <v>0.3099805259859772</v>
      </c>
      <c r="L118" s="1">
        <f t="shared" ca="1" si="11"/>
        <v>0.17308961875699375</v>
      </c>
      <c r="M118" s="1">
        <f t="shared" ca="1" si="11"/>
        <v>5.1411486608835523E-2</v>
      </c>
      <c r="N118" s="1">
        <f t="shared" ca="1" si="11"/>
        <v>1.5202522188775746E-2</v>
      </c>
      <c r="O118" s="1">
        <f t="shared" ca="1" si="11"/>
        <v>1.5337266480713197E-2</v>
      </c>
      <c r="P118" s="1">
        <f t="shared" ca="1" si="11"/>
        <v>-2.9435302908041062E-5</v>
      </c>
      <c r="Q118" s="1">
        <f t="shared" ca="1" si="11"/>
        <v>-1.7443151248691446E-2</v>
      </c>
      <c r="R118" s="1">
        <f t="shared" ca="1" si="11"/>
        <v>6.1585153380447717E-3</v>
      </c>
      <c r="S118" s="1">
        <f t="shared" ca="1" si="11"/>
        <v>5.3213192293582547E-2</v>
      </c>
      <c r="T118" s="1">
        <f t="shared" ca="1" si="11"/>
        <v>5.4488599004352968E-2</v>
      </c>
      <c r="U118" s="1">
        <f t="shared" ca="1" si="11"/>
        <v>1.377295428137095E-2</v>
      </c>
      <c r="V118" s="1">
        <f t="shared" ca="1" si="15"/>
        <v>4.8494354849134745E-2</v>
      </c>
      <c r="W118" s="1">
        <f t="shared" ca="1" si="16"/>
        <v>9.607212124053309E-2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6.268261581911784E-2</v>
      </c>
      <c r="E119" s="1">
        <f t="shared" ca="1" si="13"/>
        <v>1.496832070993624E-2</v>
      </c>
      <c r="F119" s="1">
        <f t="shared" ca="1" si="14"/>
        <v>-2.0923295626419213E-2</v>
      </c>
      <c r="G119" s="1">
        <f t="shared" ca="1" si="10"/>
        <v>8.4079193046807839E-3</v>
      </c>
      <c r="H119" s="1">
        <f t="shared" ca="1" si="10"/>
        <v>7.5215755544364785E-2</v>
      </c>
      <c r="I119" s="1">
        <f t="shared" ca="1" si="11"/>
        <v>0.14501583969125459</v>
      </c>
      <c r="J119" s="1">
        <f t="shared" ca="1" si="11"/>
        <v>0.22755236329214901</v>
      </c>
      <c r="K119" s="1">
        <f t="shared" ca="1" si="11"/>
        <v>0.2492606117979812</v>
      </c>
      <c r="L119" s="1">
        <f t="shared" ca="1" si="11"/>
        <v>0.17518339602812671</v>
      </c>
      <c r="M119" s="1">
        <f t="shared" ca="1" si="11"/>
        <v>0.14485288709779404</v>
      </c>
      <c r="N119" s="1">
        <f t="shared" ca="1" si="11"/>
        <v>0.12561202136425917</v>
      </c>
      <c r="O119" s="1">
        <f t="shared" ca="1" si="11"/>
        <v>0.10283513013118932</v>
      </c>
      <c r="P119" s="1">
        <f t="shared" ca="1" si="11"/>
        <v>5.1296652483654573E-2</v>
      </c>
      <c r="Q119" s="1">
        <f t="shared" ca="1" si="11"/>
        <v>6.7960732006375592E-3</v>
      </c>
      <c r="R119" s="1">
        <f t="shared" ca="1" si="11"/>
        <v>4.0103316795640519E-2</v>
      </c>
      <c r="S119" s="1">
        <f t="shared" ca="1" si="11"/>
        <v>0.12397145032218171</v>
      </c>
      <c r="T119" s="1">
        <f t="shared" ca="1" si="11"/>
        <v>0.17955659014438824</v>
      </c>
      <c r="U119" s="1">
        <f t="shared" ca="1" si="11"/>
        <v>0.1362575772315778</v>
      </c>
      <c r="V119" s="1">
        <f t="shared" ca="1" si="15"/>
        <v>0.11719091594261895</v>
      </c>
      <c r="W119" s="1">
        <f t="shared" ca="1" si="16"/>
        <v>0.17012493451933627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-1.5471694897868159E-2</v>
      </c>
      <c r="E120" s="1">
        <f t="shared" ca="1" si="13"/>
        <v>-4.2177363184737235E-2</v>
      </c>
      <c r="F120" s="1">
        <f t="shared" ca="1" si="14"/>
        <v>-6.8733564192894865E-3</v>
      </c>
      <c r="G120" s="1">
        <f t="shared" ca="1" si="10"/>
        <v>3.4369120496293946E-2</v>
      </c>
      <c r="H120" s="1">
        <f t="shared" ca="1" si="10"/>
        <v>3.5511889305474761E-2</v>
      </c>
      <c r="I120" s="1">
        <f t="shared" ca="1" si="11"/>
        <v>7.0252522374338017E-2</v>
      </c>
      <c r="J120" s="1">
        <f t="shared" ca="1" si="11"/>
        <v>0.15446258520691747</v>
      </c>
      <c r="K120" s="1">
        <f t="shared" ca="1" si="11"/>
        <v>0.19901818636778984</v>
      </c>
      <c r="L120" s="1">
        <f t="shared" ca="1" si="11"/>
        <v>0.12986927915730465</v>
      </c>
      <c r="M120" s="1">
        <f t="shared" ca="1" si="11"/>
        <v>1.937248548856519E-2</v>
      </c>
      <c r="N120" s="1">
        <f t="shared" ca="1" si="11"/>
        <v>-8.5273679514255244E-3</v>
      </c>
      <c r="O120" s="1">
        <f t="shared" ca="1" si="11"/>
        <v>7.4614936937662052E-2</v>
      </c>
      <c r="P120" s="1">
        <f t="shared" ca="1" si="11"/>
        <v>0.14528820706663775</v>
      </c>
      <c r="Q120" s="1">
        <f t="shared" ca="1" si="11"/>
        <v>0.12970598055241697</v>
      </c>
      <c r="R120" s="1">
        <f t="shared" ca="1" si="11"/>
        <v>0.12180627111903627</v>
      </c>
      <c r="S120" s="1">
        <f t="shared" ca="1" si="11"/>
        <v>0.19426772205928286</v>
      </c>
      <c r="T120" s="1">
        <f t="shared" ca="1" si="11"/>
        <v>0.25745787407638177</v>
      </c>
      <c r="U120" s="1">
        <f t="shared" ca="1" si="11"/>
        <v>0.21448760654212623</v>
      </c>
      <c r="V120" s="1">
        <f t="shared" ca="1" si="15"/>
        <v>0.13885762492724824</v>
      </c>
      <c r="W120" s="1">
        <f t="shared" ca="1" si="16"/>
        <v>8.4938085024039336E-2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-8.5618043865485619E-2</v>
      </c>
      <c r="E121" s="1">
        <f t="shared" ca="1" si="13"/>
        <v>-3.2547864257177574E-2</v>
      </c>
      <c r="F121" s="1">
        <f t="shared" ca="1" si="14"/>
        <v>2.6235623524878331E-2</v>
      </c>
      <c r="G121" s="1">
        <f t="shared" ca="1" si="10"/>
        <v>9.8259813576166283E-3</v>
      </c>
      <c r="H121" s="1">
        <f t="shared" ca="1" si="10"/>
        <v>-1.5059623033075781E-2</v>
      </c>
      <c r="I121" s="1">
        <f t="shared" ca="1" si="11"/>
        <v>5.7177902408979443E-2</v>
      </c>
      <c r="J121" s="1">
        <f t="shared" ca="1" si="11"/>
        <v>0.24030403903585387</v>
      </c>
      <c r="K121" s="1">
        <f t="shared" ca="1" si="11"/>
        <v>0.28954972475581553</v>
      </c>
      <c r="L121" s="1">
        <f t="shared" ca="1" si="11"/>
        <v>0.14499148445497356</v>
      </c>
      <c r="M121" s="1">
        <f t="shared" ca="1" si="11"/>
        <v>8.1205574531265298E-2</v>
      </c>
      <c r="N121" s="1">
        <f t="shared" ca="1" si="11"/>
        <v>9.3120486038349215E-2</v>
      </c>
      <c r="O121" s="1">
        <f t="shared" ca="1" si="11"/>
        <v>0.10216940669508334</v>
      </c>
      <c r="P121" s="1">
        <f t="shared" ca="1" si="11"/>
        <v>7.6951393487611985E-2</v>
      </c>
      <c r="Q121" s="1">
        <f t="shared" ca="1" si="11"/>
        <v>9.3582757832682273E-2</v>
      </c>
      <c r="R121" s="1">
        <f t="shared" ca="1" si="11"/>
        <v>0.13176092455752608</v>
      </c>
      <c r="S121" s="1">
        <f t="shared" ca="1" si="11"/>
        <v>0.19216875180562915</v>
      </c>
      <c r="T121" s="1">
        <f t="shared" ca="1" si="11"/>
        <v>0.21663097731764647</v>
      </c>
      <c r="U121" s="1">
        <f t="shared" ca="1" si="11"/>
        <v>0.11768621578109424</v>
      </c>
      <c r="V121" s="1">
        <f t="shared" ca="1" si="15"/>
        <v>1.5844116316802281E-2</v>
      </c>
      <c r="W121" s="1">
        <f t="shared" ca="1" si="16"/>
        <v>1.9120275782925616E-2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5.0670522833872043E-2</v>
      </c>
      <c r="E122" s="1">
        <f t="shared" ca="1" si="13"/>
        <v>4.1238715447739598E-2</v>
      </c>
      <c r="F122" s="1">
        <f t="shared" ca="1" si="14"/>
        <v>5.9567669491878548E-2</v>
      </c>
      <c r="G122" s="1">
        <f t="shared" ca="1" si="10"/>
        <v>5.8987580403602149E-2</v>
      </c>
      <c r="H122" s="1">
        <f t="shared" ca="1" si="10"/>
        <v>4.8015336469692721E-2</v>
      </c>
      <c r="I122" s="1">
        <f t="shared" ca="1" si="11"/>
        <v>8.6697807658008247E-2</v>
      </c>
      <c r="J122" s="1">
        <f t="shared" ca="1" si="11"/>
        <v>0.15693917633611262</v>
      </c>
      <c r="K122" s="1">
        <f t="shared" ca="1" si="11"/>
        <v>0.20577665790304164</v>
      </c>
      <c r="L122" s="1">
        <f t="shared" ca="1" si="11"/>
        <v>0.14766748507083888</v>
      </c>
      <c r="M122" s="1">
        <f t="shared" ca="1" si="11"/>
        <v>8.5971882487038867E-2</v>
      </c>
      <c r="N122" s="1">
        <f t="shared" ca="1" si="11"/>
        <v>2.9475559248123357E-2</v>
      </c>
      <c r="O122" s="1">
        <f t="shared" ca="1" si="11"/>
        <v>-1.1689598015475719E-2</v>
      </c>
      <c r="P122" s="1">
        <f t="shared" ca="1" si="11"/>
        <v>-1.9064915468287001E-2</v>
      </c>
      <c r="Q122" s="1">
        <f t="shared" ca="1" si="11"/>
        <v>-1.4283007909294626E-2</v>
      </c>
      <c r="R122" s="1">
        <f t="shared" ca="1" si="11"/>
        <v>-3.0391516816813792E-3</v>
      </c>
      <c r="S122" s="1">
        <f t="shared" ca="1" si="11"/>
        <v>5.7522706271675675E-2</v>
      </c>
      <c r="T122" s="1">
        <f t="shared" ca="1" si="11"/>
        <v>0.11299952232560498</v>
      </c>
      <c r="U122" s="1">
        <f t="shared" ca="1" si="11"/>
        <v>6.9782914781852348E-2</v>
      </c>
      <c r="V122" s="1">
        <f t="shared" ca="1" si="15"/>
        <v>2.577666154547361E-2</v>
      </c>
      <c r="W122" s="1">
        <f t="shared" ca="1" si="16"/>
        <v>-8.2239915028856894E-4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0.12190606222743962</v>
      </c>
      <c r="E123" s="1">
        <f t="shared" ca="1" si="13"/>
        <v>0.10272152740738012</v>
      </c>
      <c r="F123" s="1">
        <f t="shared" ca="1" si="14"/>
        <v>5.9480280655210237E-2</v>
      </c>
      <c r="G123" s="1">
        <f t="shared" ca="1" si="10"/>
        <v>3.6830044994602004E-2</v>
      </c>
      <c r="H123" s="1">
        <f t="shared" ca="1" si="10"/>
        <v>7.7000374450293035E-2</v>
      </c>
      <c r="I123" s="1">
        <f t="shared" ca="1" si="11"/>
        <v>0.16102009593507968</v>
      </c>
      <c r="J123" s="1">
        <f t="shared" ca="1" si="11"/>
        <v>0.28212088018814901</v>
      </c>
      <c r="K123" s="1">
        <f t="shared" ca="1" si="11"/>
        <v>0.26931719387819231</v>
      </c>
      <c r="L123" s="1">
        <f t="shared" ca="1" si="11"/>
        <v>0.13131253183686092</v>
      </c>
      <c r="M123" s="1">
        <f t="shared" ca="1" si="11"/>
        <v>0.11076146145811099</v>
      </c>
      <c r="N123" s="1">
        <f t="shared" ca="1" si="11"/>
        <v>0.15392796439669207</v>
      </c>
      <c r="O123" s="1">
        <f t="shared" ca="1" si="11"/>
        <v>0.17345433031936575</v>
      </c>
      <c r="P123" s="1">
        <f t="shared" ca="1" si="11"/>
        <v>0.1373917877318061</v>
      </c>
      <c r="Q123" s="1">
        <f t="shared" ca="1" si="11"/>
        <v>8.272793523044597E-2</v>
      </c>
      <c r="R123" s="1">
        <f t="shared" ca="1" si="11"/>
        <v>0.10361131930757694</v>
      </c>
      <c r="S123" s="1">
        <f t="shared" ca="1" si="11"/>
        <v>0.16434281251517741</v>
      </c>
      <c r="T123" s="1">
        <f t="shared" ca="1" si="11"/>
        <v>0.18850486208013767</v>
      </c>
      <c r="U123" s="1">
        <f t="shared" ca="1" si="11"/>
        <v>0.11671950079501578</v>
      </c>
      <c r="V123" s="1">
        <f t="shared" ca="1" si="15"/>
        <v>3.5527934873183092E-2</v>
      </c>
      <c r="W123" s="1">
        <f t="shared" ca="1" si="16"/>
        <v>2.3204101879527556E-2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2.1104709313133702E-2</v>
      </c>
      <c r="E124" s="1">
        <f t="shared" ca="1" si="13"/>
        <v>3.7546870527673193E-2</v>
      </c>
      <c r="F124" s="1">
        <f t="shared" ca="1" si="14"/>
        <v>7.0545380765361237E-2</v>
      </c>
      <c r="G124" s="1">
        <f t="shared" ca="1" si="10"/>
        <v>6.4143157200851841E-2</v>
      </c>
      <c r="H124" s="1">
        <f t="shared" ca="1" si="10"/>
        <v>3.4403027608053957E-2</v>
      </c>
      <c r="I124" s="1">
        <f t="shared" ca="1" si="11"/>
        <v>6.6886956716880122E-2</v>
      </c>
      <c r="J124" s="1">
        <f t="shared" ca="1" si="11"/>
        <v>0.18583938546319481</v>
      </c>
      <c r="K124" s="1">
        <f t="shared" ca="1" si="11"/>
        <v>0.22803734206588261</v>
      </c>
      <c r="L124" s="1">
        <f t="shared" ca="1" si="11"/>
        <v>9.6255643779527972E-2</v>
      </c>
      <c r="M124" s="1">
        <f t="shared" ca="1" si="11"/>
        <v>-9.3344750416151697E-3</v>
      </c>
      <c r="N124" s="1">
        <f t="shared" ca="1" si="11"/>
        <v>-5.0818376271220657E-3</v>
      </c>
      <c r="O124" s="1">
        <f t="shared" ca="1" si="11"/>
        <v>7.6642583396352021E-2</v>
      </c>
      <c r="P124" s="1">
        <f t="shared" ca="1" si="11"/>
        <v>0.11307648376088256</v>
      </c>
      <c r="Q124" s="1">
        <f t="shared" ca="1" si="11"/>
        <v>0.10848812757613528</v>
      </c>
      <c r="R124" s="1">
        <f t="shared" ca="1" si="11"/>
        <v>7.3024526735802592E-2</v>
      </c>
      <c r="S124" s="1">
        <f t="shared" ca="1" si="11"/>
        <v>6.1420508800361928E-2</v>
      </c>
      <c r="T124" s="1">
        <f t="shared" ca="1" si="11"/>
        <v>7.5458877467940666E-2</v>
      </c>
      <c r="U124" s="1">
        <f t="shared" ca="1" si="11"/>
        <v>2.9547376444543749E-2</v>
      </c>
      <c r="V124" s="1">
        <f t="shared" ca="1" si="15"/>
        <v>1.7498211509522958E-2</v>
      </c>
      <c r="W124" s="1">
        <f t="shared" ca="1" si="16"/>
        <v>-6.753992638425442E-4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3.0785438003523288E-2</v>
      </c>
      <c r="E125" s="1">
        <f t="shared" ca="1" si="13"/>
        <v>5.1327700474623657E-3</v>
      </c>
      <c r="F125" s="1">
        <f t="shared" ca="1" si="14"/>
        <v>-1.6378542895138736E-3</v>
      </c>
      <c r="G125" s="1">
        <f t="shared" ca="1" si="10"/>
        <v>1.5788427059742888E-2</v>
      </c>
      <c r="H125" s="1">
        <f t="shared" ca="1" si="10"/>
        <v>5.0582785995045863E-2</v>
      </c>
      <c r="I125" s="1">
        <f t="shared" ca="1" si="11"/>
        <v>0.12354057474850948</v>
      </c>
      <c r="J125" s="1">
        <f t="shared" ca="1" si="11"/>
        <v>0.22319085626289947</v>
      </c>
      <c r="K125" s="1">
        <f t="shared" ca="1" si="11"/>
        <v>0.23437111532238109</v>
      </c>
      <c r="L125" s="1">
        <f t="shared" ca="1" si="11"/>
        <v>9.187524407589201E-2</v>
      </c>
      <c r="M125" s="1">
        <f t="shared" ca="1" si="11"/>
        <v>1.1642863325138314E-2</v>
      </c>
      <c r="N125" s="1">
        <f t="shared" ca="1" si="11"/>
        <v>5.5548167368346092E-2</v>
      </c>
      <c r="O125" s="1">
        <f t="shared" ca="1" si="11"/>
        <v>0.13208670952543972</v>
      </c>
      <c r="P125" s="1">
        <f t="shared" ca="1" si="11"/>
        <v>0.1212670645344287</v>
      </c>
      <c r="Q125" s="1">
        <f t="shared" ca="1" si="11"/>
        <v>5.9318380510883506E-2</v>
      </c>
      <c r="R125" s="1">
        <f t="shared" ca="1" si="11"/>
        <v>4.0868516408131439E-2</v>
      </c>
      <c r="S125" s="1">
        <f t="shared" ca="1" si="11"/>
        <v>7.4228091112509151E-2</v>
      </c>
      <c r="T125" s="1">
        <f t="shared" ca="1" si="11"/>
        <v>0.11949264755745019</v>
      </c>
      <c r="U125" s="1">
        <f t="shared" ca="1" si="11"/>
        <v>8.9855422866403467E-2</v>
      </c>
      <c r="V125" s="1">
        <f t="shared" ca="1" si="15"/>
        <v>0.10002840601764319</v>
      </c>
      <c r="W125" s="1">
        <f t="shared" ca="1" si="16"/>
        <v>0.12022927541265833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4.320615219298226E-2</v>
      </c>
      <c r="E126" s="1">
        <f t="shared" ca="1" si="13"/>
        <v>5.2185957322503869E-2</v>
      </c>
      <c r="F126" s="1">
        <f t="shared" ca="1" si="14"/>
        <v>3.4220640804986435E-2</v>
      </c>
      <c r="G126" s="1">
        <f t="shared" ca="1" si="10"/>
        <v>9.3988590436607372E-3</v>
      </c>
      <c r="H126" s="1">
        <f t="shared" ca="1" si="10"/>
        <v>5.568346020069239E-2</v>
      </c>
      <c r="I126" s="1">
        <f t="shared" ca="1" si="11"/>
        <v>0.14827635335327805</v>
      </c>
      <c r="J126" s="1">
        <f t="shared" ca="1" si="11"/>
        <v>0.27864029045079614</v>
      </c>
      <c r="K126" s="1">
        <f t="shared" ca="1" si="11"/>
        <v>0.3239964375104048</v>
      </c>
      <c r="L126" s="1">
        <f t="shared" ca="1" si="11"/>
        <v>0.19634928261041801</v>
      </c>
      <c r="M126" s="1">
        <f t="shared" ca="1" si="11"/>
        <v>6.0581024530463712E-2</v>
      </c>
      <c r="N126" s="1">
        <f t="shared" ca="1" si="11"/>
        <v>4.3140899118616231E-2</v>
      </c>
      <c r="O126" s="1">
        <f t="shared" ca="1" si="11"/>
        <v>8.1966293548220284E-2</v>
      </c>
      <c r="P126" s="1">
        <f t="shared" ca="1" si="11"/>
        <v>0.14010712786580179</v>
      </c>
      <c r="Q126" s="1">
        <f t="shared" ca="1" si="11"/>
        <v>0.13089554387075469</v>
      </c>
      <c r="R126" s="1">
        <f t="shared" ca="1" si="11"/>
        <v>0.14249293959412443</v>
      </c>
      <c r="S126" s="1">
        <f t="shared" ca="1" si="11"/>
        <v>0.19653107406502501</v>
      </c>
      <c r="T126" s="1">
        <f t="shared" ca="1" si="11"/>
        <v>0.25701035893042723</v>
      </c>
      <c r="U126" s="1">
        <f t="shared" ca="1" si="11"/>
        <v>0.21390433527952707</v>
      </c>
      <c r="V126" s="1">
        <f t="shared" ca="1" si="15"/>
        <v>0.14399557504061311</v>
      </c>
      <c r="W126" s="1">
        <f t="shared" ca="1" si="16"/>
        <v>0.13044540426934703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0.13875416675240254</v>
      </c>
      <c r="E127" s="1">
        <f t="shared" ca="1" si="13"/>
        <v>0.10485560612844447</v>
      </c>
      <c r="F127" s="1">
        <f t="shared" ca="1" si="14"/>
        <v>5.5205662818634461E-2</v>
      </c>
      <c r="G127" s="1">
        <f t="shared" ca="1" si="14"/>
        <v>4.4672492447232662E-2</v>
      </c>
      <c r="H127" s="1">
        <f t="shared" ca="1" si="14"/>
        <v>0.10666785912687404</v>
      </c>
      <c r="I127" s="1">
        <f t="shared" ca="1" si="14"/>
        <v>0.15084846513437003</v>
      </c>
      <c r="J127" s="1">
        <f t="shared" ca="1" si="14"/>
        <v>0.1563413622094815</v>
      </c>
      <c r="K127" s="1">
        <f t="shared" ca="1" si="14"/>
        <v>0.14351398705361365</v>
      </c>
      <c r="L127" s="1">
        <f t="shared" ca="1" si="14"/>
        <v>8.9231407379234351E-2</v>
      </c>
      <c r="M127" s="1">
        <f t="shared" ca="1" si="14"/>
        <v>5.7000342015681993E-2</v>
      </c>
      <c r="N127" s="1">
        <f t="shared" ca="1" si="14"/>
        <v>8.223456322235459E-2</v>
      </c>
      <c r="O127" s="1">
        <f t="shared" ca="1" si="14"/>
        <v>0.11043470889899562</v>
      </c>
      <c r="P127" s="1">
        <f t="shared" ca="1" si="14"/>
        <v>0.13951466285236686</v>
      </c>
      <c r="Q127" s="1">
        <f t="shared" ca="1" si="14"/>
        <v>0.10629135673336858</v>
      </c>
      <c r="R127" s="1">
        <f t="shared" ca="1" si="14"/>
        <v>9.8340484925768745E-2</v>
      </c>
      <c r="S127" s="1">
        <f t="shared" ca="1" si="14"/>
        <v>0.19650093448199973</v>
      </c>
      <c r="T127" s="1">
        <f t="shared" ca="1" si="14"/>
        <v>0.25776295077925987</v>
      </c>
      <c r="U127" s="1">
        <f t="shared" ca="1" si="14"/>
        <v>0.14592402925167303</v>
      </c>
      <c r="V127" s="1">
        <f t="shared" ca="1" si="15"/>
        <v>5.3668112638766349E-2</v>
      </c>
      <c r="W127" s="1">
        <f t="shared" ca="1" si="16"/>
        <v>4.3855218480218817E-2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1.6044592700397341E-2</v>
      </c>
      <c r="E128" s="1">
        <f t="shared" ca="1" si="13"/>
        <v>5.7685654156651528E-2</v>
      </c>
      <c r="F128" s="1">
        <f t="shared" ref="F128:U143" ca="1" si="17">(F78+0.6*(G78+E78)+0.15*(D78+H78))/(1+2*0.6+2*0.15)</f>
        <v>0.10511722927952623</v>
      </c>
      <c r="G128" s="1">
        <f t="shared" ca="1" si="17"/>
        <v>0.11674391581138557</v>
      </c>
      <c r="H128" s="1">
        <f t="shared" ca="1" si="17"/>
        <v>0.10692902634102683</v>
      </c>
      <c r="I128" s="1">
        <f t="shared" ca="1" si="17"/>
        <v>0.12050273556032801</v>
      </c>
      <c r="J128" s="1">
        <f t="shared" ca="1" si="17"/>
        <v>0.15482422765505366</v>
      </c>
      <c r="K128" s="1">
        <f t="shared" ca="1" si="17"/>
        <v>0.20210539042402348</v>
      </c>
      <c r="L128" s="1">
        <f t="shared" ca="1" si="17"/>
        <v>0.13183870693894145</v>
      </c>
      <c r="M128" s="1">
        <f t="shared" ca="1" si="17"/>
        <v>0.10248869716646283</v>
      </c>
      <c r="N128" s="1">
        <f t="shared" ca="1" si="17"/>
        <v>0.11228299072680223</v>
      </c>
      <c r="O128" s="1">
        <f t="shared" ca="1" si="17"/>
        <v>0.10204923924031253</v>
      </c>
      <c r="P128" s="1">
        <f t="shared" ca="1" si="17"/>
        <v>5.8879512488290507E-2</v>
      </c>
      <c r="Q128" s="1">
        <f t="shared" ca="1" si="17"/>
        <v>7.2839722442684385E-3</v>
      </c>
      <c r="R128" s="1">
        <f t="shared" ca="1" si="17"/>
        <v>-1.2903401471261349E-2</v>
      </c>
      <c r="S128" s="1">
        <f t="shared" ca="1" si="17"/>
        <v>1.0924127629586542E-3</v>
      </c>
      <c r="T128" s="1">
        <f t="shared" ca="1" si="17"/>
        <v>5.8587910349459073E-2</v>
      </c>
      <c r="U128" s="1">
        <f t="shared" ca="1" si="17"/>
        <v>3.4448265321966459E-2</v>
      </c>
      <c r="V128" s="1">
        <f t="shared" ca="1" si="15"/>
        <v>2.0120975378570702E-2</v>
      </c>
      <c r="W128" s="1">
        <f t="shared" ca="1" si="16"/>
        <v>1.9821129256552682E-2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-1.2457777889236523E-2</v>
      </c>
      <c r="E129" s="1">
        <f t="shared" ca="1" si="13"/>
        <v>-1.7811482927021876E-2</v>
      </c>
      <c r="F129" s="1">
        <f t="shared" ca="1" si="17"/>
        <v>-1.2255347074627892E-2</v>
      </c>
      <c r="G129" s="1">
        <f t="shared" ca="1" si="17"/>
        <v>2.5662512993160032E-2</v>
      </c>
      <c r="H129" s="1">
        <f t="shared" ca="1" si="17"/>
        <v>6.7538928145318325E-2</v>
      </c>
      <c r="I129" s="1">
        <f t="shared" ca="1" si="17"/>
        <v>0.11569966289393299</v>
      </c>
      <c r="J129" s="1">
        <f t="shared" ca="1" si="17"/>
        <v>0.19165736117741161</v>
      </c>
      <c r="K129" s="1">
        <f t="shared" ca="1" si="17"/>
        <v>0.23066268999832351</v>
      </c>
      <c r="L129" s="1">
        <f t="shared" ca="1" si="17"/>
        <v>0.18790915753202006</v>
      </c>
      <c r="M129" s="1">
        <f t="shared" ca="1" si="17"/>
        <v>0.16728617951417388</v>
      </c>
      <c r="N129" s="1">
        <f t="shared" ca="1" si="17"/>
        <v>0.15335762791688221</v>
      </c>
      <c r="O129" s="1">
        <f t="shared" ca="1" si="17"/>
        <v>0.12789659935984474</v>
      </c>
      <c r="P129" s="1">
        <f t="shared" ca="1" si="17"/>
        <v>0.11416516790030869</v>
      </c>
      <c r="Q129" s="1">
        <f t="shared" ca="1" si="17"/>
        <v>8.3861305397191541E-2</v>
      </c>
      <c r="R129" s="1">
        <f t="shared" ca="1" si="17"/>
        <v>8.8918731077307023E-2</v>
      </c>
      <c r="S129" s="1">
        <f t="shared" ca="1" si="17"/>
        <v>0.16239418076599307</v>
      </c>
      <c r="T129" s="1">
        <f t="shared" ca="1" si="17"/>
        <v>0.22961221616902491</v>
      </c>
      <c r="U129" s="1">
        <f t="shared" ca="1" si="17"/>
        <v>0.14422669164945551</v>
      </c>
      <c r="V129" s="1">
        <f t="shared" ca="1" si="15"/>
        <v>2.1613124460788058E-2</v>
      </c>
      <c r="W129" s="1">
        <f t="shared" ca="1" si="16"/>
        <v>-1.710471696319384E-2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9.8262254377661038E-3</v>
      </c>
      <c r="E130" s="1">
        <f t="shared" ca="1" si="13"/>
        <v>3.0429297388119492E-2</v>
      </c>
      <c r="F130" s="1">
        <f t="shared" ca="1" si="17"/>
        <v>2.2928553143065123E-2</v>
      </c>
      <c r="G130" s="1">
        <f t="shared" ca="1" si="17"/>
        <v>1.4663704547528782E-2</v>
      </c>
      <c r="H130" s="1">
        <f t="shared" ca="1" si="17"/>
        <v>8.2534524142926474E-2</v>
      </c>
      <c r="I130" s="1">
        <f t="shared" ca="1" si="17"/>
        <v>0.18251264568198261</v>
      </c>
      <c r="J130" s="1">
        <f t="shared" ca="1" si="17"/>
        <v>0.27526675276763501</v>
      </c>
      <c r="K130" s="1">
        <f t="shared" ca="1" si="17"/>
        <v>0.34138891880169575</v>
      </c>
      <c r="L130" s="1">
        <f t="shared" ca="1" si="17"/>
        <v>0.20634622252889429</v>
      </c>
      <c r="M130" s="1">
        <f t="shared" ca="1" si="17"/>
        <v>5.4378894618611541E-2</v>
      </c>
      <c r="N130" s="1">
        <f t="shared" ca="1" si="17"/>
        <v>2.4986167135655914E-2</v>
      </c>
      <c r="O130" s="1">
        <f t="shared" ca="1" si="17"/>
        <v>5.5020569465634238E-2</v>
      </c>
      <c r="P130" s="1">
        <f t="shared" ca="1" si="17"/>
        <v>8.9349028468200239E-2</v>
      </c>
      <c r="Q130" s="1">
        <f t="shared" ca="1" si="17"/>
        <v>7.4288621854954967E-2</v>
      </c>
      <c r="R130" s="1">
        <f t="shared" ca="1" si="17"/>
        <v>7.4020177734340248E-2</v>
      </c>
      <c r="S130" s="1">
        <f t="shared" ca="1" si="17"/>
        <v>0.10751125593065476</v>
      </c>
      <c r="T130" s="1">
        <f t="shared" ca="1" si="17"/>
        <v>0.19057806452289827</v>
      </c>
      <c r="U130" s="1">
        <f t="shared" ca="1" si="17"/>
        <v>0.20961853416888579</v>
      </c>
      <c r="V130" s="1">
        <f t="shared" ca="1" si="15"/>
        <v>0.15275363008474044</v>
      </c>
      <c r="W130" s="1">
        <f t="shared" ca="1" si="16"/>
        <v>8.7652606841499697E-2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-5.5706535472056902E-2</v>
      </c>
      <c r="E131" s="1">
        <f t="shared" ca="1" si="13"/>
        <v>-2.7247596891961951E-2</v>
      </c>
      <c r="F131" s="1">
        <f t="shared" ca="1" si="17"/>
        <v>2.9544377717935381E-2</v>
      </c>
      <c r="G131" s="1">
        <f t="shared" ca="1" si="17"/>
        <v>0.10237810639641121</v>
      </c>
      <c r="H131" s="1">
        <f t="shared" ca="1" si="17"/>
        <v>0.13823333920007405</v>
      </c>
      <c r="I131" s="1">
        <f t="shared" ca="1" si="17"/>
        <v>0.15498477918498238</v>
      </c>
      <c r="J131" s="1">
        <f t="shared" ca="1" si="17"/>
        <v>0.21895222441881054</v>
      </c>
      <c r="K131" s="1">
        <f t="shared" ca="1" si="17"/>
        <v>0.30125631025610761</v>
      </c>
      <c r="L131" s="1">
        <f t="shared" ca="1" si="17"/>
        <v>0.22493412254773312</v>
      </c>
      <c r="M131" s="1">
        <f t="shared" ca="1" si="17"/>
        <v>9.1281510234203764E-2</v>
      </c>
      <c r="N131" s="1">
        <f t="shared" ca="1" si="17"/>
        <v>4.9720931213784327E-2</v>
      </c>
      <c r="O131" s="1">
        <f t="shared" ca="1" si="17"/>
        <v>0.10112027886753558</v>
      </c>
      <c r="P131" s="1">
        <f t="shared" ca="1" si="17"/>
        <v>0.1341732431593308</v>
      </c>
      <c r="Q131" s="1">
        <f t="shared" ca="1" si="17"/>
        <v>8.2781792767479975E-2</v>
      </c>
      <c r="R131" s="1">
        <f t="shared" ca="1" si="17"/>
        <v>4.7826363162345516E-2</v>
      </c>
      <c r="S131" s="1">
        <f t="shared" ca="1" si="17"/>
        <v>0.11675958038443976</v>
      </c>
      <c r="T131" s="1">
        <f t="shared" ca="1" si="17"/>
        <v>0.23186709762998325</v>
      </c>
      <c r="U131" s="1">
        <f t="shared" ca="1" si="17"/>
        <v>0.23206473519660023</v>
      </c>
      <c r="V131" s="1">
        <f t="shared" ca="1" si="15"/>
        <v>0.15405573302098058</v>
      </c>
      <c r="W131" s="1">
        <f t="shared" ca="1" si="16"/>
        <v>9.895159105774827E-2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2.6913706406425184E-2</v>
      </c>
      <c r="E132" s="1">
        <f t="shared" ca="1" si="13"/>
        <v>2.9278932287438605E-2</v>
      </c>
      <c r="F132" s="1">
        <f t="shared" ca="1" si="17"/>
        <v>-3.7745885318802207E-2</v>
      </c>
      <c r="G132" s="1">
        <f t="shared" ca="1" si="17"/>
        <v>-0.10614253753163201</v>
      </c>
      <c r="H132" s="1">
        <f t="shared" ca="1" si="17"/>
        <v>-0.10007077944792195</v>
      </c>
      <c r="I132" s="1">
        <f t="shared" ca="1" si="17"/>
        <v>2.1849895266693856E-3</v>
      </c>
      <c r="J132" s="1">
        <f t="shared" ca="1" si="17"/>
        <v>0.14873009855400926</v>
      </c>
      <c r="K132" s="1">
        <f t="shared" ca="1" si="17"/>
        <v>0.21246382488499074</v>
      </c>
      <c r="L132" s="1">
        <f t="shared" ca="1" si="17"/>
        <v>0.13687319661452274</v>
      </c>
      <c r="M132" s="1">
        <f t="shared" ca="1" si="17"/>
        <v>4.3410697801141415E-2</v>
      </c>
      <c r="N132" s="1">
        <f t="shared" ca="1" si="17"/>
        <v>-9.5850168119838586E-3</v>
      </c>
      <c r="O132" s="1">
        <f t="shared" ca="1" si="17"/>
        <v>1.3417075015407981E-2</v>
      </c>
      <c r="P132" s="1">
        <f t="shared" ca="1" si="17"/>
        <v>3.1717362245790512E-2</v>
      </c>
      <c r="Q132" s="1">
        <f t="shared" ca="1" si="17"/>
        <v>1.7415282198054917E-2</v>
      </c>
      <c r="R132" s="1">
        <f t="shared" ca="1" si="17"/>
        <v>5.0051878288901917E-2</v>
      </c>
      <c r="S132" s="1">
        <f t="shared" ca="1" si="17"/>
        <v>9.4630746283752648E-2</v>
      </c>
      <c r="T132" s="1">
        <f t="shared" ca="1" si="17"/>
        <v>0.11163993693268826</v>
      </c>
      <c r="U132" s="1">
        <f t="shared" ca="1" si="17"/>
        <v>3.5644737704214474E-2</v>
      </c>
      <c r="V132" s="1">
        <f t="shared" ca="1" si="15"/>
        <v>-8.6772454374340804E-3</v>
      </c>
      <c r="W132" s="1">
        <f t="shared" ca="1" si="16"/>
        <v>2.2637734476871754E-2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1.7427506593761976E-2</v>
      </c>
      <c r="E133" s="1">
        <f t="shared" ca="1" si="13"/>
        <v>4.0595284517833077E-2</v>
      </c>
      <c r="F133" s="1">
        <f t="shared" ca="1" si="17"/>
        <v>5.6237593541405215E-2</v>
      </c>
      <c r="G133" s="1">
        <f t="shared" ca="1" si="17"/>
        <v>2.8972507126723009E-2</v>
      </c>
      <c r="H133" s="1">
        <f t="shared" ca="1" si="17"/>
        <v>-1.2592713462617477E-2</v>
      </c>
      <c r="I133" s="1">
        <f t="shared" ca="1" si="17"/>
        <v>3.0433874650610936E-2</v>
      </c>
      <c r="J133" s="1">
        <f t="shared" ca="1" si="17"/>
        <v>0.14574658598111165</v>
      </c>
      <c r="K133" s="1">
        <f t="shared" ca="1" si="17"/>
        <v>0.21747038096795906</v>
      </c>
      <c r="L133" s="1">
        <f t="shared" ca="1" si="17"/>
        <v>0.13883777898916144</v>
      </c>
      <c r="M133" s="1">
        <f t="shared" ca="1" si="17"/>
        <v>9.2080467642648031E-2</v>
      </c>
      <c r="N133" s="1">
        <f t="shared" ca="1" si="17"/>
        <v>9.2582805419178779E-2</v>
      </c>
      <c r="O133" s="1">
        <f t="shared" ca="1" si="17"/>
        <v>0.10614894064786691</v>
      </c>
      <c r="P133" s="1">
        <f t="shared" ca="1" si="17"/>
        <v>8.4878106256679936E-2</v>
      </c>
      <c r="Q133" s="1">
        <f t="shared" ca="1" si="17"/>
        <v>6.4296503012133008E-2</v>
      </c>
      <c r="R133" s="1">
        <f t="shared" ca="1" si="17"/>
        <v>9.8132692859102505E-2</v>
      </c>
      <c r="S133" s="1">
        <f t="shared" ca="1" si="17"/>
        <v>0.15581553469517134</v>
      </c>
      <c r="T133" s="1">
        <f t="shared" ca="1" si="17"/>
        <v>0.23395840531607051</v>
      </c>
      <c r="U133" s="1">
        <f t="shared" ca="1" si="17"/>
        <v>0.1792008408128058</v>
      </c>
      <c r="V133" s="1">
        <f t="shared" ca="1" si="15"/>
        <v>8.4843861422162672E-2</v>
      </c>
      <c r="W133" s="1">
        <f t="shared" ca="1" si="16"/>
        <v>4.8474717801542354E-2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-1.3166221789557328E-2</v>
      </c>
      <c r="E134" s="1">
        <f t="shared" ca="1" si="13"/>
        <v>8.5611865728281861E-3</v>
      </c>
      <c r="F134" s="1">
        <f t="shared" ca="1" si="17"/>
        <v>6.0092660230427877E-2</v>
      </c>
      <c r="G134" s="1">
        <f t="shared" ca="1" si="17"/>
        <v>7.474766252615328E-2</v>
      </c>
      <c r="H134" s="1">
        <f t="shared" ca="1" si="17"/>
        <v>6.5663265395986742E-2</v>
      </c>
      <c r="I134" s="1">
        <f t="shared" ca="1" si="17"/>
        <v>7.0977600786924971E-2</v>
      </c>
      <c r="J134" s="1">
        <f t="shared" ca="1" si="17"/>
        <v>0.12847268499361647</v>
      </c>
      <c r="K134" s="1">
        <f t="shared" ca="1" si="17"/>
        <v>0.17683545029816378</v>
      </c>
      <c r="L134" s="1">
        <f t="shared" ca="1" si="17"/>
        <v>0.12269531763524728</v>
      </c>
      <c r="M134" s="1">
        <f t="shared" ca="1" si="17"/>
        <v>6.7946108235389047E-2</v>
      </c>
      <c r="N134" s="1">
        <f t="shared" ca="1" si="17"/>
        <v>5.8408967984940078E-3</v>
      </c>
      <c r="O134" s="1">
        <f t="shared" ca="1" si="17"/>
        <v>3.0233977508854924E-3</v>
      </c>
      <c r="P134" s="1">
        <f t="shared" ca="1" si="17"/>
        <v>3.1507409393999111E-2</v>
      </c>
      <c r="Q134" s="1">
        <f t="shared" ca="1" si="17"/>
        <v>3.9921801054060145E-2</v>
      </c>
      <c r="R134" s="1">
        <f t="shared" ca="1" si="17"/>
        <v>2.6628935338034222E-2</v>
      </c>
      <c r="S134" s="1">
        <f t="shared" ca="1" si="17"/>
        <v>3.2060982788838788E-2</v>
      </c>
      <c r="T134" s="1">
        <f t="shared" ca="1" si="17"/>
        <v>2.1275122288872558E-2</v>
      </c>
      <c r="U134" s="1">
        <f t="shared" ca="1" si="17"/>
        <v>-3.5043917410904686E-2</v>
      </c>
      <c r="V134" s="1">
        <f t="shared" ca="1" si="15"/>
        <v>-8.0584809084413827E-3</v>
      </c>
      <c r="W134" s="1">
        <f t="shared" ca="1" si="16"/>
        <v>2.5450278269914462E-2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0.50207157157060434</v>
      </c>
      <c r="E135" s="1">
        <f t="shared" ca="1" si="13"/>
        <v>0.73726835047645367</v>
      </c>
      <c r="F135" s="1">
        <f t="shared" ca="1" si="17"/>
        <v>0.71885854763157586</v>
      </c>
      <c r="G135" s="1">
        <f t="shared" ca="1" si="17"/>
        <v>0.43779404654536114</v>
      </c>
      <c r="H135" s="1">
        <f t="shared" ca="1" si="17"/>
        <v>0.28419915291617609</v>
      </c>
      <c r="I135" s="1">
        <f t="shared" ca="1" si="17"/>
        <v>0.37180163866457011</v>
      </c>
      <c r="J135" s="1">
        <f t="shared" ca="1" si="17"/>
        <v>0.62611090987840468</v>
      </c>
      <c r="K135" s="1">
        <f t="shared" ca="1" si="17"/>
        <v>0.61183613589389396</v>
      </c>
      <c r="L135" s="1">
        <f t="shared" ca="1" si="17"/>
        <v>0.34197256005427218</v>
      </c>
      <c r="M135" s="1">
        <f t="shared" ca="1" si="17"/>
        <v>0.17416880570612175</v>
      </c>
      <c r="N135" s="1">
        <f t="shared" ca="1" si="17"/>
        <v>0.18993894590100305</v>
      </c>
      <c r="O135" s="1">
        <f t="shared" ca="1" si="17"/>
        <v>0.32082543859491186</v>
      </c>
      <c r="P135" s="1">
        <f t="shared" ca="1" si="17"/>
        <v>0.46049066067440203</v>
      </c>
      <c r="Q135" s="1">
        <f t="shared" ca="1" si="17"/>
        <v>0.77231987146451808</v>
      </c>
      <c r="R135" s="1">
        <f t="shared" ca="1" si="17"/>
        <v>0.93345301197768626</v>
      </c>
      <c r="S135" s="1">
        <f t="shared" ca="1" si="17"/>
        <v>0.87828213967156876</v>
      </c>
      <c r="T135" s="1">
        <f t="shared" ca="1" si="17"/>
        <v>0.69656139337806477</v>
      </c>
      <c r="U135" s="1">
        <f t="shared" ca="1" si="17"/>
        <v>0.51938273966953463</v>
      </c>
      <c r="V135" s="1">
        <f t="shared" ca="1" si="15"/>
        <v>0.31624585653166021</v>
      </c>
      <c r="W135" s="1">
        <f t="shared" ca="1" si="16"/>
        <v>0.19571447185443638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0.46803171503946583</v>
      </c>
      <c r="E136" s="1">
        <f t="shared" ca="1" si="13"/>
        <v>0.70691246466500779</v>
      </c>
      <c r="F136" s="1">
        <f t="shared" ca="1" si="17"/>
        <v>0.74428029587511835</v>
      </c>
      <c r="G136" s="1">
        <f t="shared" ca="1" si="17"/>
        <v>0.60691094611629126</v>
      </c>
      <c r="H136" s="1">
        <f t="shared" ca="1" si="17"/>
        <v>0.5550113506704355</v>
      </c>
      <c r="I136" s="1">
        <f t="shared" ca="1" si="17"/>
        <v>0.49765869304197485</v>
      </c>
      <c r="J136" s="1">
        <f t="shared" ca="1" si="17"/>
        <v>0.56299284809394345</v>
      </c>
      <c r="K136" s="1">
        <f t="shared" ca="1" si="17"/>
        <v>0.52581557996996897</v>
      </c>
      <c r="L136" s="1">
        <f t="shared" ca="1" si="17"/>
        <v>0.24765539597433611</v>
      </c>
      <c r="M136" s="1">
        <f t="shared" ca="1" si="17"/>
        <v>7.9009251699097421E-2</v>
      </c>
      <c r="N136" s="1">
        <f t="shared" ca="1" si="17"/>
        <v>0.16192992809388992</v>
      </c>
      <c r="O136" s="1">
        <f t="shared" ca="1" si="17"/>
        <v>0.38674048422887902</v>
      </c>
      <c r="P136" s="1">
        <f t="shared" ca="1" si="17"/>
        <v>0.56523979749946329</v>
      </c>
      <c r="Q136" s="1">
        <f t="shared" ca="1" si="17"/>
        <v>0.56733477270546351</v>
      </c>
      <c r="R136" s="1">
        <f t="shared" ca="1" si="17"/>
        <v>0.62176874237630364</v>
      </c>
      <c r="S136" s="1">
        <f t="shared" ca="1" si="17"/>
        <v>0.59711379000480713</v>
      </c>
      <c r="T136" s="1">
        <f t="shared" ca="1" si="17"/>
        <v>0.35280368226066261</v>
      </c>
      <c r="U136" s="1">
        <f t="shared" ca="1" si="17"/>
        <v>0.12854170620978364</v>
      </c>
      <c r="V136" s="1">
        <f t="shared" ca="1" si="15"/>
        <v>4.5070898281534169E-2</v>
      </c>
      <c r="W136" s="1">
        <f t="shared" ca="1" si="16"/>
        <v>5.0668472985332454E-2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0.46326649108684376</v>
      </c>
      <c r="E137" s="1">
        <f t="shared" ca="1" si="13"/>
        <v>0.51196670759691965</v>
      </c>
      <c r="F137" s="1">
        <f t="shared" ca="1" si="17"/>
        <v>0.33357109628949844</v>
      </c>
      <c r="G137" s="1">
        <f t="shared" ca="1" si="17"/>
        <v>0.1916908021911973</v>
      </c>
      <c r="H137" s="1">
        <f t="shared" ca="1" si="17"/>
        <v>0.16276212379370938</v>
      </c>
      <c r="I137" s="1">
        <f t="shared" ca="1" si="17"/>
        <v>0.14414461025230776</v>
      </c>
      <c r="J137" s="1">
        <f t="shared" ca="1" si="17"/>
        <v>0.23485310528599443</v>
      </c>
      <c r="K137" s="1">
        <f t="shared" ca="1" si="17"/>
        <v>0.39313858231912086</v>
      </c>
      <c r="L137" s="1">
        <f t="shared" ca="1" si="17"/>
        <v>0.46164139295773243</v>
      </c>
      <c r="M137" s="1">
        <f t="shared" ca="1" si="17"/>
        <v>0.21785409741179329</v>
      </c>
      <c r="N137" s="1">
        <f t="shared" ca="1" si="17"/>
        <v>4.4658186397085478E-2</v>
      </c>
      <c r="O137" s="1">
        <f t="shared" ca="1" si="17"/>
        <v>8.0409763607848794E-2</v>
      </c>
      <c r="P137" s="1">
        <f t="shared" ca="1" si="17"/>
        <v>0.20133942173734859</v>
      </c>
      <c r="Q137" s="1">
        <f t="shared" ca="1" si="17"/>
        <v>0.20625065644420221</v>
      </c>
      <c r="R137" s="1">
        <f t="shared" ca="1" si="17"/>
        <v>0.3749729978999754</v>
      </c>
      <c r="S137" s="1">
        <f t="shared" ca="1" si="17"/>
        <v>0.69941970452819713</v>
      </c>
      <c r="T137" s="1">
        <f t="shared" ca="1" si="17"/>
        <v>0.71263342326544044</v>
      </c>
      <c r="U137" s="1">
        <f t="shared" ca="1" si="17"/>
        <v>0.38578006187009661</v>
      </c>
      <c r="V137" s="1">
        <f t="shared" ca="1" si="15"/>
        <v>0.12638763090436309</v>
      </c>
      <c r="W137" s="1">
        <f t="shared" ca="1" si="16"/>
        <v>6.5097116752337467E-2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0.40806538948777371</v>
      </c>
      <c r="E138" s="1">
        <f t="shared" ca="1" si="13"/>
        <v>0.6089657009739553</v>
      </c>
      <c r="F138" s="1">
        <f t="shared" ca="1" si="17"/>
        <v>0.59845135322163956</v>
      </c>
      <c r="G138" s="1">
        <f t="shared" ca="1" si="17"/>
        <v>0.4853594099970075</v>
      </c>
      <c r="H138" s="1">
        <f t="shared" ca="1" si="17"/>
        <v>0.49903162648363547</v>
      </c>
      <c r="I138" s="1">
        <f t="shared" ca="1" si="17"/>
        <v>0.42360277129602986</v>
      </c>
      <c r="J138" s="1">
        <f t="shared" ca="1" si="17"/>
        <v>0.43969234159035364</v>
      </c>
      <c r="K138" s="1">
        <f t="shared" ca="1" si="17"/>
        <v>0.58667081625963324</v>
      </c>
      <c r="L138" s="1">
        <f t="shared" ca="1" si="17"/>
        <v>0.48637696593417729</v>
      </c>
      <c r="M138" s="1">
        <f t="shared" ca="1" si="17"/>
        <v>0.21203503409061386</v>
      </c>
      <c r="N138" s="1">
        <f t="shared" ca="1" si="17"/>
        <v>5.6509420321881734E-2</v>
      </c>
      <c r="O138" s="1">
        <f t="shared" ca="1" si="17"/>
        <v>8.3750933916203835E-2</v>
      </c>
      <c r="P138" s="1">
        <f t="shared" ca="1" si="17"/>
        <v>0.2750193484152767</v>
      </c>
      <c r="Q138" s="1">
        <f t="shared" ca="1" si="17"/>
        <v>0.59193338198209067</v>
      </c>
      <c r="R138" s="1">
        <f t="shared" ca="1" si="17"/>
        <v>0.76960772750467565</v>
      </c>
      <c r="S138" s="1">
        <f t="shared" ca="1" si="17"/>
        <v>0.85402562919342662</v>
      </c>
      <c r="T138" s="1">
        <f t="shared" ca="1" si="17"/>
        <v>0.81452410956722654</v>
      </c>
      <c r="U138" s="1">
        <f t="shared" ca="1" si="17"/>
        <v>0.65314107100928553</v>
      </c>
      <c r="V138" s="1">
        <f t="shared" ca="1" si="15"/>
        <v>0.34136683483817637</v>
      </c>
      <c r="W138" s="1">
        <f t="shared" ca="1" si="16"/>
        <v>0.18053363684496443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3.3387089080147481E-2</v>
      </c>
      <c r="E139" s="1">
        <f t="shared" ca="1" si="13"/>
        <v>0.10024041511569577</v>
      </c>
      <c r="F139" s="1">
        <f t="shared" ca="1" si="17"/>
        <v>0.1274781160370963</v>
      </c>
      <c r="G139" s="1">
        <f t="shared" ca="1" si="17"/>
        <v>5.013296799448249E-2</v>
      </c>
      <c r="H139" s="1">
        <f t="shared" ca="1" si="17"/>
        <v>3.468126387671161E-2</v>
      </c>
      <c r="I139" s="1">
        <f t="shared" ca="1" si="17"/>
        <v>0.24273700496352274</v>
      </c>
      <c r="J139" s="1">
        <f t="shared" ca="1" si="17"/>
        <v>0.60300306151309324</v>
      </c>
      <c r="K139" s="1">
        <f t="shared" ca="1" si="17"/>
        <v>0.64644354634911572</v>
      </c>
      <c r="L139" s="1">
        <f t="shared" ca="1" si="17"/>
        <v>0.33458815445035273</v>
      </c>
      <c r="M139" s="1">
        <f t="shared" ca="1" si="17"/>
        <v>7.6332275287615034E-2</v>
      </c>
      <c r="N139" s="1">
        <f t="shared" ca="1" si="17"/>
        <v>-1.5342228258450575E-2</v>
      </c>
      <c r="O139" s="1">
        <f t="shared" ca="1" si="17"/>
        <v>1.6685194623907332E-2</v>
      </c>
      <c r="P139" s="1">
        <f t="shared" ca="1" si="17"/>
        <v>0.14734562387033875</v>
      </c>
      <c r="Q139" s="1">
        <f t="shared" ca="1" si="17"/>
        <v>0.33209843399980615</v>
      </c>
      <c r="R139" s="1">
        <f t="shared" ca="1" si="17"/>
        <v>0.48643469217500124</v>
      </c>
      <c r="S139" s="1">
        <f t="shared" ca="1" si="17"/>
        <v>0.70366334155441346</v>
      </c>
      <c r="T139" s="1">
        <f t="shared" ca="1" si="17"/>
        <v>0.71038896711872335</v>
      </c>
      <c r="U139" s="1">
        <f t="shared" ca="1" si="17"/>
        <v>0.43281517178539852</v>
      </c>
      <c r="V139" s="1">
        <f t="shared" ca="1" si="15"/>
        <v>0.18138499675219416</v>
      </c>
      <c r="W139" s="1">
        <f t="shared" ca="1" si="16"/>
        <v>8.0506345928440706E-2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6.6258275658383367E-2</v>
      </c>
      <c r="E140" s="1">
        <f t="shared" ca="1" si="13"/>
        <v>7.8860465483905531E-2</v>
      </c>
      <c r="F140" s="1">
        <f t="shared" ca="1" si="17"/>
        <v>7.682880370688687E-2</v>
      </c>
      <c r="G140" s="1">
        <f t="shared" ca="1" si="17"/>
        <v>8.5974698010638798E-2</v>
      </c>
      <c r="H140" s="1">
        <f t="shared" ca="1" si="17"/>
        <v>0.15307012086308197</v>
      </c>
      <c r="I140" s="1">
        <f t="shared" ca="1" si="17"/>
        <v>0.28091543008509523</v>
      </c>
      <c r="J140" s="1">
        <f t="shared" ca="1" si="17"/>
        <v>0.51280600567903867</v>
      </c>
      <c r="K140" s="1">
        <f t="shared" ca="1" si="17"/>
        <v>0.5613920473926286</v>
      </c>
      <c r="L140" s="1">
        <f t="shared" ca="1" si="17"/>
        <v>0.32803365189715827</v>
      </c>
      <c r="M140" s="1">
        <f t="shared" ca="1" si="17"/>
        <v>0.14422448565223428</v>
      </c>
      <c r="N140" s="1">
        <f t="shared" ca="1" si="17"/>
        <v>5.1051497722860384E-2</v>
      </c>
      <c r="O140" s="1">
        <f t="shared" ca="1" si="17"/>
        <v>1.0866304021098395E-3</v>
      </c>
      <c r="P140" s="1">
        <f t="shared" ca="1" si="17"/>
        <v>-3.2601917461083131E-3</v>
      </c>
      <c r="Q140" s="1">
        <f t="shared" ca="1" si="17"/>
        <v>7.7830440194280689E-2</v>
      </c>
      <c r="R140" s="1">
        <f t="shared" ca="1" si="17"/>
        <v>0.27941353013018244</v>
      </c>
      <c r="S140" s="1">
        <f t="shared" ca="1" si="17"/>
        <v>0.55228781647118719</v>
      </c>
      <c r="T140" s="1">
        <f t="shared" ca="1" si="17"/>
        <v>0.52214043172549707</v>
      </c>
      <c r="U140" s="1">
        <f t="shared" ca="1" si="17"/>
        <v>0.2526320215075577</v>
      </c>
      <c r="V140" s="1">
        <f t="shared" ca="1" si="15"/>
        <v>8.7791792921058029E-2</v>
      </c>
      <c r="W140" s="1">
        <f t="shared" ca="1" si="16"/>
        <v>8.5850166254134996E-2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0.54700619895307079</v>
      </c>
      <c r="E141" s="1">
        <f t="shared" ca="1" si="13"/>
        <v>0.74430347653121975</v>
      </c>
      <c r="F141" s="1">
        <f t="shared" ca="1" si="17"/>
        <v>0.71285201640460671</v>
      </c>
      <c r="G141" s="1">
        <f t="shared" ca="1" si="17"/>
        <v>0.58616638995796111</v>
      </c>
      <c r="H141" s="1">
        <f t="shared" ca="1" si="17"/>
        <v>0.65960046859529742</v>
      </c>
      <c r="I141" s="1">
        <f t="shared" ca="1" si="17"/>
        <v>0.63728542718334313</v>
      </c>
      <c r="J141" s="1">
        <f t="shared" ca="1" si="17"/>
        <v>0.50732044231175843</v>
      </c>
      <c r="K141" s="1">
        <f t="shared" ca="1" si="17"/>
        <v>0.42431291739033317</v>
      </c>
      <c r="L141" s="1">
        <f t="shared" ca="1" si="17"/>
        <v>0.20171008795085771</v>
      </c>
      <c r="M141" s="1">
        <f t="shared" ca="1" si="17"/>
        <v>7.3660617281554569E-2</v>
      </c>
      <c r="N141" s="1">
        <f t="shared" ca="1" si="17"/>
        <v>5.2769993743238465E-2</v>
      </c>
      <c r="O141" s="1">
        <f t="shared" ca="1" si="17"/>
        <v>0.19570282485307944</v>
      </c>
      <c r="P141" s="1">
        <f t="shared" ca="1" si="17"/>
        <v>0.44440428245879815</v>
      </c>
      <c r="Q141" s="1">
        <f t="shared" ca="1" si="17"/>
        <v>0.54624366016838455</v>
      </c>
      <c r="R141" s="1">
        <f t="shared" ca="1" si="17"/>
        <v>0.4152851676505554</v>
      </c>
      <c r="S141" s="1">
        <f t="shared" ca="1" si="17"/>
        <v>0.35139228349392437</v>
      </c>
      <c r="T141" s="1">
        <f t="shared" ca="1" si="17"/>
        <v>0.37750633138996437</v>
      </c>
      <c r="U141" s="1">
        <f t="shared" ca="1" si="17"/>
        <v>0.43769637146378465</v>
      </c>
      <c r="V141" s="1">
        <f t="shared" ca="1" si="15"/>
        <v>0.24488808898516107</v>
      </c>
      <c r="W141" s="1">
        <f t="shared" ca="1" si="16"/>
        <v>6.5568813572449258E-2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-5.2797551023954344E-2</v>
      </c>
      <c r="E142" s="1">
        <f t="shared" ca="1" si="13"/>
        <v>1.9833614626107145E-2</v>
      </c>
      <c r="F142" s="1">
        <f t="shared" ca="1" si="17"/>
        <v>6.8372145897254738E-2</v>
      </c>
      <c r="G142" s="1">
        <f t="shared" ca="1" si="17"/>
        <v>0.14089886719197489</v>
      </c>
      <c r="H142" s="1">
        <f t="shared" ca="1" si="17"/>
        <v>0.31308193295848719</v>
      </c>
      <c r="I142" s="1">
        <f t="shared" ca="1" si="17"/>
        <v>0.4819583864492426</v>
      </c>
      <c r="J142" s="1">
        <f t="shared" ca="1" si="17"/>
        <v>0.40185931105547912</v>
      </c>
      <c r="K142" s="1">
        <f t="shared" ca="1" si="17"/>
        <v>0.35857417030689237</v>
      </c>
      <c r="L142" s="1">
        <f t="shared" ca="1" si="17"/>
        <v>0.42450888148797788</v>
      </c>
      <c r="M142" s="1">
        <f t="shared" ca="1" si="17"/>
        <v>0.2757528689402331</v>
      </c>
      <c r="N142" s="1">
        <f t="shared" ca="1" si="17"/>
        <v>8.1761792336187467E-2</v>
      </c>
      <c r="O142" s="1">
        <f t="shared" ca="1" si="17"/>
        <v>5.8946489199068697E-2</v>
      </c>
      <c r="P142" s="1">
        <f t="shared" ca="1" si="17"/>
        <v>0.25624678959744934</v>
      </c>
      <c r="Q142" s="1">
        <f t="shared" ca="1" si="17"/>
        <v>0.57918587545886768</v>
      </c>
      <c r="R142" s="1">
        <f t="shared" ca="1" si="17"/>
        <v>0.69041072239584245</v>
      </c>
      <c r="S142" s="1">
        <f t="shared" ca="1" si="17"/>
        <v>0.60044715370813084</v>
      </c>
      <c r="T142" s="1">
        <f t="shared" ca="1" si="17"/>
        <v>0.69086948864969344</v>
      </c>
      <c r="U142" s="1">
        <f t="shared" ca="1" si="17"/>
        <v>0.68496522020369743</v>
      </c>
      <c r="V142" s="1">
        <f t="shared" ca="1" si="15"/>
        <v>0.45189738045817257</v>
      </c>
      <c r="W142" s="1">
        <f t="shared" ca="1" si="16"/>
        <v>0.23961639384682121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0.30452810732325064</v>
      </c>
      <c r="E143" s="1">
        <f t="shared" ca="1" si="13"/>
        <v>0.53490728019322542</v>
      </c>
      <c r="F143" s="1">
        <f t="shared" ca="1" si="17"/>
        <v>0.54078393387253187</v>
      </c>
      <c r="G143" s="1">
        <f t="shared" ca="1" si="17"/>
        <v>0.37558351636789933</v>
      </c>
      <c r="H143" s="1">
        <f t="shared" ca="1" si="17"/>
        <v>0.38176195299774729</v>
      </c>
      <c r="I143" s="1">
        <f t="shared" ca="1" si="17"/>
        <v>0.46243384521118347</v>
      </c>
      <c r="J143" s="1">
        <f t="shared" ca="1" si="17"/>
        <v>0.42503657098219472</v>
      </c>
      <c r="K143" s="1">
        <f t="shared" ca="1" si="17"/>
        <v>0.42646736199852364</v>
      </c>
      <c r="L143" s="1">
        <f t="shared" ca="1" si="17"/>
        <v>0.28917186684043655</v>
      </c>
      <c r="M143" s="1">
        <f t="shared" ca="1" si="17"/>
        <v>0.16822299039538469</v>
      </c>
      <c r="N143" s="1">
        <f t="shared" ca="1" si="17"/>
        <v>0.15763381898139461</v>
      </c>
      <c r="O143" s="1">
        <f t="shared" ca="1" si="17"/>
        <v>0.27758629578214467</v>
      </c>
      <c r="P143" s="1">
        <f t="shared" ca="1" si="17"/>
        <v>0.41996951266464339</v>
      </c>
      <c r="Q143" s="1">
        <f t="shared" ca="1" si="17"/>
        <v>0.3203115989289268</v>
      </c>
      <c r="R143" s="1">
        <f t="shared" ca="1" si="17"/>
        <v>0.15822966568946045</v>
      </c>
      <c r="S143" s="1">
        <f t="shared" ca="1" si="17"/>
        <v>6.1463871226249009E-2</v>
      </c>
      <c r="T143" s="1">
        <f t="shared" ca="1" si="17"/>
        <v>6.7739279697807991E-2</v>
      </c>
      <c r="U143" s="1">
        <f t="shared" ref="U143:U158" ca="1" si="18">(U93+0.6*(V93+T93)+0.15*(S93+W93))/(1+2*0.6+2*0.15)</f>
        <v>0.10795430281845655</v>
      </c>
      <c r="V143" s="1">
        <f t="shared" ca="1" si="15"/>
        <v>8.4622720198896689E-2</v>
      </c>
      <c r="W143" s="1">
        <f t="shared" ca="1" si="16"/>
        <v>4.6103170092395125E-2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0.32423775965519969</v>
      </c>
      <c r="E144" s="1">
        <f t="shared" ca="1" si="13"/>
        <v>0.40843331061287252</v>
      </c>
      <c r="F144" s="1">
        <f t="shared" ref="F144:T158" ca="1" si="19">(F94+0.6*(G94+E94)+0.15*(D94+H94))/(1+2*0.6+2*0.15)</f>
        <v>0.27336693875348256</v>
      </c>
      <c r="G144" s="1">
        <f t="shared" ca="1" si="19"/>
        <v>0.1229189231833788</v>
      </c>
      <c r="H144" s="1">
        <f t="shared" ca="1" si="19"/>
        <v>5.5909652432711829E-2</v>
      </c>
      <c r="I144" s="1">
        <f t="shared" ca="1" si="19"/>
        <v>6.5162528513760504E-2</v>
      </c>
      <c r="J144" s="1">
        <f t="shared" ca="1" si="19"/>
        <v>0.24341026153551168</v>
      </c>
      <c r="K144" s="1">
        <f t="shared" ca="1" si="19"/>
        <v>0.50087156624057361</v>
      </c>
      <c r="L144" s="1">
        <f t="shared" ca="1" si="19"/>
        <v>0.46873279009424368</v>
      </c>
      <c r="M144" s="1">
        <f t="shared" ca="1" si="19"/>
        <v>0.23058548847807264</v>
      </c>
      <c r="N144" s="1">
        <f t="shared" ca="1" si="19"/>
        <v>5.750639227533607E-2</v>
      </c>
      <c r="O144" s="1">
        <f t="shared" ca="1" si="19"/>
        <v>-1.5502734042190668E-2</v>
      </c>
      <c r="P144" s="1">
        <f t="shared" ca="1" si="19"/>
        <v>9.4977034866017222E-3</v>
      </c>
      <c r="Q144" s="1">
        <f t="shared" ca="1" si="19"/>
        <v>0.16364822137461948</v>
      </c>
      <c r="R144" s="1">
        <f t="shared" ca="1" si="19"/>
        <v>0.30581997000780031</v>
      </c>
      <c r="S144" s="1">
        <f t="shared" ca="1" si="19"/>
        <v>0.30289739261749438</v>
      </c>
      <c r="T144" s="1">
        <f t="shared" ca="1" si="19"/>
        <v>0.40982919813198943</v>
      </c>
      <c r="U144" s="1">
        <f t="shared" ca="1" si="18"/>
        <v>0.4631009173253634</v>
      </c>
      <c r="V144" s="1">
        <f t="shared" ca="1" si="15"/>
        <v>0.26379869898954128</v>
      </c>
      <c r="W144" s="1">
        <f t="shared" ca="1" si="16"/>
        <v>7.7024571533438987E-2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0.11201082364322257</v>
      </c>
      <c r="E145" s="1">
        <f t="shared" ca="1" si="13"/>
        <v>0.11003072456170944</v>
      </c>
      <c r="F145" s="1">
        <f t="shared" ca="1" si="19"/>
        <v>0.11230271562572551</v>
      </c>
      <c r="G145" s="1">
        <f t="shared" ca="1" si="19"/>
        <v>0.17664286848289329</v>
      </c>
      <c r="H145" s="1">
        <f t="shared" ca="1" si="19"/>
        <v>0.33435838203619972</v>
      </c>
      <c r="I145" s="1">
        <f t="shared" ca="1" si="19"/>
        <v>0.4388214726646032</v>
      </c>
      <c r="J145" s="1">
        <f t="shared" ca="1" si="19"/>
        <v>0.35553075512951959</v>
      </c>
      <c r="K145" s="1">
        <f t="shared" ca="1" si="19"/>
        <v>0.39444983439165282</v>
      </c>
      <c r="L145" s="1">
        <f t="shared" ca="1" si="19"/>
        <v>0.32410306724170851</v>
      </c>
      <c r="M145" s="1">
        <f t="shared" ca="1" si="19"/>
        <v>0.19198885051434789</v>
      </c>
      <c r="N145" s="1">
        <f t="shared" ca="1" si="19"/>
        <v>9.6389007621592526E-2</v>
      </c>
      <c r="O145" s="1">
        <f t="shared" ca="1" si="19"/>
        <v>8.116389590469246E-2</v>
      </c>
      <c r="P145" s="1">
        <f t="shared" ca="1" si="19"/>
        <v>7.8413548310946546E-2</v>
      </c>
      <c r="Q145" s="1">
        <f t="shared" ca="1" si="19"/>
        <v>7.229951552688528E-2</v>
      </c>
      <c r="R145" s="1">
        <f t="shared" ca="1" si="19"/>
        <v>4.6915243324124792E-2</v>
      </c>
      <c r="S145" s="1">
        <f t="shared" ca="1" si="19"/>
        <v>0.15598743798459197</v>
      </c>
      <c r="T145" s="1">
        <f t="shared" ca="1" si="19"/>
        <v>0.38721501650994183</v>
      </c>
      <c r="U145" s="1">
        <f t="shared" ca="1" si="18"/>
        <v>0.51630556033218811</v>
      </c>
      <c r="V145" s="1">
        <f t="shared" ca="1" si="15"/>
        <v>0.34972310529270734</v>
      </c>
      <c r="W145" s="1">
        <f t="shared" ca="1" si="16"/>
        <v>0.10955858361190271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0.57240748187637414</v>
      </c>
      <c r="E146" s="1">
        <f t="shared" ca="1" si="13"/>
        <v>0.79713763485661082</v>
      </c>
      <c r="F146" s="1">
        <f t="shared" ca="1" si="19"/>
        <v>0.77701851796523258</v>
      </c>
      <c r="G146" s="1">
        <f t="shared" ca="1" si="19"/>
        <v>0.66062438064858464</v>
      </c>
      <c r="H146" s="1">
        <f t="shared" ca="1" si="19"/>
        <v>0.76287123229690057</v>
      </c>
      <c r="I146" s="1">
        <f t="shared" ca="1" si="19"/>
        <v>0.7386855561039154</v>
      </c>
      <c r="J146" s="1">
        <f t="shared" ca="1" si="19"/>
        <v>0.52189171450367999</v>
      </c>
      <c r="K146" s="1">
        <f t="shared" ca="1" si="19"/>
        <v>0.51897135087078117</v>
      </c>
      <c r="L146" s="1">
        <f t="shared" ca="1" si="19"/>
        <v>0.50927416919951329</v>
      </c>
      <c r="M146" s="1">
        <f t="shared" ca="1" si="19"/>
        <v>0.26472849032522738</v>
      </c>
      <c r="N146" s="1">
        <f t="shared" ca="1" si="19"/>
        <v>0.12804342942878394</v>
      </c>
      <c r="O146" s="1">
        <f t="shared" ca="1" si="19"/>
        <v>0.24985957244242499</v>
      </c>
      <c r="P146" s="1">
        <f t="shared" ca="1" si="19"/>
        <v>0.47880283703375304</v>
      </c>
      <c r="Q146" s="1">
        <f t="shared" ca="1" si="19"/>
        <v>0.54838537176175417</v>
      </c>
      <c r="R146" s="1">
        <f t="shared" ca="1" si="19"/>
        <v>0.56090796073508942</v>
      </c>
      <c r="S146" s="1">
        <f t="shared" ca="1" si="19"/>
        <v>0.53598780997335238</v>
      </c>
      <c r="T146" s="1">
        <f t="shared" ca="1" si="19"/>
        <v>0.65772232724877855</v>
      </c>
      <c r="U146" s="1">
        <f t="shared" ca="1" si="18"/>
        <v>0.63723007500756057</v>
      </c>
      <c r="V146" s="1">
        <f t="shared" ca="1" si="15"/>
        <v>0.38911737029860827</v>
      </c>
      <c r="W146" s="1">
        <f t="shared" ca="1" si="16"/>
        <v>0.19896398182386849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0.24224282874880845</v>
      </c>
      <c r="E147" s="1">
        <f t="shared" ca="1" si="13"/>
        <v>0.32877505118505729</v>
      </c>
      <c r="F147" s="1">
        <f t="shared" ca="1" si="19"/>
        <v>0.16542507054334973</v>
      </c>
      <c r="G147" s="1">
        <f t="shared" ca="1" si="19"/>
        <v>7.0957946990587106E-2</v>
      </c>
      <c r="H147" s="1">
        <f t="shared" ca="1" si="19"/>
        <v>0.22179354649278243</v>
      </c>
      <c r="I147" s="1">
        <f t="shared" ca="1" si="19"/>
        <v>0.34649924971630591</v>
      </c>
      <c r="J147" s="1">
        <f t="shared" ca="1" si="19"/>
        <v>0.2973358661148392</v>
      </c>
      <c r="K147" s="1">
        <f t="shared" ca="1" si="19"/>
        <v>0.33813484060781185</v>
      </c>
      <c r="L147" s="1">
        <f t="shared" ca="1" si="19"/>
        <v>0.46454094619351072</v>
      </c>
      <c r="M147" s="1">
        <f t="shared" ca="1" si="19"/>
        <v>0.35875377890287663</v>
      </c>
      <c r="N147" s="1">
        <f t="shared" ca="1" si="19"/>
        <v>0.27304999995967066</v>
      </c>
      <c r="O147" s="1">
        <f t="shared" ca="1" si="19"/>
        <v>0.36858472302510503</v>
      </c>
      <c r="P147" s="1">
        <f t="shared" ca="1" si="19"/>
        <v>0.44228704238389538</v>
      </c>
      <c r="Q147" s="1">
        <f t="shared" ca="1" si="19"/>
        <v>0.26395056147369567</v>
      </c>
      <c r="R147" s="1">
        <f t="shared" ca="1" si="19"/>
        <v>0.14560520892353762</v>
      </c>
      <c r="S147" s="1">
        <f t="shared" ca="1" si="19"/>
        <v>0.25126098452214962</v>
      </c>
      <c r="T147" s="1">
        <f t="shared" ca="1" si="19"/>
        <v>0.46008755358322978</v>
      </c>
      <c r="U147" s="1">
        <f t="shared" ca="1" si="18"/>
        <v>0.3645561178897479</v>
      </c>
      <c r="V147" s="1">
        <f t="shared" ca="1" si="15"/>
        <v>0.12684946083022239</v>
      </c>
      <c r="W147" s="1">
        <f t="shared" ca="1" si="16"/>
        <v>3.3159387691049807E-3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-4.3111420612753906E-3</v>
      </c>
      <c r="E148" s="1">
        <f t="shared" ca="1" si="13"/>
        <v>2.6693097560145037E-2</v>
      </c>
      <c r="F148" s="1">
        <f t="shared" ca="1" si="19"/>
        <v>7.7168435105869931E-2</v>
      </c>
      <c r="G148" s="1">
        <f t="shared" ca="1" si="19"/>
        <v>0.1983830417956402</v>
      </c>
      <c r="H148" s="1">
        <f t="shared" ca="1" si="19"/>
        <v>0.39935631988859555</v>
      </c>
      <c r="I148" s="1">
        <f t="shared" ca="1" si="19"/>
        <v>0.49997420562284811</v>
      </c>
      <c r="J148" s="1">
        <f t="shared" ca="1" si="19"/>
        <v>0.3903263681267467</v>
      </c>
      <c r="K148" s="1">
        <f t="shared" ca="1" si="19"/>
        <v>0.39993869969655022</v>
      </c>
      <c r="L148" s="1">
        <f t="shared" ca="1" si="19"/>
        <v>0.45997582017478289</v>
      </c>
      <c r="M148" s="1">
        <f t="shared" ca="1" si="19"/>
        <v>0.30454101412440937</v>
      </c>
      <c r="N148" s="1">
        <f t="shared" ca="1" si="19"/>
        <v>0.20264411659546297</v>
      </c>
      <c r="O148" s="1">
        <f t="shared" ca="1" si="19"/>
        <v>0.30390798400966179</v>
      </c>
      <c r="P148" s="1">
        <f t="shared" ca="1" si="19"/>
        <v>0.40288385231278284</v>
      </c>
      <c r="Q148" s="1">
        <f t="shared" ca="1" si="19"/>
        <v>0.21240370456436417</v>
      </c>
      <c r="R148" s="1">
        <f t="shared" ca="1" si="19"/>
        <v>0.11563700487749232</v>
      </c>
      <c r="S148" s="1">
        <f t="shared" ca="1" si="19"/>
        <v>0.27707060515742216</v>
      </c>
      <c r="T148" s="1">
        <f t="shared" ca="1" si="19"/>
        <v>0.45924071125232668</v>
      </c>
      <c r="U148" s="1">
        <f t="shared" ca="1" si="18"/>
        <v>0.29423370770831914</v>
      </c>
      <c r="V148" s="1">
        <f t="shared" ca="1" si="15"/>
        <v>9.9419758025214716E-2</v>
      </c>
      <c r="W148" s="1">
        <f t="shared" ca="1" si="16"/>
        <v>3.4149041509426145E-2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0.443576239062972</v>
      </c>
      <c r="E149" s="1">
        <f t="shared" ca="1" si="13"/>
        <v>0.73023010335020944</v>
      </c>
      <c r="F149" s="1">
        <f t="shared" ca="1" si="19"/>
        <v>0.73078192042740364</v>
      </c>
      <c r="G149" s="1">
        <f t="shared" ca="1" si="19"/>
        <v>0.60777905866415716</v>
      </c>
      <c r="H149" s="1">
        <f t="shared" ca="1" si="19"/>
        <v>0.72576071987051638</v>
      </c>
      <c r="I149" s="1">
        <f t="shared" ca="1" si="19"/>
        <v>0.7535544240002815</v>
      </c>
      <c r="J149" s="1">
        <f t="shared" ca="1" si="19"/>
        <v>0.60440448325521712</v>
      </c>
      <c r="K149" s="1">
        <f t="shared" ca="1" si="19"/>
        <v>0.53262585466177792</v>
      </c>
      <c r="L149" s="1">
        <f t="shared" ca="1" si="19"/>
        <v>0.53177851716662772</v>
      </c>
      <c r="M149" s="1">
        <f t="shared" ca="1" si="19"/>
        <v>0.33391256038977091</v>
      </c>
      <c r="N149" s="1">
        <f t="shared" ca="1" si="19"/>
        <v>0.37624757389312213</v>
      </c>
      <c r="O149" s="1">
        <f t="shared" ca="1" si="19"/>
        <v>0.70376481655138545</v>
      </c>
      <c r="P149" s="1">
        <f t="shared" ca="1" si="19"/>
        <v>0.95704706771218329</v>
      </c>
      <c r="Q149" s="1">
        <f t="shared" ca="1" si="19"/>
        <v>1.0236221999502919</v>
      </c>
      <c r="R149" s="1">
        <f t="shared" ca="1" si="19"/>
        <v>1.0310697742130448</v>
      </c>
      <c r="S149" s="1">
        <f t="shared" ca="1" si="19"/>
        <v>1.0302553174701623</v>
      </c>
      <c r="T149" s="1">
        <f t="shared" ca="1" si="19"/>
        <v>0.84840386616780017</v>
      </c>
      <c r="U149" s="1">
        <f t="shared" ca="1" si="18"/>
        <v>0.45564033434947832</v>
      </c>
      <c r="V149" s="1">
        <f t="shared" ca="1" si="15"/>
        <v>0.18639714026640614</v>
      </c>
      <c r="W149" s="1">
        <f t="shared" ca="1" si="16"/>
        <v>0.11914954518748976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0.46489725831775347</v>
      </c>
      <c r="E150" s="1">
        <f t="shared" ca="1" si="13"/>
        <v>0.74001523245542189</v>
      </c>
      <c r="F150" s="1">
        <f t="shared" ca="1" si="19"/>
        <v>0.70966765883058136</v>
      </c>
      <c r="G150" s="1">
        <f t="shared" ca="1" si="19"/>
        <v>0.44528130276813477</v>
      </c>
      <c r="H150" s="1">
        <f t="shared" ca="1" si="19"/>
        <v>0.36824600799138063</v>
      </c>
      <c r="I150" s="1">
        <f t="shared" ca="1" si="19"/>
        <v>0.44421670765079418</v>
      </c>
      <c r="J150" s="1">
        <f t="shared" ca="1" si="19"/>
        <v>0.58785090629084058</v>
      </c>
      <c r="K150" s="1">
        <f t="shared" ca="1" si="19"/>
        <v>0.51695975689591378</v>
      </c>
      <c r="L150" s="1">
        <f t="shared" ca="1" si="19"/>
        <v>0.3275867902614914</v>
      </c>
      <c r="M150" s="1">
        <f t="shared" ca="1" si="19"/>
        <v>0.24435231770425309</v>
      </c>
      <c r="N150" s="1">
        <f t="shared" ca="1" si="19"/>
        <v>0.41465232016374964</v>
      </c>
      <c r="O150" s="1">
        <f t="shared" ca="1" si="19"/>
        <v>0.77883310137112505</v>
      </c>
      <c r="P150" s="1">
        <f t="shared" ca="1" si="19"/>
        <v>0.95990951940324964</v>
      </c>
      <c r="Q150" s="1">
        <f t="shared" ca="1" si="19"/>
        <v>0.94787426712853406</v>
      </c>
      <c r="R150" s="1">
        <f t="shared" ca="1" si="19"/>
        <v>0.90153835103329438</v>
      </c>
      <c r="S150" s="1">
        <f t="shared" ca="1" si="19"/>
        <v>0.83873870356150082</v>
      </c>
      <c r="T150" s="1">
        <f t="shared" ca="1" si="19"/>
        <v>0.67845680472051639</v>
      </c>
      <c r="U150" s="1">
        <f t="shared" ca="1" si="18"/>
        <v>0.37138558333821259</v>
      </c>
      <c r="V150" s="1">
        <f t="shared" ca="1" si="15"/>
        <v>0.15273393721092066</v>
      </c>
      <c r="W150" s="1">
        <f t="shared" ca="1" si="16"/>
        <v>9.7347836784856048E-2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0.24332468565658102</v>
      </c>
      <c r="E151" s="1">
        <f t="shared" ca="1" si="13"/>
        <v>0.1878525525762158</v>
      </c>
      <c r="F151" s="1">
        <f t="shared" ca="1" si="19"/>
        <v>0.1209342343877859</v>
      </c>
      <c r="G151" s="1">
        <f t="shared" ca="1" si="19"/>
        <v>0.10766440749288013</v>
      </c>
      <c r="H151" s="1">
        <f t="shared" ca="1" si="19"/>
        <v>0.10990786685979308</v>
      </c>
      <c r="I151" s="1">
        <f t="shared" ca="1" si="19"/>
        <v>0.16246724704786758</v>
      </c>
      <c r="J151" s="1">
        <f t="shared" ca="1" si="19"/>
        <v>0.35845429691782182</v>
      </c>
      <c r="K151" s="1">
        <f t="shared" ca="1" si="19"/>
        <v>0.53620662230272109</v>
      </c>
      <c r="L151" s="1">
        <f t="shared" ca="1" si="19"/>
        <v>0.50929313397363463</v>
      </c>
      <c r="M151" s="1">
        <f t="shared" ca="1" si="19"/>
        <v>0.27834268816146734</v>
      </c>
      <c r="N151" s="1">
        <f t="shared" ca="1" si="19"/>
        <v>0.22116650656864917</v>
      </c>
      <c r="O151" s="1">
        <f t="shared" ca="1" si="19"/>
        <v>0.39142423888263889</v>
      </c>
      <c r="P151" s="1">
        <f t="shared" ca="1" si="19"/>
        <v>0.53373851278877082</v>
      </c>
      <c r="Q151" s="1">
        <f t="shared" ca="1" si="19"/>
        <v>0.35132117300790089</v>
      </c>
      <c r="R151" s="1">
        <f t="shared" ca="1" si="19"/>
        <v>0.23290987640959138</v>
      </c>
      <c r="S151" s="1">
        <f t="shared" ca="1" si="19"/>
        <v>0.29030083409564728</v>
      </c>
      <c r="T151" s="1">
        <f t="shared" ca="1" si="19"/>
        <v>0.38952113559440116</v>
      </c>
      <c r="U151" s="1">
        <f t="shared" ca="1" si="18"/>
        <v>0.2917350794248405</v>
      </c>
      <c r="V151" s="1">
        <f t="shared" ca="1" si="15"/>
        <v>0.16701905030577441</v>
      </c>
      <c r="W151" s="1">
        <f t="shared" ca="1" si="16"/>
        <v>0.11022919182997511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0.41429442371962166</v>
      </c>
      <c r="E152" s="1">
        <f t="shared" ca="1" si="13"/>
        <v>0.52857157797184862</v>
      </c>
      <c r="F152" s="1">
        <f t="shared" ca="1" si="19"/>
        <v>0.36865790251521152</v>
      </c>
      <c r="G152" s="1">
        <f t="shared" ca="1" si="19"/>
        <v>0.22758103508471123</v>
      </c>
      <c r="H152" s="1">
        <f t="shared" ca="1" si="19"/>
        <v>0.34178038015669776</v>
      </c>
      <c r="I152" s="1">
        <f t="shared" ca="1" si="19"/>
        <v>0.5427195666084389</v>
      </c>
      <c r="J152" s="1">
        <f t="shared" ca="1" si="19"/>
        <v>0.58351871691114943</v>
      </c>
      <c r="K152" s="1">
        <f t="shared" ca="1" si="19"/>
        <v>0.70058564944246471</v>
      </c>
      <c r="L152" s="1">
        <f t="shared" ca="1" si="19"/>
        <v>0.70248340973939338</v>
      </c>
      <c r="M152" s="1">
        <f t="shared" ca="1" si="19"/>
        <v>0.41545096873256265</v>
      </c>
      <c r="N152" s="1">
        <f t="shared" ca="1" si="19"/>
        <v>0.1894943379252329</v>
      </c>
      <c r="O152" s="1">
        <f t="shared" ca="1" si="19"/>
        <v>0.20952778768530728</v>
      </c>
      <c r="P152" s="1">
        <f t="shared" ca="1" si="19"/>
        <v>0.28917285188451924</v>
      </c>
      <c r="Q152" s="1">
        <f t="shared" ca="1" si="19"/>
        <v>0.14966347823634907</v>
      </c>
      <c r="R152" s="1">
        <f t="shared" ca="1" si="19"/>
        <v>4.8576374122678838E-2</v>
      </c>
      <c r="S152" s="1">
        <f t="shared" ca="1" si="19"/>
        <v>0.13031124098570307</v>
      </c>
      <c r="T152" s="1">
        <f t="shared" ca="1" si="19"/>
        <v>0.38501312162599122</v>
      </c>
      <c r="U152" s="1">
        <f t="shared" ca="1" si="18"/>
        <v>0.52478644982990941</v>
      </c>
      <c r="V152" s="1">
        <f t="shared" ca="1" si="15"/>
        <v>0.35810320994427197</v>
      </c>
      <c r="W152" s="1">
        <f t="shared" ca="1" si="16"/>
        <v>0.17972667848746915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0.10235684031346766</v>
      </c>
      <c r="E153" s="1">
        <f t="shared" ca="1" si="13"/>
        <v>0.12410495931708701</v>
      </c>
      <c r="F153" s="1">
        <f t="shared" ca="1" si="19"/>
        <v>0.1465204420137188</v>
      </c>
      <c r="G153" s="1">
        <f t="shared" ca="1" si="19"/>
        <v>0.15100101510070027</v>
      </c>
      <c r="H153" s="1">
        <f t="shared" ca="1" si="19"/>
        <v>0.17171683119608719</v>
      </c>
      <c r="I153" s="1">
        <f t="shared" ca="1" si="19"/>
        <v>0.33041730870619174</v>
      </c>
      <c r="J153" s="1">
        <f t="shared" ca="1" si="19"/>
        <v>0.61145470810300906</v>
      </c>
      <c r="K153" s="1">
        <f t="shared" ca="1" si="19"/>
        <v>0.63713666661782609</v>
      </c>
      <c r="L153" s="1">
        <f t="shared" ca="1" si="19"/>
        <v>0.37314499240720556</v>
      </c>
      <c r="M153" s="1">
        <f t="shared" ca="1" si="19"/>
        <v>0.16656464907397966</v>
      </c>
      <c r="N153" s="1">
        <f t="shared" ca="1" si="19"/>
        <v>7.7644808010523647E-2</v>
      </c>
      <c r="O153" s="1">
        <f t="shared" ca="1" si="19"/>
        <v>9.4313615045794899E-2</v>
      </c>
      <c r="P153" s="1">
        <f t="shared" ca="1" si="19"/>
        <v>0.24609159817848822</v>
      </c>
      <c r="Q153" s="1">
        <f t="shared" ca="1" si="19"/>
        <v>0.39386491188580836</v>
      </c>
      <c r="R153" s="1">
        <f t="shared" ca="1" si="19"/>
        <v>0.30915356719048631</v>
      </c>
      <c r="S153" s="1">
        <f t="shared" ca="1" si="19"/>
        <v>0.33470621261074102</v>
      </c>
      <c r="T153" s="1">
        <f t="shared" ca="1" si="19"/>
        <v>0.56457572214711382</v>
      </c>
      <c r="U153" s="1">
        <f t="shared" ca="1" si="18"/>
        <v>0.63390657122785232</v>
      </c>
      <c r="V153" s="1">
        <f t="shared" ca="1" si="15"/>
        <v>0.43175417018240292</v>
      </c>
      <c r="W153" s="1">
        <f t="shared" ca="1" si="16"/>
        <v>0.31087397967105013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9.5563136511310987E-2</v>
      </c>
      <c r="E154" s="1">
        <f t="shared" ca="1" si="13"/>
        <v>0.1574906765683067</v>
      </c>
      <c r="F154" s="1">
        <f t="shared" ca="1" si="19"/>
        <v>0.21984796849962013</v>
      </c>
      <c r="G154" s="1">
        <f t="shared" ca="1" si="19"/>
        <v>0.12699663673491363</v>
      </c>
      <c r="H154" s="1">
        <f t="shared" ca="1" si="19"/>
        <v>6.2458249223696694E-2</v>
      </c>
      <c r="I154" s="1">
        <f t="shared" ca="1" si="19"/>
        <v>0.24831274121084618</v>
      </c>
      <c r="J154" s="1">
        <f t="shared" ca="1" si="19"/>
        <v>0.50238972981408492</v>
      </c>
      <c r="K154" s="1">
        <f t="shared" ca="1" si="19"/>
        <v>0.40449773546628903</v>
      </c>
      <c r="L154" s="1">
        <f t="shared" ca="1" si="19"/>
        <v>0.16782430776373217</v>
      </c>
      <c r="M154" s="1">
        <f t="shared" ca="1" si="19"/>
        <v>0.11564272958769357</v>
      </c>
      <c r="N154" s="1">
        <f t="shared" ca="1" si="19"/>
        <v>0.241999482212749</v>
      </c>
      <c r="O154" s="1">
        <f t="shared" ca="1" si="19"/>
        <v>0.40773039213178086</v>
      </c>
      <c r="P154" s="1">
        <f t="shared" ca="1" si="19"/>
        <v>0.48258137343937291</v>
      </c>
      <c r="Q154" s="1">
        <f t="shared" ca="1" si="19"/>
        <v>0.64034060145980365</v>
      </c>
      <c r="R154" s="1">
        <f t="shared" ca="1" si="19"/>
        <v>0.61892886222489796</v>
      </c>
      <c r="S154" s="1">
        <f t="shared" ca="1" si="19"/>
        <v>0.53462572349226334</v>
      </c>
      <c r="T154" s="1">
        <f t="shared" ca="1" si="19"/>
        <v>0.63012037673775689</v>
      </c>
      <c r="U154" s="1">
        <f t="shared" ca="1" si="18"/>
        <v>0.5446080309023198</v>
      </c>
      <c r="V154" s="1">
        <f t="shared" ca="1" si="15"/>
        <v>0.26468639103159231</v>
      </c>
      <c r="W154" s="1">
        <f t="shared" ca="1" si="16"/>
        <v>0.10931132698900184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1.0349427335459294E-2</v>
      </c>
      <c r="E155" s="1">
        <f t="shared" ca="1" si="13"/>
        <v>0.23723907195107488</v>
      </c>
      <c r="F155" s="1">
        <f t="shared" ca="1" si="19"/>
        <v>0.436093611911618</v>
      </c>
      <c r="G155" s="1">
        <f t="shared" ca="1" si="19"/>
        <v>0.40943521485152889</v>
      </c>
      <c r="H155" s="1">
        <f t="shared" ca="1" si="19"/>
        <v>0.4543195955207936</v>
      </c>
      <c r="I155" s="1">
        <f t="shared" ca="1" si="19"/>
        <v>0.56841561954949804</v>
      </c>
      <c r="J155" s="1">
        <f t="shared" ca="1" si="19"/>
        <v>0.55009330059306927</v>
      </c>
      <c r="K155" s="1">
        <f t="shared" ca="1" si="19"/>
        <v>0.56082816189423312</v>
      </c>
      <c r="L155" s="1">
        <f t="shared" ca="1" si="19"/>
        <v>0.3841788173138006</v>
      </c>
      <c r="M155" s="1">
        <f t="shared" ca="1" si="19"/>
        <v>0.15655648254955068</v>
      </c>
      <c r="N155" s="1">
        <f t="shared" ca="1" si="19"/>
        <v>0.10707723583693192</v>
      </c>
      <c r="O155" s="1">
        <f t="shared" ca="1" si="19"/>
        <v>0.29755784806278285</v>
      </c>
      <c r="P155" s="1">
        <f t="shared" ca="1" si="19"/>
        <v>0.63965744274361547</v>
      </c>
      <c r="Q155" s="1">
        <f t="shared" ca="1" si="19"/>
        <v>0.79992590894091875</v>
      </c>
      <c r="R155" s="1">
        <f t="shared" ca="1" si="19"/>
        <v>0.66640878103655532</v>
      </c>
      <c r="S155" s="1">
        <f t="shared" ca="1" si="19"/>
        <v>0.42786784354574114</v>
      </c>
      <c r="T155" s="1">
        <f t="shared" ca="1" si="19"/>
        <v>0.45400085598625362</v>
      </c>
      <c r="U155" s="1">
        <f t="shared" ca="1" si="18"/>
        <v>0.48353696974508431</v>
      </c>
      <c r="V155" s="1">
        <f t="shared" ca="1" si="15"/>
        <v>0.25127659752430531</v>
      </c>
      <c r="W155" s="1">
        <f t="shared" ca="1" si="16"/>
        <v>6.3311502273297279E-2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0.2181272536954082</v>
      </c>
      <c r="E156" s="1">
        <f t="shared" ca="1" si="13"/>
        <v>0.25133896498298841</v>
      </c>
      <c r="F156" s="1">
        <f t="shared" ca="1" si="19"/>
        <v>0.30775988230779949</v>
      </c>
      <c r="G156" s="1">
        <f t="shared" ca="1" si="19"/>
        <v>0.26630394663879836</v>
      </c>
      <c r="H156" s="1">
        <f t="shared" ca="1" si="19"/>
        <v>0.33884186757920309</v>
      </c>
      <c r="I156" s="1">
        <f t="shared" ca="1" si="19"/>
        <v>0.56592246658531242</v>
      </c>
      <c r="J156" s="1">
        <f t="shared" ca="1" si="19"/>
        <v>0.58441861085557356</v>
      </c>
      <c r="K156" s="1">
        <f t="shared" ca="1" si="19"/>
        <v>0.35247686864667649</v>
      </c>
      <c r="L156" s="1">
        <f t="shared" ca="1" si="19"/>
        <v>0.21178831907635098</v>
      </c>
      <c r="M156" s="1">
        <f t="shared" ca="1" si="19"/>
        <v>0.18234727279225293</v>
      </c>
      <c r="N156" s="1">
        <f t="shared" ca="1" si="19"/>
        <v>0.34343289873896526</v>
      </c>
      <c r="O156" s="1">
        <f t="shared" ca="1" si="19"/>
        <v>0.68258494263799918</v>
      </c>
      <c r="P156" s="1">
        <f t="shared" ca="1" si="19"/>
        <v>0.87657128274443585</v>
      </c>
      <c r="Q156" s="1">
        <f t="shared" ca="1" si="19"/>
        <v>0.85026313575872903</v>
      </c>
      <c r="R156" s="1">
        <f t="shared" ca="1" si="19"/>
        <v>0.67465517005153275</v>
      </c>
      <c r="S156" s="1">
        <f t="shared" ca="1" si="19"/>
        <v>0.48270209278734866</v>
      </c>
      <c r="T156" s="1">
        <f t="shared" ca="1" si="19"/>
        <v>0.51911992739913393</v>
      </c>
      <c r="U156" s="1">
        <f t="shared" ca="1" si="18"/>
        <v>0.41804822383100249</v>
      </c>
      <c r="V156" s="1">
        <f t="shared" ca="1" si="15"/>
        <v>0.17988858554365589</v>
      </c>
      <c r="W156" s="1">
        <f t="shared" ca="1" si="16"/>
        <v>3.2733351495280935E-2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7.2622154162784433E-2</v>
      </c>
      <c r="E157" s="1">
        <f t="shared" ca="1" si="13"/>
        <v>9.163384075797544E-2</v>
      </c>
      <c r="F157" s="1">
        <f t="shared" ca="1" si="19"/>
        <v>7.4088648977746613E-2</v>
      </c>
      <c r="G157" s="1">
        <f t="shared" ca="1" si="19"/>
        <v>3.4224447822428214E-2</v>
      </c>
      <c r="H157" s="1">
        <f t="shared" ca="1" si="19"/>
        <v>4.776248248496226E-2</v>
      </c>
      <c r="I157" s="1">
        <f t="shared" ca="1" si="19"/>
        <v>0.18563484278184156</v>
      </c>
      <c r="J157" s="1">
        <f t="shared" ca="1" si="19"/>
        <v>0.40959766607429915</v>
      </c>
      <c r="K157" s="1">
        <f t="shared" ca="1" si="19"/>
        <v>0.39356002103648435</v>
      </c>
      <c r="L157" s="1">
        <f t="shared" ca="1" si="19"/>
        <v>0.27175136638007863</v>
      </c>
      <c r="M157" s="1">
        <f t="shared" ca="1" si="19"/>
        <v>0.18475513520962378</v>
      </c>
      <c r="N157" s="1">
        <f t="shared" ca="1" si="19"/>
        <v>0.31037258855852135</v>
      </c>
      <c r="O157" s="1">
        <f t="shared" ca="1" si="19"/>
        <v>0.54742017982033564</v>
      </c>
      <c r="P157" s="1">
        <f t="shared" ca="1" si="19"/>
        <v>0.62115537734898418</v>
      </c>
      <c r="Q157" s="1">
        <f t="shared" ca="1" si="19"/>
        <v>0.77364615517369606</v>
      </c>
      <c r="R157" s="1">
        <f t="shared" ca="1" si="19"/>
        <v>0.88468359237782224</v>
      </c>
      <c r="S157" s="1">
        <f t="shared" ca="1" si="19"/>
        <v>0.89455780140669849</v>
      </c>
      <c r="T157" s="1">
        <f t="shared" ca="1" si="19"/>
        <v>0.775086407699354</v>
      </c>
      <c r="U157" s="1">
        <f t="shared" ca="1" si="18"/>
        <v>0.50656005559419515</v>
      </c>
      <c r="V157" s="1">
        <f t="shared" ca="1" si="15"/>
        <v>0.30004441245097324</v>
      </c>
      <c r="W157" s="1">
        <f t="shared" ca="1" si="16"/>
        <v>0.23245570318820885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0.36170272085598087</v>
      </c>
      <c r="E158" s="1">
        <f t="shared" ca="1" si="13"/>
        <v>0.49313835343585999</v>
      </c>
      <c r="F158" s="1">
        <f t="shared" ca="1" si="19"/>
        <v>0.560785854236586</v>
      </c>
      <c r="G158" s="1">
        <f t="shared" ca="1" si="19"/>
        <v>0.3541033253033482</v>
      </c>
      <c r="H158" s="1">
        <f t="shared" ca="1" si="19"/>
        <v>0.25597042557530514</v>
      </c>
      <c r="I158" s="1">
        <f t="shared" ca="1" si="19"/>
        <v>0.43530648244433179</v>
      </c>
      <c r="J158" s="1">
        <f t="shared" ca="1" si="19"/>
        <v>0.70326079303622957</v>
      </c>
      <c r="K158" s="1">
        <f t="shared" ca="1" si="19"/>
        <v>0.66994037119471106</v>
      </c>
      <c r="L158" s="1">
        <f ca="1">(L108+0.6*(M108+K108)+0.15*(J108+N108))/(1+2*0.6+2*0.15)</f>
        <v>0.30136676853884337</v>
      </c>
      <c r="M158" s="1">
        <f t="shared" ca="1" si="19"/>
        <v>9.1212201015124311E-2</v>
      </c>
      <c r="N158" s="1">
        <f t="shared" ca="1" si="19"/>
        <v>0.21092979594316857</v>
      </c>
      <c r="O158" s="1">
        <f t="shared" ca="1" si="19"/>
        <v>0.52233770019046166</v>
      </c>
      <c r="P158" s="1">
        <f t="shared" ca="1" si="19"/>
        <v>0.72209316333748086</v>
      </c>
      <c r="Q158" s="1">
        <f t="shared" ca="1" si="19"/>
        <v>0.7941028315347809</v>
      </c>
      <c r="R158" s="1">
        <f t="shared" ca="1" si="19"/>
        <v>0.66367029130680932</v>
      </c>
      <c r="S158" s="1">
        <f t="shared" ca="1" si="19"/>
        <v>0.41671007677189847</v>
      </c>
      <c r="T158" s="1">
        <f t="shared" ca="1" si="19"/>
        <v>0.26002351298668647</v>
      </c>
      <c r="U158" s="1">
        <f t="shared" ca="1" si="18"/>
        <v>0.10396565119749863</v>
      </c>
      <c r="V158" s="1">
        <f t="shared" ca="1" si="15"/>
        <v>-3.1042365874986478E-2</v>
      </c>
      <c r="W158" s="1">
        <f ca="1">(W108+0.6*(V108)+0.15*U108)/(1+0.6+0.15)</f>
        <v>-8.2979592770903179E-2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1.6332661748635888E-2</v>
      </c>
      <c r="E160" s="3">
        <f t="shared" ref="E160:W160" ca="1" si="20">AVERAGE(E111:E134)</f>
        <v>2.1959430977429684E-2</v>
      </c>
      <c r="F160" s="3">
        <f t="shared" ca="1" si="20"/>
        <v>3.7998066862374939E-2</v>
      </c>
      <c r="G160" s="3">
        <f t="shared" ca="1" si="20"/>
        <v>4.7158943414122634E-2</v>
      </c>
      <c r="H160" s="3">
        <f t="shared" ca="1" si="20"/>
        <v>6.1365244106103556E-2</v>
      </c>
      <c r="I160" s="3">
        <f t="shared" ca="1" si="20"/>
        <v>0.11475944418257254</v>
      </c>
      <c r="J160" s="3">
        <f t="shared" ca="1" si="20"/>
        <v>0.20720527921945864</v>
      </c>
      <c r="K160" s="3">
        <f t="shared" ca="1" si="20"/>
        <v>0.24567462572990115</v>
      </c>
      <c r="L160" s="3">
        <f t="shared" ca="1" si="20"/>
        <v>0.15200976220109716</v>
      </c>
      <c r="M160" s="3">
        <f t="shared" ca="1" si="20"/>
        <v>7.26452635297931E-2</v>
      </c>
      <c r="N160" s="3">
        <f t="shared" ca="1" si="20"/>
        <v>5.8320040706340004E-2</v>
      </c>
      <c r="O160" s="3">
        <f t="shared" ca="1" si="20"/>
        <v>7.9556649459737935E-2</v>
      </c>
      <c r="P160" s="3">
        <f t="shared" ca="1" si="20"/>
        <v>8.0503166506882343E-2</v>
      </c>
      <c r="Q160" s="3">
        <f t="shared" ca="1" si="20"/>
        <v>5.4510279964451215E-2</v>
      </c>
      <c r="R160" s="3">
        <f t="shared" ca="1" si="20"/>
        <v>5.6940534957096341E-2</v>
      </c>
      <c r="S160" s="3">
        <f t="shared" ca="1" si="20"/>
        <v>0.11183622769575106</v>
      </c>
      <c r="T160" s="3">
        <f t="shared" ca="1" si="20"/>
        <v>0.1673336047596018</v>
      </c>
      <c r="U160" s="3">
        <f t="shared" ca="1" si="20"/>
        <v>0.12051858669636485</v>
      </c>
      <c r="V160" s="3">
        <f t="shared" ca="1" si="20"/>
        <v>6.3909368803335351E-2</v>
      </c>
      <c r="W160" s="3">
        <f t="shared" ca="1" si="20"/>
        <v>4.4085007495370976E-2</v>
      </c>
    </row>
    <row r="161" spans="2:23">
      <c r="C161" s="1" t="s">
        <v>198</v>
      </c>
      <c r="D161" s="10">
        <f ca="1">AVERAGE(D135:D158)</f>
        <v>0.26721746577788563</v>
      </c>
      <c r="E161" s="3">
        <f t="shared" ref="E161:W161" ca="1" si="21">AVERAGE(E135:E158)</f>
        <v>0.38566431782524463</v>
      </c>
      <c r="F161" s="3">
        <f t="shared" ca="1" si="21"/>
        <v>0.37507900462658084</v>
      </c>
      <c r="G161" s="3">
        <f t="shared" ca="1" si="21"/>
        <v>0.2883503831639791</v>
      </c>
      <c r="H161" s="3">
        <f t="shared" ca="1" si="21"/>
        <v>0.32059389803170452</v>
      </c>
      <c r="I161" s="3">
        <f t="shared" ca="1" si="21"/>
        <v>0.41119367609808782</v>
      </c>
      <c r="J161" s="3">
        <f t="shared" ca="1" si="21"/>
        <v>0.48406719890216049</v>
      </c>
      <c r="K161" s="3">
        <f t="shared" ca="1" si="21"/>
        <v>0.49965979824360734</v>
      </c>
      <c r="L161" s="3">
        <f t="shared" ca="1" si="21"/>
        <v>0.38014509054467571</v>
      </c>
      <c r="M161" s="3">
        <f t="shared" ca="1" si="21"/>
        <v>0.20587479391774421</v>
      </c>
      <c r="N161" s="3">
        <f t="shared" ca="1" si="21"/>
        <v>0.16798174370714794</v>
      </c>
      <c r="O161" s="3">
        <f t="shared" ca="1" si="21"/>
        <v>0.29355175495531083</v>
      </c>
      <c r="P161" s="3">
        <f t="shared" ca="1" si="21"/>
        <v>0.43777910076169552</v>
      </c>
      <c r="Q161" s="3">
        <f t="shared" ca="1" si="21"/>
        <v>0.49911753038019463</v>
      </c>
      <c r="R161" s="3">
        <f t="shared" ca="1" si="21"/>
        <v>0.49733567856810162</v>
      </c>
      <c r="S161" s="3">
        <f t="shared" ca="1" si="21"/>
        <v>0.50841982528477592</v>
      </c>
      <c r="T161" s="3">
        <f t="shared" ca="1" si="21"/>
        <v>0.53431598520184809</v>
      </c>
      <c r="U161" s="3">
        <f t="shared" ca="1" si="21"/>
        <v>0.42552116642671528</v>
      </c>
      <c r="V161" s="3">
        <f t="shared" ca="1" si="21"/>
        <v>0.22372607174553447</v>
      </c>
      <c r="W161" s="3">
        <f t="shared" ca="1" si="21"/>
        <v>0.10853459285478247</v>
      </c>
    </row>
    <row r="162" spans="2:23">
      <c r="C162" s="1" t="s">
        <v>16</v>
      </c>
      <c r="D162" s="3">
        <f ca="1">IF(D165&gt;0,TINV(TTEST(D111:D134,D135:D158,2,2),46),-TINV(TTEST(D111:D134,D135:D158,2,2),46))</f>
        <v>-5.8652355374230112</v>
      </c>
      <c r="E162" s="3">
        <f t="shared" ref="E162:V162" ca="1" si="22">IF(E165&gt;0,TINV(TTEST(E111:E134,E135:E158,2,2),46),-TINV(TTEST(E111:E134,E135:E158,2,2),46))</f>
        <v>-6.4526255112349276</v>
      </c>
      <c r="F162" s="3">
        <f t="shared" ca="1" si="22"/>
        <v>-6.2003642892186637</v>
      </c>
      <c r="G162" s="3">
        <f t="shared" ca="1" si="22"/>
        <v>-5.7197634366323431</v>
      </c>
      <c r="H162" s="3">
        <f t="shared" ca="1" si="22"/>
        <v>-5.8005660597694568</v>
      </c>
      <c r="I162" s="3">
        <f t="shared" ca="1" si="22"/>
        <v>-7.5965822848865621</v>
      </c>
      <c r="J162" s="3">
        <f t="shared" ca="1" si="22"/>
        <v>-9.5728205784370459</v>
      </c>
      <c r="K162" s="3">
        <f t="shared" ca="1" si="22"/>
        <v>-10.107810639580663</v>
      </c>
      <c r="L162" s="3">
        <f t="shared" ca="1" si="22"/>
        <v>-8.3196074365140902</v>
      </c>
      <c r="M162" s="3">
        <f t="shared" ca="1" si="22"/>
        <v>-6.2300161743882736</v>
      </c>
      <c r="N162" s="3">
        <f t="shared" ca="1" si="22"/>
        <v>-4.2009723319124603</v>
      </c>
      <c r="O162" s="3">
        <f t="shared" ca="1" si="22"/>
        <v>-4.4402777447185411</v>
      </c>
      <c r="P162" s="3">
        <f t="shared" ca="1" si="22"/>
        <v>-6.3262043424022796</v>
      </c>
      <c r="Q162" s="3">
        <f t="shared" ca="1" si="22"/>
        <v>-7.4918014809067444</v>
      </c>
      <c r="R162" s="3">
        <f t="shared" ca="1" si="22"/>
        <v>-7.1952563919707462</v>
      </c>
      <c r="S162" s="3">
        <f t="shared" ca="1" si="22"/>
        <v>-7.1461661923146877</v>
      </c>
      <c r="T162" s="3">
        <f t="shared" ca="1" si="22"/>
        <v>-8.7640532889870144</v>
      </c>
      <c r="U162" s="3">
        <f t="shared" ca="1" si="22"/>
        <v>-8.2155971276083655</v>
      </c>
      <c r="V162" s="3">
        <f t="shared" ca="1" si="22"/>
        <v>-5.525739061896136</v>
      </c>
      <c r="W162" s="3">
        <f ca="1">IF(W165&gt;0,TINV(TTEST(W111:W134,W135:W158,2,2),46),-TINV(TTEST(W111:W134,W135:W158,2,2),46))</f>
        <v>-2.9397381770368467</v>
      </c>
    </row>
    <row r="163" spans="2:23">
      <c r="B163" s="1" t="s">
        <v>199</v>
      </c>
      <c r="C163" s="1" t="s">
        <v>0</v>
      </c>
      <c r="D163" s="3">
        <f ca="1">STDEV(D111:D134)/SQRT(COUNT(D111:D134))</f>
        <v>1.4746869966896389E-2</v>
      </c>
      <c r="E163" s="3">
        <f t="shared" ref="E163:W163" ca="1" si="23">STDEV(E111:E134)/SQRT(COUNT(E111:E134))</f>
        <v>1.046702573644223E-2</v>
      </c>
      <c r="F163" s="3">
        <f t="shared" ca="1" si="23"/>
        <v>9.8008199893807012E-3</v>
      </c>
      <c r="G163" s="3">
        <f t="shared" ca="1" si="23"/>
        <v>1.1105305245304375E-2</v>
      </c>
      <c r="H163" s="3">
        <f t="shared" ca="1" si="23"/>
        <v>1.2201966075570727E-2</v>
      </c>
      <c r="I163" s="3">
        <f t="shared" ca="1" si="23"/>
        <v>1.244454945679376E-2</v>
      </c>
      <c r="J163" s="3">
        <f t="shared" ca="1" si="23"/>
        <v>1.2801426313985648E-2</v>
      </c>
      <c r="K163" s="3">
        <f t="shared" ca="1" si="23"/>
        <v>1.1723431461339971E-2</v>
      </c>
      <c r="L163" s="3">
        <f t="shared" ca="1" si="23"/>
        <v>9.7352723319846096E-3</v>
      </c>
      <c r="M163" s="3">
        <f t="shared" ca="1" si="23"/>
        <v>1.0435151382382454E-2</v>
      </c>
      <c r="N163" s="3">
        <f t="shared" ca="1" si="23"/>
        <v>1.1338110616684514E-2</v>
      </c>
      <c r="O163" s="3">
        <f t="shared" ca="1" si="23"/>
        <v>1.098507213793236E-2</v>
      </c>
      <c r="P163" s="3">
        <f t="shared" ca="1" si="23"/>
        <v>1.1555787725366458E-2</v>
      </c>
      <c r="Q163" s="3">
        <f t="shared" ca="1" si="23"/>
        <v>1.0611069516714514E-2</v>
      </c>
      <c r="R163" s="3">
        <f t="shared" ca="1" si="23"/>
        <v>9.1302816724806359E-3</v>
      </c>
      <c r="S163" s="3">
        <f t="shared" ca="1" si="23"/>
        <v>1.1434305716747261E-2</v>
      </c>
      <c r="T163" s="3">
        <f t="shared" ca="1" si="23"/>
        <v>1.4998280274730562E-2</v>
      </c>
      <c r="U163" s="3">
        <f t="shared" ca="1" si="23"/>
        <v>1.558841434201458E-2</v>
      </c>
      <c r="V163" s="3">
        <f t="shared" ca="1" si="23"/>
        <v>1.2774437793623635E-2</v>
      </c>
      <c r="W163" s="3">
        <f t="shared" ca="1" si="23"/>
        <v>1.2854945961667025E-2</v>
      </c>
    </row>
    <row r="164" spans="2:23">
      <c r="C164" s="1" t="s">
        <v>198</v>
      </c>
      <c r="D164" s="3">
        <f ca="1">STDEV(D135:D158)/SQRT(COUNT(D135:D158))</f>
        <v>4.0152472245752628E-2</v>
      </c>
      <c r="E164" s="3">
        <f t="shared" ref="E164:W164" ca="1" si="24">STDEV(E135:E158)/SQRT(COUNT(E135:E158))</f>
        <v>5.5385024080148559E-2</v>
      </c>
      <c r="F164" s="3">
        <f t="shared" ca="1" si="24"/>
        <v>5.3473960167183289E-2</v>
      </c>
      <c r="G164" s="3">
        <f t="shared" ca="1" si="24"/>
        <v>4.0679468168938887E-2</v>
      </c>
      <c r="H164" s="3">
        <f t="shared" ca="1" si="24"/>
        <v>4.2992197307690286E-2</v>
      </c>
      <c r="I164" s="3">
        <f t="shared" ca="1" si="24"/>
        <v>3.6984507048833798E-2</v>
      </c>
      <c r="J164" s="3">
        <f t="shared" ca="1" si="24"/>
        <v>2.5934267870222454E-2</v>
      </c>
      <c r="K164" s="3">
        <f t="shared" ca="1" si="24"/>
        <v>2.2225170005090784E-2</v>
      </c>
      <c r="L164" s="3">
        <f t="shared" ca="1" si="24"/>
        <v>2.5635092102741751E-2</v>
      </c>
      <c r="M164" s="3">
        <f t="shared" ca="1" si="24"/>
        <v>1.8666285023165408E-2</v>
      </c>
      <c r="N164" s="3">
        <f t="shared" ca="1" si="24"/>
        <v>2.3512977564015762E-2</v>
      </c>
      <c r="O164" s="3">
        <f t="shared" ca="1" si="24"/>
        <v>4.6925447658916812E-2</v>
      </c>
      <c r="P164" s="3">
        <f t="shared" ca="1" si="24"/>
        <v>5.5280671769997909E-2</v>
      </c>
      <c r="Q164" s="3">
        <f t="shared" ca="1" si="24"/>
        <v>5.8389501658731684E-2</v>
      </c>
      <c r="R164" s="3">
        <f t="shared" ca="1" si="24"/>
        <v>6.0521493678506844E-2</v>
      </c>
      <c r="S164" s="3">
        <f t="shared" ca="1" si="24"/>
        <v>5.4305267013971301E-2</v>
      </c>
      <c r="T164" s="3">
        <f t="shared" ca="1" si="24"/>
        <v>3.9095385767491185E-2</v>
      </c>
      <c r="U164" s="3">
        <f t="shared" ca="1" si="24"/>
        <v>3.3693526610963302E-2</v>
      </c>
      <c r="V164" s="3">
        <f t="shared" ca="1" si="24"/>
        <v>2.5948202234232352E-2</v>
      </c>
      <c r="W164" s="3">
        <f t="shared" ca="1" si="24"/>
        <v>1.7759327919678949E-2</v>
      </c>
    </row>
    <row r="165" spans="2:23">
      <c r="C165" s="1" t="s">
        <v>110</v>
      </c>
      <c r="D165" s="2">
        <f ca="1">D160-D161</f>
        <v>-0.25088480402924973</v>
      </c>
      <c r="E165" s="2">
        <f t="shared" ref="E165:W165" ca="1" si="25">E160-E161</f>
        <v>-0.36370488684781493</v>
      </c>
      <c r="F165" s="2">
        <f t="shared" ca="1" si="25"/>
        <v>-0.33708093776420589</v>
      </c>
      <c r="G165" s="2">
        <f t="shared" ca="1" si="25"/>
        <v>-0.24119143974985646</v>
      </c>
      <c r="H165" s="2">
        <f t="shared" ca="1" si="25"/>
        <v>-0.25922865392560096</v>
      </c>
      <c r="I165" s="2">
        <f t="shared" ca="1" si="25"/>
        <v>-0.29643423191551527</v>
      </c>
      <c r="J165" s="2">
        <f t="shared" ca="1" si="25"/>
        <v>-0.27686191968270185</v>
      </c>
      <c r="K165" s="2">
        <f t="shared" ca="1" si="25"/>
        <v>-0.25398517251370623</v>
      </c>
      <c r="L165" s="2">
        <f t="shared" ca="1" si="25"/>
        <v>-0.22813532834357855</v>
      </c>
      <c r="M165" s="2">
        <f t="shared" ca="1" si="25"/>
        <v>-0.1332295303879511</v>
      </c>
      <c r="N165" s="2">
        <f t="shared" ca="1" si="25"/>
        <v>-0.10966170300080794</v>
      </c>
      <c r="O165" s="2">
        <f t="shared" ca="1" si="25"/>
        <v>-0.21399510549557288</v>
      </c>
      <c r="P165" s="2">
        <f t="shared" ca="1" si="25"/>
        <v>-0.35727593425481319</v>
      </c>
      <c r="Q165" s="2">
        <f t="shared" ca="1" si="25"/>
        <v>-0.44460725041574339</v>
      </c>
      <c r="R165" s="2">
        <f t="shared" ca="1" si="25"/>
        <v>-0.44039514361100529</v>
      </c>
      <c r="S165" s="2">
        <f t="shared" ca="1" si="25"/>
        <v>-0.39658359758902484</v>
      </c>
      <c r="T165" s="2">
        <f t="shared" ca="1" si="25"/>
        <v>-0.36698238044224629</v>
      </c>
      <c r="U165" s="2">
        <f t="shared" ca="1" si="25"/>
        <v>-0.30500257973035044</v>
      </c>
      <c r="V165" s="2">
        <f t="shared" ca="1" si="25"/>
        <v>-0.15981670294219913</v>
      </c>
      <c r="W165" s="2">
        <f t="shared" ca="1" si="25"/>
        <v>-6.444958535941149E-2</v>
      </c>
    </row>
    <row r="167" spans="2:23">
      <c r="B167" s="1" t="s">
        <v>200</v>
      </c>
      <c r="D167" s="1">
        <f ca="1">COVAR(D111:D158,$C111:$C158)/VAR($C111:$C158)</f>
        <v>-0.12282901863932016</v>
      </c>
      <c r="E167" s="1">
        <f t="shared" ref="E167:W167" ca="1" si="26">COVAR(E111:E158,$C111:$C158)/VAR($C111:$C158)</f>
        <v>-0.17806385085257617</v>
      </c>
      <c r="F167" s="1">
        <f t="shared" ca="1" si="26"/>
        <v>-0.16502920911372584</v>
      </c>
      <c r="G167" s="1">
        <f t="shared" ca="1" si="26"/>
        <v>-0.11808330904420061</v>
      </c>
      <c r="H167" s="1">
        <f t="shared" ca="1" si="26"/>
        <v>-0.1269140284844088</v>
      </c>
      <c r="I167" s="1">
        <f t="shared" ca="1" si="26"/>
        <v>-0.14512925937530435</v>
      </c>
      <c r="J167" s="1">
        <f t="shared" ca="1" si="26"/>
        <v>-0.13554698151132274</v>
      </c>
      <c r="K167" s="1">
        <f t="shared" ca="1" si="26"/>
        <v>-0.12434690737650202</v>
      </c>
      <c r="L167" s="1">
        <f t="shared" ca="1" si="26"/>
        <v>-0.11169125450154366</v>
      </c>
      <c r="M167" s="1">
        <f t="shared" ca="1" si="26"/>
        <v>-6.5226957585767742E-2</v>
      </c>
      <c r="N167" s="1">
        <f t="shared" ca="1" si="26"/>
        <v>-5.3688542094145565E-2</v>
      </c>
      <c r="O167" s="1">
        <f t="shared" ca="1" si="26"/>
        <v>-0.1047684370655409</v>
      </c>
      <c r="P167" s="1">
        <f t="shared" ca="1" si="26"/>
        <v>-0.17491634281225232</v>
      </c>
      <c r="Q167" s="1">
        <f t="shared" ca="1" si="26"/>
        <v>-0.21767229968270774</v>
      </c>
      <c r="R167" s="1">
        <f t="shared" ca="1" si="26"/>
        <v>-0.21561012239288796</v>
      </c>
      <c r="S167" s="1">
        <f t="shared" ca="1" si="26"/>
        <v>-0.19416071965296</v>
      </c>
      <c r="T167" s="1">
        <f t="shared" ca="1" si="26"/>
        <v>-0.17966845709151652</v>
      </c>
      <c r="U167" s="1">
        <f t="shared" ca="1" si="26"/>
        <v>-0.14932417965965078</v>
      </c>
      <c r="V167" s="1">
        <f t="shared" ca="1" si="26"/>
        <v>-7.8243594148784984E-2</v>
      </c>
      <c r="W167" s="1">
        <f t="shared" ca="1" si="26"/>
        <v>-3.1553442832211877E-2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0.81499999999999995</v>
      </c>
      <c r="E1">
        <v>4.4999999999999998E-2</v>
      </c>
      <c r="F1">
        <v>4.7E-2</v>
      </c>
      <c r="G1">
        <v>3.1E-2</v>
      </c>
      <c r="H1">
        <v>0.54800000000000004</v>
      </c>
      <c r="I1">
        <v>1.2999999999999999E-2</v>
      </c>
      <c r="J1">
        <v>1.7000000000000001E-2</v>
      </c>
      <c r="K1">
        <v>4.2999999999999997E-2</v>
      </c>
      <c r="L1">
        <v>8.4000000000000005E-2</v>
      </c>
      <c r="M1">
        <v>1.6E-2</v>
      </c>
      <c r="N1">
        <v>0.12</v>
      </c>
      <c r="O1">
        <v>4.9000000000000002E-2</v>
      </c>
      <c r="P1">
        <v>5.0999999999999997E-2</v>
      </c>
      <c r="Q1">
        <v>1.7000000000000001E-2</v>
      </c>
      <c r="R1">
        <v>0.14399999999999999</v>
      </c>
      <c r="S1">
        <v>5.7000000000000002E-2</v>
      </c>
      <c r="T1">
        <v>0.70899999999999996</v>
      </c>
      <c r="U1">
        <v>4.4999999999999998E-2</v>
      </c>
      <c r="V1">
        <v>2.1000000000000001E-2</v>
      </c>
      <c r="W1">
        <v>0.04</v>
      </c>
      <c r="Z1" s="1">
        <f>AVERAGE(D1:M1)</f>
        <v>0.16589999999999999</v>
      </c>
      <c r="AA1" s="1">
        <f>AVERAGE(N1:W1)</f>
        <v>0.12529999999999999</v>
      </c>
    </row>
    <row r="2" spans="1:27">
      <c r="A2">
        <v>1</v>
      </c>
      <c r="B2" t="s">
        <v>149</v>
      </c>
      <c r="C2">
        <v>30</v>
      </c>
      <c r="D2">
        <v>0.76200000000000001</v>
      </c>
      <c r="E2">
        <v>4.4999999999999998E-2</v>
      </c>
      <c r="F2">
        <v>4.7E-2</v>
      </c>
      <c r="G2">
        <v>2.7E-2</v>
      </c>
      <c r="H2">
        <v>0.46</v>
      </c>
      <c r="I2">
        <v>1.7999999999999999E-2</v>
      </c>
      <c r="J2">
        <v>3.3000000000000002E-2</v>
      </c>
      <c r="K2">
        <v>4.9000000000000002E-2</v>
      </c>
      <c r="L2">
        <v>7.1999999999999995E-2</v>
      </c>
      <c r="M2">
        <v>2.5000000000000001E-2</v>
      </c>
      <c r="N2">
        <v>0.11600000000000001</v>
      </c>
      <c r="O2">
        <v>4.9000000000000002E-2</v>
      </c>
      <c r="P2">
        <v>0.05</v>
      </c>
      <c r="Q2">
        <v>2.7E-2</v>
      </c>
      <c r="R2">
        <v>0.114</v>
      </c>
      <c r="S2">
        <v>7.0999999999999994E-2</v>
      </c>
      <c r="T2">
        <v>0.71599999999999997</v>
      </c>
      <c r="U2">
        <v>4.4999999999999998E-2</v>
      </c>
      <c r="V2">
        <v>2.8000000000000001E-2</v>
      </c>
      <c r="W2">
        <v>0.04</v>
      </c>
      <c r="Z2" s="1">
        <f t="shared" ref="Z2:Z48" si="0">AVERAGE(D2:M2)</f>
        <v>0.15379999999999999</v>
      </c>
      <c r="AA2" s="1">
        <f t="shared" ref="AA2:AA48" si="1">AVERAGE(N2:W2)</f>
        <v>0.12559999999999999</v>
      </c>
    </row>
    <row r="3" spans="1:27">
      <c r="A3">
        <v>2</v>
      </c>
      <c r="B3" t="s">
        <v>150</v>
      </c>
      <c r="C3">
        <v>30</v>
      </c>
      <c r="D3">
        <v>0.65</v>
      </c>
      <c r="E3">
        <v>4.4999999999999998E-2</v>
      </c>
      <c r="F3">
        <v>4.7E-2</v>
      </c>
      <c r="G3">
        <v>3.2000000000000001E-2</v>
      </c>
      <c r="H3">
        <v>0.309</v>
      </c>
      <c r="I3">
        <v>1.0999999999999999E-2</v>
      </c>
      <c r="J3">
        <v>2.3E-2</v>
      </c>
      <c r="K3">
        <v>4.5999999999999999E-2</v>
      </c>
      <c r="L3">
        <v>7.2999999999999995E-2</v>
      </c>
      <c r="M3">
        <v>2.7E-2</v>
      </c>
      <c r="N3">
        <v>9.5000000000000001E-2</v>
      </c>
      <c r="O3">
        <v>4.9000000000000002E-2</v>
      </c>
      <c r="P3">
        <v>5.0999999999999997E-2</v>
      </c>
      <c r="Q3">
        <v>0.03</v>
      </c>
      <c r="R3">
        <v>6.2E-2</v>
      </c>
      <c r="S3">
        <v>4.8000000000000001E-2</v>
      </c>
      <c r="T3">
        <v>0.71599999999999997</v>
      </c>
      <c r="U3">
        <v>4.4999999999999998E-2</v>
      </c>
      <c r="V3">
        <v>0.04</v>
      </c>
      <c r="W3">
        <v>4.4999999999999998E-2</v>
      </c>
      <c r="Z3" s="1">
        <f t="shared" si="0"/>
        <v>0.1263</v>
      </c>
      <c r="AA3" s="1">
        <f t="shared" si="1"/>
        <v>0.11809999999999998</v>
      </c>
    </row>
    <row r="4" spans="1:27">
      <c r="A4">
        <v>3</v>
      </c>
      <c r="B4" t="s">
        <v>151</v>
      </c>
      <c r="C4">
        <v>30</v>
      </c>
      <c r="D4">
        <v>0.66500000000000004</v>
      </c>
      <c r="E4">
        <v>4.3999999999999997E-2</v>
      </c>
      <c r="F4">
        <v>4.7E-2</v>
      </c>
      <c r="G4">
        <v>2.4E-2</v>
      </c>
      <c r="H4">
        <v>0.26200000000000001</v>
      </c>
      <c r="I4">
        <v>3.3000000000000002E-2</v>
      </c>
      <c r="J4">
        <v>0.185</v>
      </c>
      <c r="K4">
        <v>9.5000000000000001E-2</v>
      </c>
      <c r="L4">
        <v>6.5000000000000002E-2</v>
      </c>
      <c r="M4">
        <v>7.4999999999999997E-2</v>
      </c>
      <c r="N4">
        <v>0.156</v>
      </c>
      <c r="O4">
        <v>4.8000000000000001E-2</v>
      </c>
      <c r="P4">
        <v>0.05</v>
      </c>
      <c r="Q4">
        <v>8.4000000000000005E-2</v>
      </c>
      <c r="R4">
        <v>0.18099999999999999</v>
      </c>
      <c r="S4">
        <v>0.183</v>
      </c>
      <c r="T4">
        <v>0.66400000000000003</v>
      </c>
      <c r="U4">
        <v>4.3999999999999997E-2</v>
      </c>
      <c r="V4">
        <v>2.9000000000000001E-2</v>
      </c>
      <c r="W4">
        <v>0.158</v>
      </c>
      <c r="Z4" s="1">
        <f t="shared" si="0"/>
        <v>0.14950000000000002</v>
      </c>
      <c r="AA4" s="1">
        <f t="shared" si="1"/>
        <v>0.15970000000000001</v>
      </c>
    </row>
    <row r="5" spans="1:27">
      <c r="A5">
        <v>4</v>
      </c>
      <c r="B5" t="s">
        <v>152</v>
      </c>
      <c r="C5">
        <v>30</v>
      </c>
      <c r="D5">
        <v>0.747</v>
      </c>
      <c r="E5">
        <v>4.4999999999999998E-2</v>
      </c>
      <c r="F5">
        <v>4.7E-2</v>
      </c>
      <c r="G5">
        <v>2.1000000000000001E-2</v>
      </c>
      <c r="H5">
        <v>0.46899999999999997</v>
      </c>
      <c r="I5">
        <v>1.7000000000000001E-2</v>
      </c>
      <c r="J5">
        <v>2.1999999999999999E-2</v>
      </c>
      <c r="K5">
        <v>0.08</v>
      </c>
      <c r="L5">
        <v>0.121</v>
      </c>
      <c r="M5">
        <v>3.3000000000000002E-2</v>
      </c>
      <c r="N5">
        <v>0.124</v>
      </c>
      <c r="O5">
        <v>4.8000000000000001E-2</v>
      </c>
      <c r="P5">
        <v>0.05</v>
      </c>
      <c r="Q5">
        <v>1.7999999999999999E-2</v>
      </c>
      <c r="R5">
        <v>0.157</v>
      </c>
      <c r="S5">
        <v>7.2999999999999995E-2</v>
      </c>
      <c r="T5">
        <v>0.82</v>
      </c>
      <c r="U5">
        <v>4.3999999999999997E-2</v>
      </c>
      <c r="V5">
        <v>0.02</v>
      </c>
      <c r="W5">
        <v>3.1E-2</v>
      </c>
      <c r="Z5" s="1">
        <f t="shared" si="0"/>
        <v>0.16020000000000001</v>
      </c>
      <c r="AA5" s="1">
        <f t="shared" si="1"/>
        <v>0.13850000000000001</v>
      </c>
    </row>
    <row r="6" spans="1:27">
      <c r="A6">
        <v>5</v>
      </c>
      <c r="B6" t="s">
        <v>153</v>
      </c>
      <c r="C6">
        <v>30</v>
      </c>
      <c r="D6">
        <v>0.81299999999999994</v>
      </c>
      <c r="E6">
        <v>4.4999999999999998E-2</v>
      </c>
      <c r="F6">
        <v>4.7E-2</v>
      </c>
      <c r="G6">
        <v>2.5000000000000001E-2</v>
      </c>
      <c r="H6">
        <v>0.59499999999999997</v>
      </c>
      <c r="I6">
        <v>2.5999999999999999E-2</v>
      </c>
      <c r="J6">
        <v>2.5000000000000001E-2</v>
      </c>
      <c r="K6">
        <v>0.04</v>
      </c>
      <c r="L6">
        <v>0.124</v>
      </c>
      <c r="M6">
        <v>2.3E-2</v>
      </c>
      <c r="N6">
        <v>0.123</v>
      </c>
      <c r="O6">
        <v>4.9000000000000002E-2</v>
      </c>
      <c r="P6">
        <v>0.05</v>
      </c>
      <c r="Q6">
        <v>1.7000000000000001E-2</v>
      </c>
      <c r="R6">
        <v>0.14799999999999999</v>
      </c>
      <c r="S6">
        <v>7.2999999999999995E-2</v>
      </c>
      <c r="T6">
        <v>0.81899999999999995</v>
      </c>
      <c r="U6">
        <v>4.4999999999999998E-2</v>
      </c>
      <c r="V6">
        <v>2.1999999999999999E-2</v>
      </c>
      <c r="W6">
        <v>2.1999999999999999E-2</v>
      </c>
      <c r="Z6" s="1">
        <f t="shared" si="0"/>
        <v>0.17629999999999996</v>
      </c>
      <c r="AA6" s="1">
        <f t="shared" si="1"/>
        <v>0.13679999999999998</v>
      </c>
    </row>
    <row r="7" spans="1:27">
      <c r="A7">
        <v>6</v>
      </c>
      <c r="B7" t="s">
        <v>154</v>
      </c>
      <c r="C7">
        <v>30</v>
      </c>
      <c r="D7">
        <v>0.81899999999999995</v>
      </c>
      <c r="E7">
        <v>4.4999999999999998E-2</v>
      </c>
      <c r="F7">
        <v>4.7E-2</v>
      </c>
      <c r="G7">
        <v>2.8000000000000001E-2</v>
      </c>
      <c r="H7">
        <v>0.35799999999999998</v>
      </c>
      <c r="I7">
        <v>2.3E-2</v>
      </c>
      <c r="J7">
        <v>0.18</v>
      </c>
      <c r="K7">
        <v>5.0999999999999997E-2</v>
      </c>
      <c r="L7">
        <v>2.3E-2</v>
      </c>
      <c r="M7">
        <v>3.1E-2</v>
      </c>
      <c r="N7">
        <v>0.13400000000000001</v>
      </c>
      <c r="O7">
        <v>4.9000000000000002E-2</v>
      </c>
      <c r="P7">
        <v>5.0999999999999997E-2</v>
      </c>
      <c r="Q7">
        <v>6.5000000000000002E-2</v>
      </c>
      <c r="R7">
        <v>0.11799999999999999</v>
      </c>
      <c r="S7">
        <v>0.16600000000000001</v>
      </c>
      <c r="T7">
        <v>0.47899999999999998</v>
      </c>
      <c r="U7">
        <v>4.4999999999999998E-2</v>
      </c>
      <c r="V7">
        <v>3.3000000000000002E-2</v>
      </c>
      <c r="W7">
        <v>0.13300000000000001</v>
      </c>
      <c r="Z7" s="1">
        <f t="shared" si="0"/>
        <v>0.16049999999999998</v>
      </c>
      <c r="AA7" s="1">
        <f t="shared" si="1"/>
        <v>0.12729999999999997</v>
      </c>
    </row>
    <row r="8" spans="1:27">
      <c r="A8">
        <v>7</v>
      </c>
      <c r="B8" t="s">
        <v>155</v>
      </c>
      <c r="C8">
        <v>30</v>
      </c>
      <c r="D8">
        <v>0.76100000000000001</v>
      </c>
      <c r="E8">
        <v>4.4999999999999998E-2</v>
      </c>
      <c r="F8">
        <v>4.7E-2</v>
      </c>
      <c r="G8">
        <v>0.03</v>
      </c>
      <c r="H8">
        <v>0.32500000000000001</v>
      </c>
      <c r="I8">
        <v>1.4E-2</v>
      </c>
      <c r="J8">
        <v>7.8E-2</v>
      </c>
      <c r="K8">
        <v>4.3999999999999997E-2</v>
      </c>
      <c r="L8">
        <v>3.3000000000000002E-2</v>
      </c>
      <c r="M8">
        <v>2.5999999999999999E-2</v>
      </c>
      <c r="N8">
        <v>0.115</v>
      </c>
      <c r="O8">
        <v>4.9000000000000002E-2</v>
      </c>
      <c r="P8">
        <v>5.0999999999999997E-2</v>
      </c>
      <c r="Q8">
        <v>4.9000000000000002E-2</v>
      </c>
      <c r="R8">
        <v>8.6999999999999994E-2</v>
      </c>
      <c r="S8">
        <v>9.8000000000000004E-2</v>
      </c>
      <c r="T8">
        <v>0.55300000000000005</v>
      </c>
      <c r="U8">
        <v>4.4999999999999998E-2</v>
      </c>
      <c r="V8">
        <v>3.5000000000000003E-2</v>
      </c>
      <c r="W8">
        <v>9.2999999999999999E-2</v>
      </c>
      <c r="Z8" s="1">
        <f t="shared" si="0"/>
        <v>0.14030000000000004</v>
      </c>
      <c r="AA8" s="1">
        <f t="shared" si="1"/>
        <v>0.11749999999999998</v>
      </c>
    </row>
    <row r="9" spans="1:27">
      <c r="A9">
        <v>8</v>
      </c>
      <c r="B9" t="s">
        <v>156</v>
      </c>
      <c r="C9">
        <v>30</v>
      </c>
      <c r="D9">
        <v>0.73099999999999998</v>
      </c>
      <c r="E9">
        <v>4.4999999999999998E-2</v>
      </c>
      <c r="F9">
        <v>4.8000000000000001E-2</v>
      </c>
      <c r="G9">
        <v>3.1E-2</v>
      </c>
      <c r="H9">
        <v>0.36799999999999999</v>
      </c>
      <c r="I9">
        <v>8.9999999999999993E-3</v>
      </c>
      <c r="J9">
        <v>2.8000000000000001E-2</v>
      </c>
      <c r="K9">
        <v>3.9E-2</v>
      </c>
      <c r="L9">
        <v>0.06</v>
      </c>
      <c r="M9">
        <v>0.02</v>
      </c>
      <c r="N9">
        <v>0.106</v>
      </c>
      <c r="O9">
        <v>4.9000000000000002E-2</v>
      </c>
      <c r="P9">
        <v>5.0999999999999997E-2</v>
      </c>
      <c r="Q9">
        <v>3.1E-2</v>
      </c>
      <c r="R9">
        <v>7.1999999999999995E-2</v>
      </c>
      <c r="S9">
        <v>5.8999999999999997E-2</v>
      </c>
      <c r="T9">
        <v>0.71099999999999997</v>
      </c>
      <c r="U9">
        <v>4.4999999999999998E-2</v>
      </c>
      <c r="V9">
        <v>3.1E-2</v>
      </c>
      <c r="W9">
        <v>5.3999999999999999E-2</v>
      </c>
      <c r="Z9" s="1">
        <f t="shared" si="0"/>
        <v>0.13789999999999999</v>
      </c>
      <c r="AA9" s="1">
        <f t="shared" si="1"/>
        <v>0.12089999999999998</v>
      </c>
    </row>
    <row r="10" spans="1:27">
      <c r="A10">
        <v>9</v>
      </c>
      <c r="B10" t="s">
        <v>157</v>
      </c>
      <c r="C10">
        <v>30</v>
      </c>
      <c r="D10">
        <v>0.81</v>
      </c>
      <c r="E10">
        <v>4.4999999999999998E-2</v>
      </c>
      <c r="F10">
        <v>4.7E-2</v>
      </c>
      <c r="G10">
        <v>2.7E-2</v>
      </c>
      <c r="H10">
        <v>0.39500000000000002</v>
      </c>
      <c r="I10">
        <v>1.4E-2</v>
      </c>
      <c r="J10">
        <v>7.2999999999999995E-2</v>
      </c>
      <c r="K10">
        <v>4.4999999999999998E-2</v>
      </c>
      <c r="L10">
        <v>3.2000000000000001E-2</v>
      </c>
      <c r="M10">
        <v>2.4E-2</v>
      </c>
      <c r="N10">
        <v>0.123</v>
      </c>
      <c r="O10">
        <v>4.9000000000000002E-2</v>
      </c>
      <c r="P10">
        <v>5.0999999999999997E-2</v>
      </c>
      <c r="Q10">
        <v>4.4999999999999998E-2</v>
      </c>
      <c r="R10">
        <v>9.8000000000000004E-2</v>
      </c>
      <c r="S10">
        <v>0.10299999999999999</v>
      </c>
      <c r="T10">
        <v>0.60899999999999999</v>
      </c>
      <c r="U10">
        <v>4.4999999999999998E-2</v>
      </c>
      <c r="V10">
        <v>2.9000000000000001E-2</v>
      </c>
      <c r="W10">
        <v>8.7999999999999995E-2</v>
      </c>
      <c r="Z10" s="1">
        <f t="shared" si="0"/>
        <v>0.15120000000000003</v>
      </c>
      <c r="AA10" s="1">
        <f t="shared" si="1"/>
        <v>0.12399999999999997</v>
      </c>
    </row>
    <row r="11" spans="1:27">
      <c r="A11">
        <v>10</v>
      </c>
      <c r="B11" t="s">
        <v>158</v>
      </c>
      <c r="C11">
        <v>30</v>
      </c>
      <c r="D11">
        <v>0.81699999999999995</v>
      </c>
      <c r="E11">
        <v>4.4999999999999998E-2</v>
      </c>
      <c r="F11">
        <v>4.7E-2</v>
      </c>
      <c r="G11">
        <v>1.7000000000000001E-2</v>
      </c>
      <c r="H11">
        <v>0.55300000000000005</v>
      </c>
      <c r="I11">
        <v>1.2E-2</v>
      </c>
      <c r="J11">
        <v>1.9E-2</v>
      </c>
      <c r="K11">
        <v>7.0999999999999994E-2</v>
      </c>
      <c r="L11">
        <v>7.8E-2</v>
      </c>
      <c r="M11">
        <v>2.3E-2</v>
      </c>
      <c r="N11">
        <v>0.115</v>
      </c>
      <c r="O11">
        <v>4.9000000000000002E-2</v>
      </c>
      <c r="P11">
        <v>5.0999999999999997E-2</v>
      </c>
      <c r="Q11">
        <v>1.6E-2</v>
      </c>
      <c r="R11">
        <v>0.13</v>
      </c>
      <c r="S11">
        <v>6.7000000000000004E-2</v>
      </c>
      <c r="T11">
        <v>0.82799999999999996</v>
      </c>
      <c r="U11">
        <v>4.4999999999999998E-2</v>
      </c>
      <c r="V11">
        <v>1.7000000000000001E-2</v>
      </c>
      <c r="W11">
        <v>3.3000000000000002E-2</v>
      </c>
      <c r="Z11" s="1">
        <f t="shared" si="0"/>
        <v>0.16819999999999999</v>
      </c>
      <c r="AA11" s="1">
        <f t="shared" si="1"/>
        <v>0.13509999999999997</v>
      </c>
    </row>
    <row r="12" spans="1:27">
      <c r="A12">
        <v>11</v>
      </c>
      <c r="B12" t="s">
        <v>159</v>
      </c>
      <c r="C12">
        <v>30</v>
      </c>
      <c r="D12">
        <v>0.66800000000000004</v>
      </c>
      <c r="E12">
        <v>4.4999999999999998E-2</v>
      </c>
      <c r="F12">
        <v>4.7E-2</v>
      </c>
      <c r="G12">
        <v>3.3000000000000002E-2</v>
      </c>
      <c r="H12">
        <v>0.29199999999999998</v>
      </c>
      <c r="I12">
        <v>0.01</v>
      </c>
      <c r="J12">
        <v>3.3000000000000002E-2</v>
      </c>
      <c r="K12">
        <v>0.04</v>
      </c>
      <c r="L12">
        <v>5.7000000000000002E-2</v>
      </c>
      <c r="M12">
        <v>2.3E-2</v>
      </c>
      <c r="N12">
        <v>9.8000000000000004E-2</v>
      </c>
      <c r="O12">
        <v>4.9000000000000002E-2</v>
      </c>
      <c r="P12">
        <v>5.0999999999999997E-2</v>
      </c>
      <c r="Q12">
        <v>3.4000000000000002E-2</v>
      </c>
      <c r="R12">
        <v>6.2E-2</v>
      </c>
      <c r="S12">
        <v>6.0999999999999999E-2</v>
      </c>
      <c r="T12">
        <v>0.65600000000000003</v>
      </c>
      <c r="U12">
        <v>4.4999999999999998E-2</v>
      </c>
      <c r="V12">
        <v>3.6999999999999998E-2</v>
      </c>
      <c r="W12">
        <v>5.7000000000000002E-2</v>
      </c>
      <c r="Z12" s="1">
        <f t="shared" si="0"/>
        <v>0.12479999999999999</v>
      </c>
      <c r="AA12" s="1">
        <f t="shared" si="1"/>
        <v>0.11499999999999999</v>
      </c>
    </row>
    <row r="13" spans="1:27">
      <c r="A13">
        <v>12</v>
      </c>
      <c r="B13" t="s">
        <v>160</v>
      </c>
      <c r="C13">
        <v>30</v>
      </c>
      <c r="D13">
        <v>0.68100000000000005</v>
      </c>
      <c r="E13">
        <v>4.4999999999999998E-2</v>
      </c>
      <c r="F13">
        <v>4.7E-2</v>
      </c>
      <c r="G13">
        <v>3.4000000000000002E-2</v>
      </c>
      <c r="H13">
        <v>0.317</v>
      </c>
      <c r="I13">
        <v>1.2999999999999999E-2</v>
      </c>
      <c r="J13">
        <v>5.2999999999999999E-2</v>
      </c>
      <c r="K13">
        <v>3.5000000000000003E-2</v>
      </c>
      <c r="L13">
        <v>6.3E-2</v>
      </c>
      <c r="M13">
        <v>2.9000000000000001E-2</v>
      </c>
      <c r="N13">
        <v>0.114</v>
      </c>
      <c r="O13">
        <v>4.9000000000000002E-2</v>
      </c>
      <c r="P13">
        <v>5.0999999999999997E-2</v>
      </c>
      <c r="Q13">
        <v>5.7000000000000002E-2</v>
      </c>
      <c r="R13">
        <v>7.6999999999999999E-2</v>
      </c>
      <c r="S13">
        <v>7.2999999999999995E-2</v>
      </c>
      <c r="T13">
        <v>0.68300000000000005</v>
      </c>
      <c r="U13">
        <v>4.4999999999999998E-2</v>
      </c>
      <c r="V13">
        <v>0.04</v>
      </c>
      <c r="W13">
        <v>8.8999999999999996E-2</v>
      </c>
      <c r="Z13" s="1">
        <f t="shared" si="0"/>
        <v>0.13169999999999998</v>
      </c>
      <c r="AA13" s="1">
        <f t="shared" si="1"/>
        <v>0.1278</v>
      </c>
    </row>
    <row r="14" spans="1:27">
      <c r="A14">
        <v>13</v>
      </c>
      <c r="B14" t="s">
        <v>161</v>
      </c>
      <c r="C14">
        <v>30</v>
      </c>
      <c r="D14">
        <v>0.77300000000000002</v>
      </c>
      <c r="E14">
        <v>4.4999999999999998E-2</v>
      </c>
      <c r="F14">
        <v>4.8000000000000001E-2</v>
      </c>
      <c r="G14">
        <v>2.8000000000000001E-2</v>
      </c>
      <c r="H14">
        <v>0.48199999999999998</v>
      </c>
      <c r="I14">
        <v>8.9999999999999993E-3</v>
      </c>
      <c r="J14">
        <v>1.6E-2</v>
      </c>
      <c r="K14">
        <v>4.7E-2</v>
      </c>
      <c r="L14">
        <v>0.09</v>
      </c>
      <c r="M14">
        <v>1.9E-2</v>
      </c>
      <c r="N14">
        <v>0.122</v>
      </c>
      <c r="O14">
        <v>4.9000000000000002E-2</v>
      </c>
      <c r="P14">
        <v>5.0999999999999997E-2</v>
      </c>
      <c r="Q14">
        <v>2.5999999999999999E-2</v>
      </c>
      <c r="R14">
        <v>0.10299999999999999</v>
      </c>
      <c r="S14">
        <v>5.0999999999999997E-2</v>
      </c>
      <c r="T14">
        <v>0.80700000000000005</v>
      </c>
      <c r="U14">
        <v>4.4999999999999998E-2</v>
      </c>
      <c r="V14">
        <v>2.3E-2</v>
      </c>
      <c r="W14">
        <v>5.0999999999999997E-2</v>
      </c>
      <c r="Z14" s="1">
        <f t="shared" si="0"/>
        <v>0.15570000000000001</v>
      </c>
      <c r="AA14" s="1">
        <f t="shared" si="1"/>
        <v>0.13279999999999997</v>
      </c>
    </row>
    <row r="15" spans="1:27">
      <c r="A15">
        <v>14</v>
      </c>
      <c r="B15" t="s">
        <v>162</v>
      </c>
      <c r="C15">
        <v>30</v>
      </c>
      <c r="D15">
        <v>0.53100000000000003</v>
      </c>
      <c r="E15">
        <v>4.4999999999999998E-2</v>
      </c>
      <c r="F15">
        <v>4.7E-2</v>
      </c>
      <c r="G15">
        <v>4.2000000000000003E-2</v>
      </c>
      <c r="H15">
        <v>0.16600000000000001</v>
      </c>
      <c r="I15">
        <v>8.0000000000000002E-3</v>
      </c>
      <c r="J15">
        <v>2.3E-2</v>
      </c>
      <c r="K15">
        <v>5.3999999999999999E-2</v>
      </c>
      <c r="L15">
        <v>6.5000000000000002E-2</v>
      </c>
      <c r="M15">
        <v>2.8000000000000001E-2</v>
      </c>
      <c r="N15">
        <v>0.1</v>
      </c>
      <c r="O15">
        <v>4.9000000000000002E-2</v>
      </c>
      <c r="P15">
        <v>0.05</v>
      </c>
      <c r="Q15">
        <v>3.7999999999999999E-2</v>
      </c>
      <c r="R15">
        <v>5.5E-2</v>
      </c>
      <c r="S15">
        <v>4.7E-2</v>
      </c>
      <c r="T15">
        <v>0.58299999999999996</v>
      </c>
      <c r="U15">
        <v>4.4999999999999998E-2</v>
      </c>
      <c r="V15">
        <v>5.3999999999999999E-2</v>
      </c>
      <c r="W15">
        <v>7.1999999999999995E-2</v>
      </c>
      <c r="Z15" s="1">
        <f t="shared" si="0"/>
        <v>0.10090000000000003</v>
      </c>
      <c r="AA15" s="1">
        <f t="shared" si="1"/>
        <v>0.10929999999999999</v>
      </c>
    </row>
    <row r="16" spans="1:27">
      <c r="A16">
        <v>15</v>
      </c>
      <c r="B16" t="s">
        <v>163</v>
      </c>
      <c r="C16">
        <v>30</v>
      </c>
      <c r="D16">
        <v>0.81499999999999995</v>
      </c>
      <c r="E16">
        <v>4.4999999999999998E-2</v>
      </c>
      <c r="F16">
        <v>4.8000000000000001E-2</v>
      </c>
      <c r="G16">
        <v>2.7E-2</v>
      </c>
      <c r="H16">
        <v>0.53</v>
      </c>
      <c r="I16">
        <v>8.9999999999999993E-3</v>
      </c>
      <c r="J16">
        <v>1.7999999999999999E-2</v>
      </c>
      <c r="K16">
        <v>4.1000000000000002E-2</v>
      </c>
      <c r="L16">
        <v>7.2999999999999995E-2</v>
      </c>
      <c r="M16">
        <v>1.6E-2</v>
      </c>
      <c r="N16">
        <v>0.113</v>
      </c>
      <c r="O16">
        <v>4.9000000000000002E-2</v>
      </c>
      <c r="P16">
        <v>5.0999999999999997E-2</v>
      </c>
      <c r="Q16">
        <v>2.1000000000000001E-2</v>
      </c>
      <c r="R16">
        <v>9.8000000000000004E-2</v>
      </c>
      <c r="S16">
        <v>5.3999999999999999E-2</v>
      </c>
      <c r="T16">
        <v>0.79200000000000004</v>
      </c>
      <c r="U16">
        <v>4.4999999999999998E-2</v>
      </c>
      <c r="V16">
        <v>2.1999999999999999E-2</v>
      </c>
      <c r="W16">
        <v>3.9E-2</v>
      </c>
      <c r="Z16" s="1">
        <f t="shared" si="0"/>
        <v>0.16219999999999998</v>
      </c>
      <c r="AA16" s="1">
        <f t="shared" si="1"/>
        <v>0.12839999999999999</v>
      </c>
    </row>
    <row r="17" spans="1:27">
      <c r="A17">
        <v>16</v>
      </c>
      <c r="B17" t="s">
        <v>164</v>
      </c>
      <c r="C17">
        <v>30</v>
      </c>
      <c r="D17">
        <v>0.755</v>
      </c>
      <c r="E17">
        <v>4.4999999999999998E-2</v>
      </c>
      <c r="F17">
        <v>4.7E-2</v>
      </c>
      <c r="G17">
        <v>3.5000000000000003E-2</v>
      </c>
      <c r="H17">
        <v>0.42199999999999999</v>
      </c>
      <c r="I17">
        <v>8.9999999999999993E-3</v>
      </c>
      <c r="J17">
        <v>1.9E-2</v>
      </c>
      <c r="K17">
        <v>3.7999999999999999E-2</v>
      </c>
      <c r="L17">
        <v>7.2999999999999995E-2</v>
      </c>
      <c r="M17">
        <v>1.6E-2</v>
      </c>
      <c r="N17">
        <v>0.111</v>
      </c>
      <c r="O17">
        <v>4.9000000000000002E-2</v>
      </c>
      <c r="P17">
        <v>5.0999999999999997E-2</v>
      </c>
      <c r="Q17">
        <v>2.4E-2</v>
      </c>
      <c r="R17">
        <v>9.0999999999999998E-2</v>
      </c>
      <c r="S17">
        <v>5.1999999999999998E-2</v>
      </c>
      <c r="T17">
        <v>0.70399999999999996</v>
      </c>
      <c r="U17">
        <v>4.4999999999999998E-2</v>
      </c>
      <c r="V17">
        <v>2.7E-2</v>
      </c>
      <c r="W17">
        <v>5.1999999999999998E-2</v>
      </c>
      <c r="Z17" s="1">
        <f t="shared" si="0"/>
        <v>0.14589999999999997</v>
      </c>
      <c r="AA17" s="1">
        <f t="shared" si="1"/>
        <v>0.12059999999999997</v>
      </c>
    </row>
    <row r="18" spans="1:27">
      <c r="A18">
        <v>17</v>
      </c>
      <c r="B18" t="s">
        <v>165</v>
      </c>
      <c r="C18">
        <v>30</v>
      </c>
      <c r="D18">
        <v>0.748</v>
      </c>
      <c r="E18">
        <v>4.4999999999999998E-2</v>
      </c>
      <c r="F18">
        <v>4.7E-2</v>
      </c>
      <c r="G18">
        <v>0.03</v>
      </c>
      <c r="H18">
        <v>0.32900000000000001</v>
      </c>
      <c r="I18">
        <v>8.0000000000000002E-3</v>
      </c>
      <c r="J18">
        <v>1.7000000000000001E-2</v>
      </c>
      <c r="K18">
        <v>8.3000000000000004E-2</v>
      </c>
      <c r="L18">
        <v>6.6000000000000003E-2</v>
      </c>
      <c r="M18">
        <v>0.02</v>
      </c>
      <c r="N18">
        <v>0.12</v>
      </c>
      <c r="O18">
        <v>4.9000000000000002E-2</v>
      </c>
      <c r="P18">
        <v>5.0999999999999997E-2</v>
      </c>
      <c r="Q18">
        <v>1.7999999999999999E-2</v>
      </c>
      <c r="R18">
        <v>0.108</v>
      </c>
      <c r="S18">
        <v>5.6000000000000001E-2</v>
      </c>
      <c r="T18">
        <v>0.67800000000000005</v>
      </c>
      <c r="U18">
        <v>4.4999999999999998E-2</v>
      </c>
      <c r="V18">
        <v>0.03</v>
      </c>
      <c r="W18">
        <v>4.7E-2</v>
      </c>
      <c r="Z18" s="1">
        <f t="shared" si="0"/>
        <v>0.13930000000000001</v>
      </c>
      <c r="AA18" s="1">
        <f t="shared" si="1"/>
        <v>0.1202</v>
      </c>
    </row>
    <row r="19" spans="1:27">
      <c r="A19">
        <v>18</v>
      </c>
      <c r="B19" t="s">
        <v>166</v>
      </c>
      <c r="C19">
        <v>30</v>
      </c>
      <c r="D19">
        <v>0.76400000000000001</v>
      </c>
      <c r="E19">
        <v>4.4999999999999998E-2</v>
      </c>
      <c r="F19">
        <v>4.7E-2</v>
      </c>
      <c r="G19">
        <v>2.8000000000000001E-2</v>
      </c>
      <c r="H19">
        <v>0.44400000000000001</v>
      </c>
      <c r="I19">
        <v>0.01</v>
      </c>
      <c r="J19">
        <v>1.7999999999999999E-2</v>
      </c>
      <c r="K19">
        <v>0.05</v>
      </c>
      <c r="L19">
        <v>7.1999999999999995E-2</v>
      </c>
      <c r="M19">
        <v>1.7999999999999999E-2</v>
      </c>
      <c r="N19">
        <v>0.108</v>
      </c>
      <c r="O19">
        <v>4.9000000000000002E-2</v>
      </c>
      <c r="P19">
        <v>5.0999999999999997E-2</v>
      </c>
      <c r="Q19">
        <v>0.02</v>
      </c>
      <c r="R19">
        <v>9.5000000000000001E-2</v>
      </c>
      <c r="S19">
        <v>5.1999999999999998E-2</v>
      </c>
      <c r="T19">
        <v>0.73199999999999998</v>
      </c>
      <c r="U19">
        <v>4.4999999999999998E-2</v>
      </c>
      <c r="V19">
        <v>2.5000000000000001E-2</v>
      </c>
      <c r="W19">
        <v>4.2000000000000003E-2</v>
      </c>
      <c r="Z19" s="1">
        <f t="shared" si="0"/>
        <v>0.14960000000000001</v>
      </c>
      <c r="AA19" s="1">
        <f t="shared" si="1"/>
        <v>0.12189999999999998</v>
      </c>
    </row>
    <row r="20" spans="1:27">
      <c r="A20">
        <v>19</v>
      </c>
      <c r="B20" t="s">
        <v>167</v>
      </c>
      <c r="C20">
        <v>30</v>
      </c>
      <c r="D20">
        <v>0.61399999999999999</v>
      </c>
      <c r="E20">
        <v>4.4999999999999998E-2</v>
      </c>
      <c r="F20">
        <v>4.7E-2</v>
      </c>
      <c r="G20">
        <v>5.2999999999999999E-2</v>
      </c>
      <c r="H20">
        <v>0.27100000000000002</v>
      </c>
      <c r="I20">
        <v>1.2999999999999999E-2</v>
      </c>
      <c r="J20">
        <v>2.3E-2</v>
      </c>
      <c r="K20">
        <v>6.8000000000000005E-2</v>
      </c>
      <c r="L20">
        <v>9.5000000000000001E-2</v>
      </c>
      <c r="M20">
        <v>2.5999999999999999E-2</v>
      </c>
      <c r="N20">
        <v>0.127</v>
      </c>
      <c r="O20">
        <v>4.8000000000000001E-2</v>
      </c>
      <c r="P20">
        <v>0.05</v>
      </c>
      <c r="Q20">
        <v>3.1E-2</v>
      </c>
      <c r="R20">
        <v>0.124</v>
      </c>
      <c r="S20">
        <v>6.0999999999999999E-2</v>
      </c>
      <c r="T20">
        <v>0.55900000000000005</v>
      </c>
      <c r="U20">
        <v>4.3999999999999997E-2</v>
      </c>
      <c r="V20">
        <v>3.6999999999999998E-2</v>
      </c>
      <c r="W20">
        <v>8.7999999999999995E-2</v>
      </c>
      <c r="Z20" s="1">
        <f t="shared" si="0"/>
        <v>0.1255</v>
      </c>
      <c r="AA20" s="1">
        <f t="shared" si="1"/>
        <v>0.1169</v>
      </c>
    </row>
    <row r="21" spans="1:27">
      <c r="A21">
        <v>20</v>
      </c>
      <c r="B21" t="s">
        <v>168</v>
      </c>
      <c r="C21">
        <v>30</v>
      </c>
      <c r="D21">
        <v>0.75800000000000001</v>
      </c>
      <c r="E21">
        <v>4.4999999999999998E-2</v>
      </c>
      <c r="F21">
        <v>4.7E-2</v>
      </c>
      <c r="G21">
        <v>3.2000000000000001E-2</v>
      </c>
      <c r="H21">
        <v>0.39200000000000002</v>
      </c>
      <c r="I21">
        <v>8.9999999999999993E-3</v>
      </c>
      <c r="J21">
        <v>1.7999999999999999E-2</v>
      </c>
      <c r="K21">
        <v>6.3E-2</v>
      </c>
      <c r="L21">
        <v>7.0000000000000007E-2</v>
      </c>
      <c r="M21">
        <v>1.9E-2</v>
      </c>
      <c r="N21">
        <v>0.12</v>
      </c>
      <c r="O21">
        <v>4.9000000000000002E-2</v>
      </c>
      <c r="P21">
        <v>5.0999999999999997E-2</v>
      </c>
      <c r="Q21">
        <v>2.1999999999999999E-2</v>
      </c>
      <c r="R21">
        <v>0.104</v>
      </c>
      <c r="S21">
        <v>5.6000000000000001E-2</v>
      </c>
      <c r="T21">
        <v>0.68899999999999995</v>
      </c>
      <c r="U21">
        <v>4.4999999999999998E-2</v>
      </c>
      <c r="V21">
        <v>2.5999999999999999E-2</v>
      </c>
      <c r="W21">
        <v>5.5E-2</v>
      </c>
      <c r="Z21" s="1">
        <f t="shared" si="0"/>
        <v>0.14529999999999998</v>
      </c>
      <c r="AA21" s="1">
        <f t="shared" si="1"/>
        <v>0.12169999999999999</v>
      </c>
    </row>
    <row r="22" spans="1:27">
      <c r="A22">
        <v>21</v>
      </c>
      <c r="B22" t="s">
        <v>169</v>
      </c>
      <c r="C22">
        <v>30</v>
      </c>
      <c r="D22">
        <v>0.61199999999999999</v>
      </c>
      <c r="E22">
        <v>4.4999999999999998E-2</v>
      </c>
      <c r="F22">
        <v>4.7E-2</v>
      </c>
      <c r="G22">
        <v>3.5999999999999997E-2</v>
      </c>
      <c r="H22">
        <v>0.24099999999999999</v>
      </c>
      <c r="I22">
        <v>0.01</v>
      </c>
      <c r="J22">
        <v>3.3000000000000002E-2</v>
      </c>
      <c r="K22">
        <v>4.2999999999999997E-2</v>
      </c>
      <c r="L22">
        <v>5.8000000000000003E-2</v>
      </c>
      <c r="M22">
        <v>2.8000000000000001E-2</v>
      </c>
      <c r="N22">
        <v>0.1</v>
      </c>
      <c r="O22">
        <v>4.9000000000000002E-2</v>
      </c>
      <c r="P22">
        <v>5.0999999999999997E-2</v>
      </c>
      <c r="Q22">
        <v>4.2999999999999997E-2</v>
      </c>
      <c r="R22">
        <v>6.0999999999999999E-2</v>
      </c>
      <c r="S22">
        <v>5.6000000000000001E-2</v>
      </c>
      <c r="T22">
        <v>0.61199999999999999</v>
      </c>
      <c r="U22">
        <v>4.4999999999999998E-2</v>
      </c>
      <c r="V22">
        <v>4.3999999999999997E-2</v>
      </c>
      <c r="W22">
        <v>7.0999999999999994E-2</v>
      </c>
      <c r="Z22" s="1">
        <f t="shared" si="0"/>
        <v>0.1153</v>
      </c>
      <c r="AA22" s="1">
        <f t="shared" si="1"/>
        <v>0.1132</v>
      </c>
    </row>
    <row r="23" spans="1:27">
      <c r="A23">
        <v>22</v>
      </c>
      <c r="B23" t="s">
        <v>170</v>
      </c>
      <c r="C23">
        <v>30</v>
      </c>
      <c r="D23">
        <v>0.57199999999999995</v>
      </c>
      <c r="E23">
        <v>4.4999999999999998E-2</v>
      </c>
      <c r="F23">
        <v>4.7E-2</v>
      </c>
      <c r="G23">
        <v>1.2E-2</v>
      </c>
      <c r="H23">
        <v>0.38</v>
      </c>
      <c r="I23">
        <v>3.6999999999999998E-2</v>
      </c>
      <c r="J23">
        <v>0.13700000000000001</v>
      </c>
      <c r="K23">
        <v>0.185</v>
      </c>
      <c r="L23">
        <v>0.123</v>
      </c>
      <c r="M23">
        <v>0.17199999999999999</v>
      </c>
      <c r="N23">
        <v>0.13500000000000001</v>
      </c>
      <c r="O23">
        <v>4.9000000000000002E-2</v>
      </c>
      <c r="P23">
        <v>5.0999999999999997E-2</v>
      </c>
      <c r="Q23">
        <v>8.4000000000000005E-2</v>
      </c>
      <c r="R23">
        <v>0.17</v>
      </c>
      <c r="S23">
        <v>0.16500000000000001</v>
      </c>
      <c r="T23">
        <v>0.92600000000000005</v>
      </c>
      <c r="U23">
        <v>4.4999999999999998E-2</v>
      </c>
      <c r="V23">
        <v>1.7999999999999999E-2</v>
      </c>
      <c r="W23">
        <v>0.126</v>
      </c>
      <c r="Z23" s="1">
        <f t="shared" si="0"/>
        <v>0.17099999999999999</v>
      </c>
      <c r="AA23" s="1">
        <f t="shared" si="1"/>
        <v>0.1769</v>
      </c>
    </row>
    <row r="24" spans="1:27">
      <c r="A24">
        <v>23</v>
      </c>
      <c r="B24" t="s">
        <v>171</v>
      </c>
      <c r="C24">
        <v>30</v>
      </c>
      <c r="D24">
        <v>0.77500000000000002</v>
      </c>
      <c r="E24">
        <v>4.4999999999999998E-2</v>
      </c>
      <c r="F24">
        <v>4.7E-2</v>
      </c>
      <c r="G24">
        <v>2.1999999999999999E-2</v>
      </c>
      <c r="H24">
        <v>0.49</v>
      </c>
      <c r="I24">
        <v>0.01</v>
      </c>
      <c r="J24">
        <v>2.1000000000000001E-2</v>
      </c>
      <c r="K24">
        <v>6.0999999999999999E-2</v>
      </c>
      <c r="L24">
        <v>9.9000000000000005E-2</v>
      </c>
      <c r="M24">
        <v>2.3E-2</v>
      </c>
      <c r="N24">
        <v>0.13100000000000001</v>
      </c>
      <c r="O24">
        <v>4.9000000000000002E-2</v>
      </c>
      <c r="P24">
        <v>5.0999999999999997E-2</v>
      </c>
      <c r="Q24">
        <v>2.5000000000000001E-2</v>
      </c>
      <c r="R24">
        <v>0.13500000000000001</v>
      </c>
      <c r="S24">
        <v>6.7000000000000004E-2</v>
      </c>
      <c r="T24">
        <v>0.81799999999999995</v>
      </c>
      <c r="U24">
        <v>4.4999999999999998E-2</v>
      </c>
      <c r="V24">
        <v>1.7999999999999999E-2</v>
      </c>
      <c r="W24">
        <v>5.5E-2</v>
      </c>
      <c r="Z24" s="1">
        <f t="shared" si="0"/>
        <v>0.15929999999999997</v>
      </c>
      <c r="AA24" s="1">
        <f t="shared" si="1"/>
        <v>0.1394</v>
      </c>
    </row>
    <row r="25" spans="1:27">
      <c r="A25">
        <v>24</v>
      </c>
      <c r="B25" t="s">
        <v>172</v>
      </c>
      <c r="C25">
        <v>30</v>
      </c>
      <c r="D25">
        <v>4.8000000000000001E-2</v>
      </c>
      <c r="E25">
        <v>0.04</v>
      </c>
      <c r="F25">
        <v>4.1000000000000002E-2</v>
      </c>
      <c r="G25">
        <v>0.93</v>
      </c>
      <c r="H25">
        <v>4.3999999999999997E-2</v>
      </c>
      <c r="I25">
        <v>0.81599999999999995</v>
      </c>
      <c r="J25">
        <v>0.05</v>
      </c>
      <c r="K25">
        <v>0.98899999999999999</v>
      </c>
      <c r="L25">
        <v>0.91</v>
      </c>
      <c r="M25">
        <v>0.98</v>
      </c>
      <c r="N25">
        <v>0.26</v>
      </c>
      <c r="O25">
        <v>4.2999999999999997E-2</v>
      </c>
      <c r="P25">
        <v>4.3999999999999997E-2</v>
      </c>
      <c r="Q25">
        <v>6.2E-2</v>
      </c>
      <c r="R25">
        <v>5.3999999999999999E-2</v>
      </c>
      <c r="S25">
        <v>0.104</v>
      </c>
      <c r="T25">
        <v>0.72299999999999998</v>
      </c>
      <c r="U25">
        <v>0.04</v>
      </c>
      <c r="V25">
        <v>0.98299999999999998</v>
      </c>
      <c r="W25">
        <v>0.13200000000000001</v>
      </c>
      <c r="Z25" s="1">
        <f t="shared" si="0"/>
        <v>0.48480000000000006</v>
      </c>
      <c r="AA25" s="1">
        <f t="shared" si="1"/>
        <v>0.24450000000000002</v>
      </c>
    </row>
    <row r="26" spans="1:27">
      <c r="A26">
        <v>25</v>
      </c>
      <c r="B26" t="s">
        <v>173</v>
      </c>
      <c r="C26">
        <v>30</v>
      </c>
      <c r="D26">
        <v>4.3999999999999997E-2</v>
      </c>
      <c r="E26">
        <v>4.2000000000000003E-2</v>
      </c>
      <c r="F26">
        <v>4.4999999999999998E-2</v>
      </c>
      <c r="G26">
        <v>0.98399999999999999</v>
      </c>
      <c r="H26">
        <v>0.33900000000000002</v>
      </c>
      <c r="I26">
        <v>0.57799999999999996</v>
      </c>
      <c r="J26">
        <v>3.3000000000000002E-2</v>
      </c>
      <c r="K26">
        <v>2.8000000000000001E-2</v>
      </c>
      <c r="L26">
        <v>0.98699999999999999</v>
      </c>
      <c r="M26">
        <v>8.5999999999999993E-2</v>
      </c>
      <c r="N26">
        <v>0.66400000000000003</v>
      </c>
      <c r="O26">
        <v>4.5999999999999999E-2</v>
      </c>
      <c r="P26">
        <v>4.8000000000000001E-2</v>
      </c>
      <c r="Q26">
        <v>0.73</v>
      </c>
      <c r="R26">
        <v>0.13500000000000001</v>
      </c>
      <c r="S26">
        <v>4.3999999999999997E-2</v>
      </c>
      <c r="T26">
        <v>0.98199999999999998</v>
      </c>
      <c r="U26">
        <v>4.2000000000000003E-2</v>
      </c>
      <c r="V26">
        <v>0.46100000000000002</v>
      </c>
      <c r="W26">
        <v>0.64600000000000002</v>
      </c>
      <c r="Z26" s="1">
        <f t="shared" si="0"/>
        <v>0.31659999999999999</v>
      </c>
      <c r="AA26" s="1">
        <f t="shared" si="1"/>
        <v>0.37979999999999997</v>
      </c>
    </row>
    <row r="27" spans="1:27">
      <c r="A27">
        <v>26</v>
      </c>
      <c r="B27" t="s">
        <v>174</v>
      </c>
      <c r="C27">
        <v>30</v>
      </c>
      <c r="D27">
        <v>0.23799999999999999</v>
      </c>
      <c r="E27">
        <v>3.9E-2</v>
      </c>
      <c r="F27">
        <v>4.1000000000000002E-2</v>
      </c>
      <c r="G27">
        <v>0.39300000000000002</v>
      </c>
      <c r="H27">
        <v>8.0000000000000002E-3</v>
      </c>
      <c r="I27">
        <v>8.9999999999999993E-3</v>
      </c>
      <c r="J27">
        <v>0.128</v>
      </c>
      <c r="K27">
        <v>0.99099999999999999</v>
      </c>
      <c r="L27">
        <v>2.1999999999999999E-2</v>
      </c>
      <c r="M27">
        <v>0.51300000000000001</v>
      </c>
      <c r="N27">
        <v>0.877</v>
      </c>
      <c r="O27">
        <v>4.2000000000000003E-2</v>
      </c>
      <c r="P27">
        <v>4.3999999999999997E-2</v>
      </c>
      <c r="Q27">
        <v>0.4</v>
      </c>
      <c r="R27">
        <v>9.9000000000000005E-2</v>
      </c>
      <c r="S27">
        <v>0.81899999999999995</v>
      </c>
      <c r="T27">
        <v>9.2999999999999999E-2</v>
      </c>
      <c r="U27">
        <v>3.9E-2</v>
      </c>
      <c r="V27">
        <v>0.26100000000000001</v>
      </c>
      <c r="W27">
        <v>0.98499999999999999</v>
      </c>
      <c r="Z27" s="1">
        <f t="shared" si="0"/>
        <v>0.23820000000000002</v>
      </c>
      <c r="AA27" s="1">
        <f t="shared" si="1"/>
        <v>0.3659</v>
      </c>
    </row>
    <row r="28" spans="1:27">
      <c r="A28">
        <v>27</v>
      </c>
      <c r="B28" t="s">
        <v>175</v>
      </c>
      <c r="C28">
        <v>30</v>
      </c>
      <c r="D28">
        <v>0.98099999999999998</v>
      </c>
      <c r="E28">
        <v>3.7999999999999999E-2</v>
      </c>
      <c r="F28">
        <v>0.04</v>
      </c>
      <c r="G28">
        <v>0.98299999999999998</v>
      </c>
      <c r="H28">
        <v>0.53</v>
      </c>
      <c r="I28">
        <v>0.80100000000000005</v>
      </c>
      <c r="J28">
        <v>4.7E-2</v>
      </c>
      <c r="K28">
        <v>0.99099999999999999</v>
      </c>
      <c r="L28">
        <v>0.93400000000000005</v>
      </c>
      <c r="M28">
        <v>0.46899999999999997</v>
      </c>
      <c r="N28">
        <v>0.79900000000000004</v>
      </c>
      <c r="O28">
        <v>4.1000000000000002E-2</v>
      </c>
      <c r="P28">
        <v>4.2999999999999997E-2</v>
      </c>
      <c r="Q28">
        <v>8.0000000000000002E-3</v>
      </c>
      <c r="R28">
        <v>0.84499999999999997</v>
      </c>
      <c r="S28">
        <v>0.59499999999999997</v>
      </c>
      <c r="T28">
        <v>1.4E-2</v>
      </c>
      <c r="U28">
        <v>3.7999999999999999E-2</v>
      </c>
      <c r="V28">
        <v>0.79800000000000004</v>
      </c>
      <c r="W28">
        <v>7.9000000000000001E-2</v>
      </c>
      <c r="Z28" s="1">
        <f t="shared" si="0"/>
        <v>0.58140000000000014</v>
      </c>
      <c r="AA28" s="1">
        <f t="shared" si="1"/>
        <v>0.32600000000000001</v>
      </c>
    </row>
    <row r="29" spans="1:27">
      <c r="A29">
        <v>28</v>
      </c>
      <c r="B29" t="s">
        <v>176</v>
      </c>
      <c r="C29">
        <v>30</v>
      </c>
      <c r="D29">
        <v>0.23</v>
      </c>
      <c r="E29">
        <v>4.4999999999999998E-2</v>
      </c>
      <c r="F29">
        <v>4.7E-2</v>
      </c>
      <c r="G29">
        <v>1.0999999999999999E-2</v>
      </c>
      <c r="H29">
        <v>0.78800000000000003</v>
      </c>
      <c r="I29">
        <v>0.36199999999999999</v>
      </c>
      <c r="J29">
        <v>3.1E-2</v>
      </c>
      <c r="K29">
        <v>0.97499999999999998</v>
      </c>
      <c r="L29">
        <v>0.94499999999999995</v>
      </c>
      <c r="M29">
        <v>0.98199999999999998</v>
      </c>
      <c r="N29">
        <v>8.3000000000000004E-2</v>
      </c>
      <c r="O29">
        <v>0.05</v>
      </c>
      <c r="P29">
        <v>0.05</v>
      </c>
      <c r="Q29">
        <v>6.6000000000000003E-2</v>
      </c>
      <c r="R29">
        <v>8.1000000000000003E-2</v>
      </c>
      <c r="S29">
        <v>8.1000000000000003E-2</v>
      </c>
      <c r="T29">
        <v>0.99099999999999999</v>
      </c>
      <c r="U29">
        <v>4.4999999999999998E-2</v>
      </c>
      <c r="V29">
        <v>0.158</v>
      </c>
      <c r="W29">
        <v>2.4E-2</v>
      </c>
      <c r="Z29" s="1">
        <f t="shared" si="0"/>
        <v>0.44159999999999994</v>
      </c>
      <c r="AA29" s="1">
        <f t="shared" si="1"/>
        <v>0.16289999999999999</v>
      </c>
    </row>
    <row r="30" spans="1:27">
      <c r="A30">
        <v>29</v>
      </c>
      <c r="B30" t="s">
        <v>177</v>
      </c>
      <c r="C30">
        <v>30</v>
      </c>
      <c r="D30">
        <v>0.34100000000000003</v>
      </c>
      <c r="E30">
        <v>4.2999999999999997E-2</v>
      </c>
      <c r="F30">
        <v>4.4999999999999998E-2</v>
      </c>
      <c r="G30">
        <v>0.13</v>
      </c>
      <c r="H30">
        <v>0.34499999999999997</v>
      </c>
      <c r="I30">
        <v>0.04</v>
      </c>
      <c r="J30">
        <v>1.2999999999999999E-2</v>
      </c>
      <c r="K30">
        <v>0.98899999999999999</v>
      </c>
      <c r="L30">
        <v>0.96099999999999997</v>
      </c>
      <c r="M30">
        <v>0.78</v>
      </c>
      <c r="N30">
        <v>0.32</v>
      </c>
      <c r="O30">
        <v>4.7E-2</v>
      </c>
      <c r="P30">
        <v>4.9000000000000002E-2</v>
      </c>
      <c r="Q30">
        <v>7.0000000000000001E-3</v>
      </c>
      <c r="R30">
        <v>0.86699999999999999</v>
      </c>
      <c r="S30">
        <v>0.35699999999999998</v>
      </c>
      <c r="T30">
        <v>0.95099999999999996</v>
      </c>
      <c r="U30">
        <v>4.2999999999999997E-2</v>
      </c>
      <c r="V30">
        <v>7.0000000000000001E-3</v>
      </c>
      <c r="W30">
        <v>0.112</v>
      </c>
      <c r="Z30" s="1">
        <f t="shared" si="0"/>
        <v>0.36870000000000003</v>
      </c>
      <c r="AA30" s="1">
        <f t="shared" si="1"/>
        <v>0.27600000000000002</v>
      </c>
    </row>
    <row r="31" spans="1:27">
      <c r="A31">
        <v>30</v>
      </c>
      <c r="B31" t="s">
        <v>178</v>
      </c>
      <c r="C31">
        <v>30</v>
      </c>
      <c r="D31">
        <v>0.98099999999999998</v>
      </c>
      <c r="E31">
        <v>4.2000000000000003E-2</v>
      </c>
      <c r="F31">
        <v>4.3999999999999997E-2</v>
      </c>
      <c r="G31">
        <v>0.98599999999999999</v>
      </c>
      <c r="H31">
        <v>0.98</v>
      </c>
      <c r="I31">
        <v>0.99099999999999999</v>
      </c>
      <c r="J31">
        <v>1.4E-2</v>
      </c>
      <c r="K31">
        <v>0.501</v>
      </c>
      <c r="L31">
        <v>0.98399999999999999</v>
      </c>
      <c r="M31">
        <v>2.1000000000000001E-2</v>
      </c>
      <c r="N31">
        <v>0.55800000000000005</v>
      </c>
      <c r="O31">
        <v>4.5999999999999999E-2</v>
      </c>
      <c r="P31">
        <v>4.7E-2</v>
      </c>
      <c r="Q31">
        <v>5.0000000000000001E-3</v>
      </c>
      <c r="R31">
        <v>0.92500000000000004</v>
      </c>
      <c r="S31">
        <v>7.0000000000000007E-2</v>
      </c>
      <c r="T31">
        <v>6.6000000000000003E-2</v>
      </c>
      <c r="U31">
        <v>4.2000000000000003E-2</v>
      </c>
      <c r="V31">
        <v>0.27100000000000002</v>
      </c>
      <c r="W31">
        <v>8.9999999999999993E-3</v>
      </c>
      <c r="Z31" s="1">
        <f t="shared" si="0"/>
        <v>0.5544</v>
      </c>
      <c r="AA31" s="1">
        <f t="shared" si="1"/>
        <v>0.20390000000000003</v>
      </c>
    </row>
    <row r="32" spans="1:27">
      <c r="A32">
        <v>31</v>
      </c>
      <c r="B32" t="s">
        <v>179</v>
      </c>
      <c r="C32">
        <v>30</v>
      </c>
      <c r="D32">
        <v>0.99</v>
      </c>
      <c r="E32">
        <v>3.7999999999999999E-2</v>
      </c>
      <c r="F32">
        <v>3.9E-2</v>
      </c>
      <c r="G32">
        <v>6.9000000000000006E-2</v>
      </c>
      <c r="H32">
        <v>0.83599999999999997</v>
      </c>
      <c r="I32">
        <v>0.99399999999999999</v>
      </c>
      <c r="J32">
        <v>0.96199999999999997</v>
      </c>
      <c r="K32">
        <v>0.99</v>
      </c>
      <c r="L32">
        <v>1.2E-2</v>
      </c>
      <c r="M32">
        <v>0.98299999999999998</v>
      </c>
      <c r="N32">
        <v>0.51500000000000001</v>
      </c>
      <c r="O32">
        <v>4.1000000000000002E-2</v>
      </c>
      <c r="P32">
        <v>4.2000000000000003E-2</v>
      </c>
      <c r="Q32">
        <v>0.17</v>
      </c>
      <c r="R32">
        <v>0.82099999999999995</v>
      </c>
      <c r="S32">
        <v>0.95699999999999996</v>
      </c>
      <c r="T32">
        <v>1.0999999999999999E-2</v>
      </c>
      <c r="U32">
        <v>3.7999999999999999E-2</v>
      </c>
      <c r="V32">
        <v>0.98299999999999998</v>
      </c>
      <c r="W32">
        <v>3.5999999999999997E-2</v>
      </c>
      <c r="Z32" s="1">
        <f t="shared" si="0"/>
        <v>0.59129999999999994</v>
      </c>
      <c r="AA32" s="1">
        <f t="shared" si="1"/>
        <v>0.3614</v>
      </c>
    </row>
    <row r="33" spans="1:27">
      <c r="A33">
        <v>32</v>
      </c>
      <c r="B33" t="s">
        <v>180</v>
      </c>
      <c r="C33">
        <v>30</v>
      </c>
      <c r="D33">
        <v>0.94799999999999995</v>
      </c>
      <c r="E33">
        <v>4.2999999999999997E-2</v>
      </c>
      <c r="F33">
        <v>4.4999999999999998E-2</v>
      </c>
      <c r="G33">
        <v>0.91700000000000004</v>
      </c>
      <c r="H33">
        <v>0.93400000000000005</v>
      </c>
      <c r="I33">
        <v>5.8999999999999997E-2</v>
      </c>
      <c r="J33">
        <v>0.02</v>
      </c>
      <c r="K33">
        <v>8.0000000000000002E-3</v>
      </c>
      <c r="L33">
        <v>0.65400000000000003</v>
      </c>
      <c r="M33">
        <v>1.0999999999999999E-2</v>
      </c>
      <c r="N33">
        <v>0.437</v>
      </c>
      <c r="O33">
        <v>4.7E-2</v>
      </c>
      <c r="P33">
        <v>4.9000000000000002E-2</v>
      </c>
      <c r="Q33">
        <v>2.5000000000000001E-2</v>
      </c>
      <c r="R33">
        <v>0.26400000000000001</v>
      </c>
      <c r="S33">
        <v>7.0999999999999994E-2</v>
      </c>
      <c r="T33">
        <v>5.6000000000000001E-2</v>
      </c>
      <c r="U33">
        <v>4.2999999999999997E-2</v>
      </c>
      <c r="V33">
        <v>0.41699999999999998</v>
      </c>
      <c r="W33">
        <v>0.14099999999999999</v>
      </c>
      <c r="Z33" s="1">
        <f t="shared" si="0"/>
        <v>0.3639</v>
      </c>
      <c r="AA33" s="1">
        <f t="shared" si="1"/>
        <v>0.155</v>
      </c>
    </row>
    <row r="34" spans="1:27">
      <c r="A34">
        <v>33</v>
      </c>
      <c r="B34" t="s">
        <v>181</v>
      </c>
      <c r="C34">
        <v>30</v>
      </c>
      <c r="D34">
        <v>0.77900000000000003</v>
      </c>
      <c r="E34">
        <v>0.04</v>
      </c>
      <c r="F34">
        <v>4.1000000000000002E-2</v>
      </c>
      <c r="G34">
        <v>0.97599999999999998</v>
      </c>
      <c r="H34">
        <v>2.8000000000000001E-2</v>
      </c>
      <c r="I34">
        <v>0.75</v>
      </c>
      <c r="J34">
        <v>3.4000000000000002E-2</v>
      </c>
      <c r="K34">
        <v>0.98299999999999998</v>
      </c>
      <c r="L34">
        <v>7.8E-2</v>
      </c>
      <c r="M34">
        <v>0.02</v>
      </c>
      <c r="N34">
        <v>0.34499999999999997</v>
      </c>
      <c r="O34">
        <v>4.2999999999999997E-2</v>
      </c>
      <c r="P34">
        <v>4.4999999999999998E-2</v>
      </c>
      <c r="Q34">
        <v>7.0000000000000001E-3</v>
      </c>
      <c r="R34">
        <v>0.27600000000000002</v>
      </c>
      <c r="S34">
        <v>0.112</v>
      </c>
      <c r="T34">
        <v>6.0000000000000001E-3</v>
      </c>
      <c r="U34">
        <v>0.04</v>
      </c>
      <c r="V34">
        <v>0.95199999999999996</v>
      </c>
      <c r="W34">
        <v>0.13300000000000001</v>
      </c>
      <c r="Z34" s="1">
        <f t="shared" si="0"/>
        <v>0.37289999999999995</v>
      </c>
      <c r="AA34" s="1">
        <f t="shared" si="1"/>
        <v>0.19590000000000002</v>
      </c>
    </row>
    <row r="35" spans="1:27">
      <c r="A35">
        <v>34</v>
      </c>
      <c r="B35" t="s">
        <v>182</v>
      </c>
      <c r="C35">
        <v>30</v>
      </c>
      <c r="D35">
        <v>0.99099999999999999</v>
      </c>
      <c r="E35">
        <v>4.4999999999999998E-2</v>
      </c>
      <c r="F35">
        <v>4.7E-2</v>
      </c>
      <c r="G35">
        <v>5.0999999999999997E-2</v>
      </c>
      <c r="H35">
        <v>0.96699999999999997</v>
      </c>
      <c r="I35">
        <v>9.9000000000000005E-2</v>
      </c>
      <c r="J35">
        <v>7.3999999999999996E-2</v>
      </c>
      <c r="K35">
        <v>0.17899999999999999</v>
      </c>
      <c r="L35">
        <v>0.02</v>
      </c>
      <c r="M35">
        <v>8.0000000000000002E-3</v>
      </c>
      <c r="N35">
        <v>0.28399999999999997</v>
      </c>
      <c r="O35">
        <v>4.9000000000000002E-2</v>
      </c>
      <c r="P35">
        <v>5.0999999999999997E-2</v>
      </c>
      <c r="Q35">
        <v>2.1000000000000001E-2</v>
      </c>
      <c r="R35">
        <v>0.24199999999999999</v>
      </c>
      <c r="S35">
        <v>0.16300000000000001</v>
      </c>
      <c r="T35">
        <v>0.04</v>
      </c>
      <c r="U35">
        <v>4.4999999999999998E-2</v>
      </c>
      <c r="V35">
        <v>4.7E-2</v>
      </c>
      <c r="W35">
        <v>2.4E-2</v>
      </c>
      <c r="Z35" s="1">
        <f t="shared" si="0"/>
        <v>0.24809999999999999</v>
      </c>
      <c r="AA35" s="1">
        <f t="shared" si="1"/>
        <v>9.6600000000000019E-2</v>
      </c>
    </row>
    <row r="36" spans="1:27">
      <c r="A36">
        <v>35</v>
      </c>
      <c r="B36" t="s">
        <v>183</v>
      </c>
      <c r="C36">
        <v>30</v>
      </c>
      <c r="D36">
        <v>0.98899999999999999</v>
      </c>
      <c r="E36">
        <v>3.6999999999999998E-2</v>
      </c>
      <c r="F36">
        <v>3.9E-2</v>
      </c>
      <c r="G36">
        <v>0.98299999999999998</v>
      </c>
      <c r="H36">
        <v>0.18099999999999999</v>
      </c>
      <c r="I36">
        <v>0.97</v>
      </c>
      <c r="J36">
        <v>0.90100000000000002</v>
      </c>
      <c r="K36">
        <v>0.90800000000000003</v>
      </c>
      <c r="L36">
        <v>1.2999999999999999E-2</v>
      </c>
      <c r="M36">
        <v>1.6E-2</v>
      </c>
      <c r="N36">
        <v>0.876</v>
      </c>
      <c r="O36">
        <v>0.04</v>
      </c>
      <c r="P36">
        <v>4.2000000000000003E-2</v>
      </c>
      <c r="Q36">
        <v>0.29699999999999999</v>
      </c>
      <c r="R36">
        <v>0.14199999999999999</v>
      </c>
      <c r="S36">
        <v>0.82499999999999996</v>
      </c>
      <c r="T36">
        <v>3.0000000000000001E-3</v>
      </c>
      <c r="U36">
        <v>3.6999999999999998E-2</v>
      </c>
      <c r="V36">
        <v>0.97899999999999998</v>
      </c>
      <c r="W36">
        <v>0.58199999999999996</v>
      </c>
      <c r="Z36" s="1">
        <f t="shared" si="0"/>
        <v>0.50370000000000004</v>
      </c>
      <c r="AA36" s="1">
        <f t="shared" si="1"/>
        <v>0.38229999999999997</v>
      </c>
    </row>
    <row r="37" spans="1:27">
      <c r="A37">
        <v>36</v>
      </c>
      <c r="B37" t="s">
        <v>184</v>
      </c>
      <c r="C37">
        <v>30</v>
      </c>
      <c r="D37">
        <v>0.85099999999999998</v>
      </c>
      <c r="E37">
        <v>3.5999999999999997E-2</v>
      </c>
      <c r="F37">
        <v>3.9E-2</v>
      </c>
      <c r="G37">
        <v>0.68400000000000005</v>
      </c>
      <c r="H37">
        <v>6.6000000000000003E-2</v>
      </c>
      <c r="I37">
        <v>0.4</v>
      </c>
      <c r="J37">
        <v>0.90200000000000002</v>
      </c>
      <c r="K37">
        <v>0.56899999999999995</v>
      </c>
      <c r="L37">
        <v>1.2E-2</v>
      </c>
      <c r="M37">
        <v>0.15</v>
      </c>
      <c r="N37">
        <v>0.94499999999999995</v>
      </c>
      <c r="O37">
        <v>3.9E-2</v>
      </c>
      <c r="P37">
        <v>4.1000000000000002E-2</v>
      </c>
      <c r="Q37">
        <v>0.98699999999999999</v>
      </c>
      <c r="R37">
        <v>0.40600000000000003</v>
      </c>
      <c r="S37">
        <v>0.92800000000000005</v>
      </c>
      <c r="T37">
        <v>0.01</v>
      </c>
      <c r="U37">
        <v>3.5999999999999997E-2</v>
      </c>
      <c r="V37">
        <v>0.35199999999999998</v>
      </c>
      <c r="W37">
        <v>0.99099999999999999</v>
      </c>
      <c r="Z37" s="1">
        <f t="shared" si="0"/>
        <v>0.37090000000000001</v>
      </c>
      <c r="AA37" s="1">
        <f t="shared" si="1"/>
        <v>0.47349999999999992</v>
      </c>
    </row>
    <row r="38" spans="1:27">
      <c r="A38">
        <v>37</v>
      </c>
      <c r="B38" t="s">
        <v>185</v>
      </c>
      <c r="C38">
        <v>30</v>
      </c>
      <c r="D38">
        <v>0.97799999999999998</v>
      </c>
      <c r="E38">
        <v>4.2000000000000003E-2</v>
      </c>
      <c r="F38">
        <v>4.4999999999999998E-2</v>
      </c>
      <c r="G38">
        <v>0.442</v>
      </c>
      <c r="H38">
        <v>0.77600000000000002</v>
      </c>
      <c r="I38">
        <v>1.6E-2</v>
      </c>
      <c r="J38">
        <v>0.42899999999999999</v>
      </c>
      <c r="K38">
        <v>2.3E-2</v>
      </c>
      <c r="L38">
        <v>1.2999999999999999E-2</v>
      </c>
      <c r="M38">
        <v>8.0000000000000002E-3</v>
      </c>
      <c r="N38">
        <v>0.89100000000000001</v>
      </c>
      <c r="O38">
        <v>4.5999999999999999E-2</v>
      </c>
      <c r="P38">
        <v>4.8000000000000001E-2</v>
      </c>
      <c r="Q38">
        <v>0.88200000000000001</v>
      </c>
      <c r="R38">
        <v>0.34</v>
      </c>
      <c r="S38">
        <v>0.68899999999999995</v>
      </c>
      <c r="T38">
        <v>3.3000000000000002E-2</v>
      </c>
      <c r="U38">
        <v>4.2000000000000003E-2</v>
      </c>
      <c r="V38">
        <v>2.1999999999999999E-2</v>
      </c>
      <c r="W38">
        <v>0.98799999999999999</v>
      </c>
      <c r="Z38" s="1">
        <f t="shared" si="0"/>
        <v>0.2772</v>
      </c>
      <c r="AA38" s="1">
        <f t="shared" si="1"/>
        <v>0.39809999999999995</v>
      </c>
    </row>
    <row r="39" spans="1:27">
      <c r="A39">
        <v>38</v>
      </c>
      <c r="B39" t="s">
        <v>186</v>
      </c>
      <c r="C39">
        <v>30</v>
      </c>
      <c r="D39">
        <v>0.156</v>
      </c>
      <c r="E39">
        <v>3.5000000000000003E-2</v>
      </c>
      <c r="F39">
        <v>3.6999999999999998E-2</v>
      </c>
      <c r="G39">
        <v>0.99</v>
      </c>
      <c r="H39">
        <v>0.20699999999999999</v>
      </c>
      <c r="I39">
        <v>0.97499999999999998</v>
      </c>
      <c r="J39">
        <v>0.97099999999999997</v>
      </c>
      <c r="K39">
        <v>0.98799999999999999</v>
      </c>
      <c r="L39">
        <v>0.95599999999999996</v>
      </c>
      <c r="M39">
        <v>0.98799999999999999</v>
      </c>
      <c r="N39">
        <v>0.98199999999999998</v>
      </c>
      <c r="O39">
        <v>3.7999999999999999E-2</v>
      </c>
      <c r="P39">
        <v>0.04</v>
      </c>
      <c r="Q39">
        <v>0.99</v>
      </c>
      <c r="R39">
        <v>0.92500000000000004</v>
      </c>
      <c r="S39">
        <v>0.98199999999999998</v>
      </c>
      <c r="T39">
        <v>7.1999999999999995E-2</v>
      </c>
      <c r="U39">
        <v>3.4000000000000002E-2</v>
      </c>
      <c r="V39">
        <v>0.96499999999999997</v>
      </c>
      <c r="W39">
        <v>0.99299999999999999</v>
      </c>
      <c r="Z39" s="1">
        <f t="shared" si="0"/>
        <v>0.63029999999999986</v>
      </c>
      <c r="AA39" s="1">
        <f t="shared" si="1"/>
        <v>0.60209999999999997</v>
      </c>
    </row>
    <row r="40" spans="1:27">
      <c r="A40">
        <v>39</v>
      </c>
      <c r="B40" t="s">
        <v>187</v>
      </c>
      <c r="C40">
        <v>30</v>
      </c>
      <c r="D40">
        <v>5.7000000000000002E-2</v>
      </c>
      <c r="E40">
        <v>3.9E-2</v>
      </c>
      <c r="F40">
        <v>0.04</v>
      </c>
      <c r="G40">
        <v>0.96599999999999997</v>
      </c>
      <c r="H40">
        <v>0.246</v>
      </c>
      <c r="I40">
        <v>0.92600000000000005</v>
      </c>
      <c r="J40">
        <v>0.219</v>
      </c>
      <c r="K40">
        <v>5.8999999999999997E-2</v>
      </c>
      <c r="L40">
        <v>0.86299999999999999</v>
      </c>
      <c r="M40">
        <v>0.97099999999999997</v>
      </c>
      <c r="N40">
        <v>0.31900000000000001</v>
      </c>
      <c r="O40">
        <v>4.1000000000000002E-2</v>
      </c>
      <c r="P40">
        <v>4.2000000000000003E-2</v>
      </c>
      <c r="Q40">
        <v>0.98899999999999999</v>
      </c>
      <c r="R40">
        <v>8.0000000000000002E-3</v>
      </c>
      <c r="S40">
        <v>4.9000000000000002E-2</v>
      </c>
      <c r="T40">
        <v>0.98799999999999999</v>
      </c>
      <c r="U40">
        <v>3.7999999999999999E-2</v>
      </c>
      <c r="V40">
        <v>0.98799999999999999</v>
      </c>
      <c r="W40">
        <v>0.59</v>
      </c>
      <c r="Z40" s="1">
        <f t="shared" si="0"/>
        <v>0.43859999999999999</v>
      </c>
      <c r="AA40" s="1">
        <f t="shared" si="1"/>
        <v>0.40519999999999995</v>
      </c>
    </row>
    <row r="41" spans="1:27">
      <c r="A41">
        <v>40</v>
      </c>
      <c r="B41" t="s">
        <v>188</v>
      </c>
      <c r="C41">
        <v>30</v>
      </c>
      <c r="D41">
        <v>0.36699999999999999</v>
      </c>
      <c r="E41">
        <v>4.3999999999999997E-2</v>
      </c>
      <c r="F41">
        <v>4.5999999999999999E-2</v>
      </c>
      <c r="G41">
        <v>0.28699999999999998</v>
      </c>
      <c r="H41">
        <v>0.16800000000000001</v>
      </c>
      <c r="I41">
        <v>8.9999999999999993E-3</v>
      </c>
      <c r="J41">
        <v>4.9000000000000002E-2</v>
      </c>
      <c r="K41">
        <v>6.2E-2</v>
      </c>
      <c r="L41">
        <v>3.1E-2</v>
      </c>
      <c r="M41">
        <v>1.4999999999999999E-2</v>
      </c>
      <c r="N41">
        <v>0.62</v>
      </c>
      <c r="O41">
        <v>4.8000000000000001E-2</v>
      </c>
      <c r="P41">
        <v>0.05</v>
      </c>
      <c r="Q41">
        <v>0.70299999999999996</v>
      </c>
      <c r="R41">
        <v>3.6999999999999998E-2</v>
      </c>
      <c r="S41">
        <v>0.13800000000000001</v>
      </c>
      <c r="T41">
        <v>0.69899999999999995</v>
      </c>
      <c r="U41">
        <v>4.3999999999999997E-2</v>
      </c>
      <c r="V41">
        <v>3.3000000000000002E-2</v>
      </c>
      <c r="W41">
        <v>0.97</v>
      </c>
      <c r="Z41" s="1">
        <f t="shared" si="0"/>
        <v>0.10779999999999998</v>
      </c>
      <c r="AA41" s="1">
        <f t="shared" si="1"/>
        <v>0.33419999999999994</v>
      </c>
    </row>
    <row r="42" spans="1:27">
      <c r="A42">
        <v>41</v>
      </c>
      <c r="B42" t="s">
        <v>189</v>
      </c>
      <c r="C42">
        <v>30</v>
      </c>
      <c r="D42">
        <v>0.98699999999999999</v>
      </c>
      <c r="E42">
        <v>4.3999999999999997E-2</v>
      </c>
      <c r="F42">
        <v>4.7E-2</v>
      </c>
      <c r="G42">
        <v>0.98299999999999998</v>
      </c>
      <c r="H42">
        <v>0.93</v>
      </c>
      <c r="I42">
        <v>0.36699999999999999</v>
      </c>
      <c r="J42">
        <v>2.3E-2</v>
      </c>
      <c r="K42">
        <v>0.57799999999999996</v>
      </c>
      <c r="L42">
        <v>7.4999999999999997E-2</v>
      </c>
      <c r="M42">
        <v>4.0000000000000001E-3</v>
      </c>
      <c r="N42">
        <v>0.81699999999999995</v>
      </c>
      <c r="O42">
        <v>4.8000000000000001E-2</v>
      </c>
      <c r="P42">
        <v>5.0999999999999997E-2</v>
      </c>
      <c r="Q42">
        <v>8.9999999999999993E-3</v>
      </c>
      <c r="R42">
        <v>0.85699999999999998</v>
      </c>
      <c r="S42">
        <v>0.16600000000000001</v>
      </c>
      <c r="T42">
        <v>3.0000000000000001E-3</v>
      </c>
      <c r="U42">
        <v>4.2999999999999997E-2</v>
      </c>
      <c r="V42">
        <v>0.31</v>
      </c>
      <c r="W42">
        <v>0.91</v>
      </c>
      <c r="Z42" s="1">
        <f t="shared" si="0"/>
        <v>0.40379999999999994</v>
      </c>
      <c r="AA42" s="1">
        <f t="shared" si="1"/>
        <v>0.32140000000000002</v>
      </c>
    </row>
    <row r="43" spans="1:27">
      <c r="A43">
        <v>42</v>
      </c>
      <c r="B43" t="s">
        <v>190</v>
      </c>
      <c r="C43">
        <v>30</v>
      </c>
      <c r="D43">
        <v>0.98299999999999998</v>
      </c>
      <c r="E43">
        <v>4.8000000000000001E-2</v>
      </c>
      <c r="F43">
        <v>0.05</v>
      </c>
      <c r="G43">
        <v>0.01</v>
      </c>
      <c r="H43">
        <v>0.97099999999999997</v>
      </c>
      <c r="I43">
        <v>0.79400000000000004</v>
      </c>
      <c r="J43">
        <v>1.6E-2</v>
      </c>
      <c r="K43">
        <v>0.874</v>
      </c>
      <c r="L43">
        <v>0.379</v>
      </c>
      <c r="M43">
        <v>0.29599999999999999</v>
      </c>
      <c r="N43">
        <v>4.3999999999999997E-2</v>
      </c>
      <c r="O43">
        <v>5.2999999999999999E-2</v>
      </c>
      <c r="P43">
        <v>5.2999999999999999E-2</v>
      </c>
      <c r="Q43">
        <v>1.6E-2</v>
      </c>
      <c r="R43">
        <v>3.4000000000000002E-2</v>
      </c>
      <c r="S43">
        <v>1.7000000000000001E-2</v>
      </c>
      <c r="T43">
        <v>0.98799999999999999</v>
      </c>
      <c r="U43">
        <v>4.8000000000000001E-2</v>
      </c>
      <c r="V43">
        <v>0.22</v>
      </c>
      <c r="W43">
        <v>5.0000000000000001E-3</v>
      </c>
      <c r="Z43" s="1">
        <f t="shared" si="0"/>
        <v>0.44210000000000005</v>
      </c>
      <c r="AA43" s="1">
        <f t="shared" si="1"/>
        <v>0.14779999999999999</v>
      </c>
    </row>
    <row r="44" spans="1:27">
      <c r="A44">
        <v>43</v>
      </c>
      <c r="B44" t="s">
        <v>191</v>
      </c>
      <c r="C44">
        <v>30</v>
      </c>
      <c r="D44">
        <v>0.495</v>
      </c>
      <c r="E44">
        <v>3.9E-2</v>
      </c>
      <c r="F44">
        <v>0.04</v>
      </c>
      <c r="G44">
        <v>4.5999999999999999E-2</v>
      </c>
      <c r="H44">
        <v>0.53100000000000003</v>
      </c>
      <c r="I44">
        <v>0.97799999999999998</v>
      </c>
      <c r="J44">
        <v>0.23</v>
      </c>
      <c r="K44">
        <v>0.46700000000000003</v>
      </c>
      <c r="L44">
        <v>0.217</v>
      </c>
      <c r="M44">
        <v>0.98499999999999999</v>
      </c>
      <c r="N44">
        <v>6.2E-2</v>
      </c>
      <c r="O44">
        <v>4.2000000000000003E-2</v>
      </c>
      <c r="P44">
        <v>4.2000000000000003E-2</v>
      </c>
      <c r="Q44">
        <v>0.93899999999999995</v>
      </c>
      <c r="R44">
        <v>1.7000000000000001E-2</v>
      </c>
      <c r="S44">
        <v>9.0999999999999998E-2</v>
      </c>
      <c r="T44">
        <v>0.98899999999999999</v>
      </c>
      <c r="U44">
        <v>3.9E-2</v>
      </c>
      <c r="V44">
        <v>0.97699999999999998</v>
      </c>
      <c r="W44">
        <v>1.2E-2</v>
      </c>
      <c r="Z44" s="1">
        <f t="shared" si="0"/>
        <v>0.40280000000000005</v>
      </c>
      <c r="AA44" s="1">
        <f t="shared" si="1"/>
        <v>0.32100000000000001</v>
      </c>
    </row>
    <row r="45" spans="1:27">
      <c r="A45">
        <v>44</v>
      </c>
      <c r="B45" t="s">
        <v>192</v>
      </c>
      <c r="C45">
        <v>30</v>
      </c>
      <c r="D45">
        <v>0.98699999999999999</v>
      </c>
      <c r="E45">
        <v>4.4999999999999998E-2</v>
      </c>
      <c r="F45">
        <v>4.5999999999999999E-2</v>
      </c>
      <c r="G45">
        <v>0.69499999999999995</v>
      </c>
      <c r="H45">
        <v>0.97799999999999998</v>
      </c>
      <c r="I45">
        <v>0.98499999999999999</v>
      </c>
      <c r="J45">
        <v>0.32500000000000001</v>
      </c>
      <c r="K45">
        <v>1.9E-2</v>
      </c>
      <c r="L45">
        <v>0.128</v>
      </c>
      <c r="M45">
        <v>8.4000000000000005E-2</v>
      </c>
      <c r="N45">
        <v>0.186</v>
      </c>
      <c r="O45">
        <v>4.9000000000000002E-2</v>
      </c>
      <c r="P45">
        <v>0.05</v>
      </c>
      <c r="Q45">
        <v>4.5999999999999999E-2</v>
      </c>
      <c r="R45">
        <v>5.2999999999999999E-2</v>
      </c>
      <c r="S45">
        <v>4.4999999999999998E-2</v>
      </c>
      <c r="T45">
        <v>4.8000000000000001E-2</v>
      </c>
      <c r="U45">
        <v>4.3999999999999997E-2</v>
      </c>
      <c r="V45">
        <v>0.97799999999999998</v>
      </c>
      <c r="W45">
        <v>1.7999999999999999E-2</v>
      </c>
      <c r="Z45" s="1">
        <f t="shared" si="0"/>
        <v>0.42919999999999997</v>
      </c>
      <c r="AA45" s="1">
        <f t="shared" si="1"/>
        <v>0.1517</v>
      </c>
    </row>
    <row r="46" spans="1:27">
      <c r="A46">
        <v>45</v>
      </c>
      <c r="B46" t="s">
        <v>193</v>
      </c>
      <c r="C46">
        <v>30</v>
      </c>
      <c r="D46">
        <v>0.97699999999999998</v>
      </c>
      <c r="E46">
        <v>3.5999999999999997E-2</v>
      </c>
      <c r="F46">
        <v>3.6999999999999998E-2</v>
      </c>
      <c r="G46">
        <v>3.5999999999999997E-2</v>
      </c>
      <c r="H46">
        <v>0.60799999999999998</v>
      </c>
      <c r="I46">
        <v>0.97799999999999998</v>
      </c>
      <c r="J46">
        <v>0.98299999999999998</v>
      </c>
      <c r="K46">
        <v>0.05</v>
      </c>
      <c r="L46">
        <v>8.0000000000000002E-3</v>
      </c>
      <c r="M46">
        <v>0.96099999999999997</v>
      </c>
      <c r="N46">
        <v>0.5</v>
      </c>
      <c r="O46">
        <v>3.7999999999999999E-2</v>
      </c>
      <c r="P46">
        <v>3.9E-2</v>
      </c>
      <c r="Q46">
        <v>0.98899999999999999</v>
      </c>
      <c r="R46">
        <v>1.4E-2</v>
      </c>
      <c r="S46">
        <v>0.86099999999999999</v>
      </c>
      <c r="T46">
        <v>0.39500000000000002</v>
      </c>
      <c r="U46">
        <v>3.5999999999999997E-2</v>
      </c>
      <c r="V46">
        <v>0.98699999999999999</v>
      </c>
      <c r="W46">
        <v>0.27200000000000002</v>
      </c>
      <c r="Z46" s="1">
        <f t="shared" si="0"/>
        <v>0.46739999999999993</v>
      </c>
      <c r="AA46" s="1">
        <f t="shared" si="1"/>
        <v>0.41310000000000002</v>
      </c>
    </row>
    <row r="47" spans="1:27">
      <c r="A47">
        <v>46</v>
      </c>
      <c r="B47" t="s">
        <v>194</v>
      </c>
      <c r="C47">
        <v>30</v>
      </c>
      <c r="D47">
        <v>0.23300000000000001</v>
      </c>
      <c r="E47">
        <v>3.6999999999999998E-2</v>
      </c>
      <c r="F47">
        <v>3.7999999999999999E-2</v>
      </c>
      <c r="G47">
        <v>2.5999999999999999E-2</v>
      </c>
      <c r="H47">
        <v>0.08</v>
      </c>
      <c r="I47">
        <v>0.99199999999999999</v>
      </c>
      <c r="J47">
        <v>0.98299999999999998</v>
      </c>
      <c r="K47">
        <v>0.99099999999999999</v>
      </c>
      <c r="L47">
        <v>0.52600000000000002</v>
      </c>
      <c r="M47">
        <v>0.99199999999999999</v>
      </c>
      <c r="N47">
        <v>0.57299999999999995</v>
      </c>
      <c r="O47">
        <v>0.04</v>
      </c>
      <c r="P47">
        <v>0.04</v>
      </c>
      <c r="Q47">
        <v>0.98299999999999998</v>
      </c>
      <c r="R47">
        <v>9.5000000000000001E-2</v>
      </c>
      <c r="S47">
        <v>0.96099999999999997</v>
      </c>
      <c r="T47">
        <v>0.99099999999999999</v>
      </c>
      <c r="U47">
        <v>3.6999999999999998E-2</v>
      </c>
      <c r="V47">
        <v>0.97899999999999998</v>
      </c>
      <c r="W47">
        <v>0.29199999999999998</v>
      </c>
      <c r="Z47" s="1">
        <f t="shared" si="0"/>
        <v>0.48980000000000007</v>
      </c>
      <c r="AA47" s="1">
        <f t="shared" si="1"/>
        <v>0.49909999999999999</v>
      </c>
    </row>
    <row r="48" spans="1:27">
      <c r="A48">
        <v>47</v>
      </c>
      <c r="B48" t="s">
        <v>195</v>
      </c>
      <c r="C48">
        <v>30</v>
      </c>
      <c r="D48">
        <v>4.2000000000000003E-2</v>
      </c>
      <c r="E48">
        <v>4.2999999999999997E-2</v>
      </c>
      <c r="F48">
        <v>4.4999999999999998E-2</v>
      </c>
      <c r="G48">
        <v>0.876</v>
      </c>
      <c r="H48">
        <v>0.93100000000000005</v>
      </c>
      <c r="I48">
        <v>0.98599999999999999</v>
      </c>
      <c r="J48">
        <v>7.0000000000000007E-2</v>
      </c>
      <c r="K48">
        <v>1.2E-2</v>
      </c>
      <c r="L48">
        <v>0.98</v>
      </c>
      <c r="M48">
        <v>0.97299999999999998</v>
      </c>
      <c r="N48">
        <v>7.5999999999999998E-2</v>
      </c>
      <c r="O48">
        <v>4.7E-2</v>
      </c>
      <c r="P48">
        <v>4.8000000000000001E-2</v>
      </c>
      <c r="Q48">
        <v>0.86499999999999999</v>
      </c>
      <c r="R48">
        <v>5.3999999999999999E-2</v>
      </c>
      <c r="S48">
        <v>1.6E-2</v>
      </c>
      <c r="T48">
        <v>0.99</v>
      </c>
      <c r="U48">
        <v>4.2999999999999997E-2</v>
      </c>
      <c r="V48">
        <v>0.97899999999999998</v>
      </c>
      <c r="W48">
        <v>3.2000000000000001E-2</v>
      </c>
      <c r="Z48" s="1">
        <f t="shared" si="0"/>
        <v>0.49580000000000002</v>
      </c>
      <c r="AA48" s="1">
        <f t="shared" si="1"/>
        <v>0.31500000000000006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0.72733333333333317</v>
      </c>
      <c r="E50" s="2">
        <f t="shared" ref="E50:W50" si="2">AVERAGE(E1:E24)</f>
        <v>4.4958333333333343E-2</v>
      </c>
      <c r="F50" s="2">
        <f t="shared" si="2"/>
        <v>4.7125000000000007E-2</v>
      </c>
      <c r="G50" s="2">
        <f t="shared" si="2"/>
        <v>2.9375000000000009E-2</v>
      </c>
      <c r="H50" s="2">
        <f t="shared" si="2"/>
        <v>0.39158333333333339</v>
      </c>
      <c r="I50" s="2">
        <f t="shared" si="2"/>
        <v>1.4375000000000004E-2</v>
      </c>
      <c r="J50" s="2">
        <f t="shared" si="2"/>
        <v>4.6333333333333337E-2</v>
      </c>
      <c r="K50" s="2">
        <f t="shared" si="2"/>
        <v>5.8791666666666666E-2</v>
      </c>
      <c r="L50" s="2">
        <f t="shared" si="2"/>
        <v>7.3708333333333334E-2</v>
      </c>
      <c r="M50" s="2">
        <f t="shared" si="2"/>
        <v>3.1666666666666683E-2</v>
      </c>
      <c r="N50" s="2">
        <f t="shared" si="2"/>
        <v>0.11775000000000002</v>
      </c>
      <c r="O50" s="2">
        <f t="shared" si="2"/>
        <v>4.8875000000000002E-2</v>
      </c>
      <c r="P50" s="2">
        <f t="shared" si="2"/>
        <v>5.075000000000001E-2</v>
      </c>
      <c r="Q50" s="2">
        <f t="shared" si="2"/>
        <v>3.5083333333333334E-2</v>
      </c>
      <c r="R50" s="2">
        <f t="shared" si="2"/>
        <v>0.10808333333333335</v>
      </c>
      <c r="S50" s="2">
        <f t="shared" si="2"/>
        <v>7.7041666666666661E-2</v>
      </c>
      <c r="T50" s="2">
        <f t="shared" si="2"/>
        <v>0.70262500000000017</v>
      </c>
      <c r="U50" s="2">
        <f t="shared" si="2"/>
        <v>4.4875000000000005E-2</v>
      </c>
      <c r="V50" s="2">
        <f t="shared" si="2"/>
        <v>2.9416666666666674E-2</v>
      </c>
      <c r="W50" s="2">
        <f t="shared" si="2"/>
        <v>6.5875000000000003E-2</v>
      </c>
      <c r="Y50" s="1" t="s">
        <v>0</v>
      </c>
      <c r="Z50" s="2">
        <f>AVERAGE(Z1:Z24)</f>
        <v>0.14652499999999999</v>
      </c>
      <c r="AA50" s="2">
        <f>AVERAGE(AA1:AA24)</f>
        <v>0.1280375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0.61137500000000011</v>
      </c>
      <c r="E51" s="2">
        <f t="shared" ref="E51:W51" si="3">AVERAGE(E25:E48)</f>
        <v>4.0833333333333346E-2</v>
      </c>
      <c r="F51" s="2">
        <f t="shared" si="3"/>
        <v>4.2666666666666679E-2</v>
      </c>
      <c r="G51" s="2">
        <f t="shared" si="3"/>
        <v>0.56058333333333332</v>
      </c>
      <c r="H51" s="2">
        <f t="shared" si="3"/>
        <v>0.51966666666666672</v>
      </c>
      <c r="I51" s="2">
        <f t="shared" si="3"/>
        <v>0.61979166666666663</v>
      </c>
      <c r="J51" s="2">
        <f t="shared" si="3"/>
        <v>0.31279166666666669</v>
      </c>
      <c r="K51" s="2">
        <f t="shared" si="3"/>
        <v>0.55099999999999993</v>
      </c>
      <c r="L51" s="2">
        <f t="shared" si="3"/>
        <v>0.4461666666666666</v>
      </c>
      <c r="M51" s="2">
        <f t="shared" si="3"/>
        <v>0.47066666666666673</v>
      </c>
      <c r="N51" s="2">
        <f t="shared" si="3"/>
        <v>0.50137500000000002</v>
      </c>
      <c r="O51" s="2">
        <f t="shared" si="3"/>
        <v>4.4333333333333343E-2</v>
      </c>
      <c r="P51" s="2">
        <f t="shared" si="3"/>
        <v>4.5750000000000013E-2</v>
      </c>
      <c r="Q51" s="2">
        <f t="shared" si="3"/>
        <v>0.4248333333333334</v>
      </c>
      <c r="R51" s="2">
        <f t="shared" si="3"/>
        <v>0.31629166666666669</v>
      </c>
      <c r="S51" s="2">
        <f t="shared" si="3"/>
        <v>0.38087500000000007</v>
      </c>
      <c r="T51" s="2">
        <f t="shared" si="3"/>
        <v>0.42258333333333331</v>
      </c>
      <c r="U51" s="2">
        <f t="shared" si="3"/>
        <v>4.0666666666666677E-2</v>
      </c>
      <c r="V51" s="2">
        <f t="shared" si="3"/>
        <v>0.5877916666666666</v>
      </c>
      <c r="W51" s="2">
        <f t="shared" si="3"/>
        <v>0.37400000000000005</v>
      </c>
      <c r="Y51" s="1" t="s">
        <v>1</v>
      </c>
      <c r="Z51" s="2">
        <f>AVERAGE(Z25:Z48)</f>
        <v>0.41755416666666667</v>
      </c>
      <c r="AA51" s="2">
        <f>AVERAGE(AA25:AA48)</f>
        <v>0.31385000000000002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0.16916204814062297</v>
      </c>
      <c r="E52" s="3">
        <f t="shared" ref="E52:W52" si="4">TTEST(E1:E24,E25:E48,2,2)</f>
        <v>5.9960212152676419E-7</v>
      </c>
      <c r="F52" s="3">
        <f t="shared" si="4"/>
        <v>4.7589697367603309E-7</v>
      </c>
      <c r="G52" s="3">
        <f t="shared" si="4"/>
        <v>1.440288632423292E-7</v>
      </c>
      <c r="H52" s="3">
        <f t="shared" si="4"/>
        <v>0.11277472647520115</v>
      </c>
      <c r="I52" s="3">
        <f t="shared" si="4"/>
        <v>1.7448502006267137E-9</v>
      </c>
      <c r="J52" s="3">
        <f t="shared" si="4"/>
        <v>1.790546363471789E-3</v>
      </c>
      <c r="K52" s="3">
        <f t="shared" si="4"/>
        <v>1.1627297670445679E-6</v>
      </c>
      <c r="L52" s="3">
        <f t="shared" si="4"/>
        <v>1.037584855999205E-4</v>
      </c>
      <c r="M52" s="3">
        <f t="shared" si="4"/>
        <v>1.5490298837681278E-5</v>
      </c>
      <c r="N52" s="3">
        <f t="shared" si="4"/>
        <v>1.8360376135017744E-7</v>
      </c>
      <c r="O52" s="3">
        <f t="shared" si="4"/>
        <v>3.094930722531639E-6</v>
      </c>
      <c r="P52" s="3">
        <f t="shared" si="4"/>
        <v>5.599428562724174E-7</v>
      </c>
      <c r="Q52" s="3">
        <f t="shared" si="4"/>
        <v>5.8362181007428923E-5</v>
      </c>
      <c r="R52" s="3">
        <f t="shared" si="4"/>
        <v>5.1580934197509457E-3</v>
      </c>
      <c r="S52" s="3">
        <f t="shared" si="4"/>
        <v>3.3724804742891811E-4</v>
      </c>
      <c r="T52" s="3">
        <f t="shared" si="4"/>
        <v>4.7184883112850089E-3</v>
      </c>
      <c r="U52" s="3">
        <f t="shared" si="4"/>
        <v>4.908581874594388E-7</v>
      </c>
      <c r="V52" s="3">
        <f t="shared" si="4"/>
        <v>1.5848155007607091E-8</v>
      </c>
      <c r="W52" s="3">
        <f t="shared" si="4"/>
        <v>4.6984442352891661E-4</v>
      </c>
      <c r="Y52" s="1" t="s">
        <v>16</v>
      </c>
      <c r="Z52" s="3">
        <f>TTEST(Z1:Z24,Z25:Z48,2,2)</f>
        <v>4.3262765432132751E-14</v>
      </c>
      <c r="AA52" s="3">
        <f>TTEST(AA1:AA24,AA25:AA48,2,2)</f>
        <v>4.8357608048998781E-9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1.7073547922073842E-2</v>
      </c>
      <c r="E53" s="3">
        <f t="shared" ref="E53:W53" si="5">STDEV(E1:E24)/SQRT(COUNT(E1:E24))</f>
        <v>4.1666666666666692E-5</v>
      </c>
      <c r="F53" s="3">
        <f t="shared" si="5"/>
        <v>6.8959660545921361E-5</v>
      </c>
      <c r="G53" s="3">
        <f t="shared" si="5"/>
        <v>1.6471456426545635E-3</v>
      </c>
      <c r="H53" s="3">
        <f t="shared" si="5"/>
        <v>2.254792935853505E-2</v>
      </c>
      <c r="I53" s="3">
        <f t="shared" si="5"/>
        <v>1.6002858666727207E-3</v>
      </c>
      <c r="J53" s="3">
        <f t="shared" si="5"/>
        <v>1.0233623656364188E-2</v>
      </c>
      <c r="K53" s="3">
        <f t="shared" si="5"/>
        <v>6.3719207302249583E-3</v>
      </c>
      <c r="L53" s="3">
        <f t="shared" si="5"/>
        <v>5.3342885806671294E-3</v>
      </c>
      <c r="M53" s="3">
        <f t="shared" si="5"/>
        <v>6.5404722901161909E-3</v>
      </c>
      <c r="N53" s="3">
        <f t="shared" si="5"/>
        <v>2.7859962961782063E-3</v>
      </c>
      <c r="O53" s="3">
        <f t="shared" si="5"/>
        <v>6.8959660545921348E-5</v>
      </c>
      <c r="P53" s="3">
        <f t="shared" si="5"/>
        <v>9.0289389814326342E-5</v>
      </c>
      <c r="Q53" s="3">
        <f t="shared" si="5"/>
        <v>4.0726716770901105E-3</v>
      </c>
      <c r="R53" s="3">
        <f t="shared" si="5"/>
        <v>7.21334227409769E-3</v>
      </c>
      <c r="S53" s="3">
        <f t="shared" si="5"/>
        <v>7.9692523167435702E-3</v>
      </c>
      <c r="T53" s="3">
        <f t="shared" si="5"/>
        <v>2.1519186964397329E-2</v>
      </c>
      <c r="U53" s="3">
        <f t="shared" si="5"/>
        <v>6.8959660545921361E-5</v>
      </c>
      <c r="V53" s="3">
        <f t="shared" si="5"/>
        <v>1.8880983710964805E-3</v>
      </c>
      <c r="W53" s="3">
        <f t="shared" si="5"/>
        <v>7.0501085663343833E-3</v>
      </c>
      <c r="Z53" s="3">
        <f>STDEV(Z1:Z24)/SQRT(COUNT(Z1:Z24))</f>
        <v>3.8226027346124872E-3</v>
      </c>
      <c r="AA53" s="3">
        <f>STDEV(AA1:AA24)/SQRT(COUNT(AA1:AA24))</f>
        <v>3.0482283551387973E-3</v>
      </c>
      <c r="AC53" s="3"/>
      <c r="AD53" s="3"/>
    </row>
    <row r="54" spans="1:30">
      <c r="C54" s="1" t="s">
        <v>1</v>
      </c>
      <c r="D54" s="3">
        <f>STDEV(D25:D48)/SQRT(COUNT(D25:D48))</f>
        <v>8.1239510192420178E-2</v>
      </c>
      <c r="E54" s="3">
        <f t="shared" ref="E54:W54" si="6">STDEV(E25:E48)/SQRT(COUNT(E25:E48))</f>
        <v>7.1136393452507496E-4</v>
      </c>
      <c r="F54" s="3">
        <f t="shared" si="6"/>
        <v>7.5820790490019308E-4</v>
      </c>
      <c r="G54" s="3">
        <f t="shared" si="6"/>
        <v>8.5633422396871231E-2</v>
      </c>
      <c r="H54" s="3">
        <f t="shared" si="6"/>
        <v>7.5947222966534472E-2</v>
      </c>
      <c r="I54" s="3">
        <f t="shared" si="6"/>
        <v>8.0921772458654423E-2</v>
      </c>
      <c r="J54" s="3">
        <f t="shared" si="6"/>
        <v>7.9710685624813038E-2</v>
      </c>
      <c r="K54" s="3">
        <f t="shared" si="6"/>
        <v>8.7727365056236337E-2</v>
      </c>
      <c r="L54" s="3">
        <f t="shared" si="6"/>
        <v>8.750496190209972E-2</v>
      </c>
      <c r="M54" s="3">
        <f t="shared" si="6"/>
        <v>9.0645544481234783E-2</v>
      </c>
      <c r="N54" s="3">
        <f t="shared" si="6"/>
        <v>6.2499936594170705E-2</v>
      </c>
      <c r="O54" s="3">
        <f t="shared" si="6"/>
        <v>8.5267411130901505E-4</v>
      </c>
      <c r="P54" s="3">
        <f t="shared" si="6"/>
        <v>8.5603145682414247E-4</v>
      </c>
      <c r="Q54" s="3">
        <f t="shared" si="6"/>
        <v>8.794342439159282E-2</v>
      </c>
      <c r="R54" s="3">
        <f t="shared" si="6"/>
        <v>7.0516301927713049E-2</v>
      </c>
      <c r="S54" s="3">
        <f t="shared" si="6"/>
        <v>7.8023833048311092E-2</v>
      </c>
      <c r="T54" s="3">
        <f t="shared" si="6"/>
        <v>9.179865168776076E-2</v>
      </c>
      <c r="U54" s="3">
        <f t="shared" si="6"/>
        <v>7.1643912801757931E-4</v>
      </c>
      <c r="V54" s="3">
        <f t="shared" si="6"/>
        <v>8.1613639524291334E-2</v>
      </c>
      <c r="W54" s="3">
        <f t="shared" si="6"/>
        <v>8.1512957981173625E-2</v>
      </c>
      <c r="Z54" s="3">
        <f>STDEV(Z25:Z48)/SQRT(COUNT(Z25:Z48))</f>
        <v>2.5004121384317655E-2</v>
      </c>
      <c r="AA54" s="3">
        <f>STDEV(AA25:AA48)/SQRT(COUNT(AA25:AA48))</f>
        <v>2.5685833940469822E-2</v>
      </c>
      <c r="AC54" s="3"/>
      <c r="AD54" s="3"/>
    </row>
    <row r="55" spans="1:30">
      <c r="D55" s="2">
        <f>D50-D51</f>
        <v>0.11595833333333305</v>
      </c>
      <c r="E55" s="2">
        <f t="shared" ref="E55:W55" si="7">E50-E51</f>
        <v>4.1249999999999967E-3</v>
      </c>
      <c r="F55" s="2">
        <f t="shared" si="7"/>
        <v>4.458333333333328E-3</v>
      </c>
      <c r="G55" s="2">
        <f t="shared" si="7"/>
        <v>-0.53120833333333328</v>
      </c>
      <c r="H55" s="2">
        <f t="shared" si="7"/>
        <v>-0.12808333333333333</v>
      </c>
      <c r="I55" s="2">
        <f t="shared" si="7"/>
        <v>-0.6054166666666666</v>
      </c>
      <c r="J55" s="2">
        <f t="shared" si="7"/>
        <v>-0.26645833333333335</v>
      </c>
      <c r="K55" s="2">
        <f t="shared" si="7"/>
        <v>-0.49220833333333325</v>
      </c>
      <c r="L55" s="2">
        <f t="shared" si="7"/>
        <v>-0.37245833333333328</v>
      </c>
      <c r="M55" s="2">
        <f t="shared" si="7"/>
        <v>-0.43900000000000006</v>
      </c>
      <c r="N55" s="2">
        <f t="shared" si="7"/>
        <v>-0.38362499999999999</v>
      </c>
      <c r="O55" s="2">
        <f t="shared" si="7"/>
        <v>4.5416666666666591E-3</v>
      </c>
      <c r="P55" s="2">
        <f t="shared" si="7"/>
        <v>4.9999999999999975E-3</v>
      </c>
      <c r="Q55" s="2">
        <f t="shared" si="7"/>
        <v>-0.38975000000000004</v>
      </c>
      <c r="R55" s="2">
        <f t="shared" si="7"/>
        <v>-0.20820833333333333</v>
      </c>
      <c r="S55" s="2">
        <f t="shared" si="7"/>
        <v>-0.3038333333333334</v>
      </c>
      <c r="T55" s="2">
        <f t="shared" si="7"/>
        <v>0.28004166666666686</v>
      </c>
      <c r="U55" s="2">
        <f t="shared" si="7"/>
        <v>4.2083333333333278E-3</v>
      </c>
      <c r="V55" s="2">
        <f t="shared" si="7"/>
        <v>-0.55837499999999995</v>
      </c>
      <c r="W55" s="2">
        <f t="shared" si="7"/>
        <v>-0.30812500000000004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>Tools</v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>Animals</v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0.4350726190476189</v>
      </c>
      <c r="E58" s="1">
        <f>(E50+0.6*(F50+D50)+0.15*G50)/(1+2*0.6+0.15)</f>
        <v>0.21874024822695029</v>
      </c>
      <c r="F58" s="1">
        <f t="shared" ref="F58:U59" si="9">(F50+0.6*(G50+E50)+0.15*(D50+H50))/(1+2*0.6+2*0.15)</f>
        <v>0.10382499999999999</v>
      </c>
      <c r="G58" s="1">
        <f t="shared" si="9"/>
        <v>0.12060000000000001</v>
      </c>
      <c r="H58" s="1">
        <f t="shared" si="9"/>
        <v>0.17274083333333337</v>
      </c>
      <c r="I58" s="1">
        <f t="shared" si="9"/>
        <v>0.11614000000000002</v>
      </c>
      <c r="J58" s="1">
        <f t="shared" si="9"/>
        <v>6.4010833333333322E-2</v>
      </c>
      <c r="K58" s="1">
        <f t="shared" si="9"/>
        <v>5.5089166666666668E-2</v>
      </c>
      <c r="L58" s="1">
        <f t="shared" si="9"/>
        <v>6.103833333333334E-2</v>
      </c>
      <c r="M58" s="1">
        <f t="shared" si="9"/>
        <v>6.5076666666666672E-2</v>
      </c>
      <c r="N58" s="1">
        <f t="shared" si="9"/>
        <v>7.3897500000000019E-2</v>
      </c>
      <c r="O58" s="1">
        <f t="shared" si="9"/>
        <v>6.399500000000001E-2</v>
      </c>
      <c r="P58" s="1">
        <f t="shared" si="9"/>
        <v>5.4000000000000006E-2</v>
      </c>
      <c r="Q58" s="1">
        <f t="shared" si="9"/>
        <v>5.9708333333333342E-2</v>
      </c>
      <c r="R58" s="1">
        <f t="shared" si="9"/>
        <v>0.11534583333333334</v>
      </c>
      <c r="S58" s="1">
        <f t="shared" si="9"/>
        <v>0.23018416666666669</v>
      </c>
      <c r="T58" s="1">
        <f t="shared" si="9"/>
        <v>0.31856000000000007</v>
      </c>
      <c r="U58" s="1">
        <f t="shared" si="9"/>
        <v>0.20221500000000003</v>
      </c>
      <c r="V58" s="1">
        <f>(V50+0.6*(W50+U50)+0.15*T50)/(1+2*0.6+0.15)</f>
        <v>8.564273049645392E-2</v>
      </c>
      <c r="W58" s="1">
        <f>(W50+0.6*(V50)+0.15*U58)/(1+0.6+0.15)</f>
        <v>6.5061285714285724E-2</v>
      </c>
    </row>
    <row r="59" spans="1:30">
      <c r="C59" s="1" t="s">
        <v>1</v>
      </c>
      <c r="D59" s="1">
        <f>(D51+0.6*(E51)+0.15*F51)/(1+0.6+0.15)</f>
        <v>0.36701428571428574</v>
      </c>
      <c r="E59" s="1">
        <f>(E51+0.6*(F51+D51)+0.15*G51)/(1+2*0.6+0.15)</f>
        <v>0.2201471631205674</v>
      </c>
      <c r="F59" s="1">
        <f t="shared" si="9"/>
        <v>0.22926916666666669</v>
      </c>
      <c r="G59" s="1">
        <f t="shared" si="9"/>
        <v>0.39883083333333336</v>
      </c>
      <c r="H59" s="1">
        <f t="shared" si="9"/>
        <v>0.51248416666666674</v>
      </c>
      <c r="I59" s="1">
        <f t="shared" si="9"/>
        <v>0.51440166666666665</v>
      </c>
      <c r="J59" s="1">
        <f t="shared" si="9"/>
        <v>0.46405666666666673</v>
      </c>
      <c r="K59" s="1">
        <f t="shared" si="9"/>
        <v>0.46797749999999994</v>
      </c>
      <c r="L59" s="1">
        <f t="shared" si="9"/>
        <v>0.47251666666666664</v>
      </c>
      <c r="M59" s="1">
        <f t="shared" si="9"/>
        <v>0.45139666666666667</v>
      </c>
      <c r="N59" s="1">
        <f t="shared" si="9"/>
        <v>0.35366500000000001</v>
      </c>
      <c r="O59" s="1">
        <f t="shared" si="9"/>
        <v>0.20277333333333339</v>
      </c>
      <c r="P59" s="1">
        <f t="shared" si="9"/>
        <v>0.17996000000000004</v>
      </c>
      <c r="Q59" s="1">
        <f t="shared" si="9"/>
        <v>0.28233583333333334</v>
      </c>
      <c r="R59" s="1">
        <f t="shared" si="9"/>
        <v>0.34798666666666672</v>
      </c>
      <c r="S59" s="1">
        <f t="shared" si="9"/>
        <v>0.35761000000000004</v>
      </c>
      <c r="T59" s="1">
        <f t="shared" si="9"/>
        <v>0.32444833333333334</v>
      </c>
      <c r="U59" s="1">
        <f t="shared" si="9"/>
        <v>0.30404916666666659</v>
      </c>
      <c r="V59" s="1">
        <f>(V51+0.6*(W51+U51)+0.15*T51)/(1+2*0.6+0.15)</f>
        <v>0.38296985815602835</v>
      </c>
      <c r="W59" s="1">
        <f>(W51+0.6*(V51)+0.15*U59)/(1+0.6+0.15)</f>
        <v>0.44130421428571426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0.78074027312206495</v>
      </c>
      <c r="E61" s="1">
        <f ca="1">E1+NORMINV(RAND(),0,'Total-Smoothed'!$AG$2)</f>
        <v>0.20708339636985001</v>
      </c>
      <c r="F61" s="1">
        <f ca="1">F1+NORMINV(RAND(),0,'Total-Smoothed'!$AG$2)</f>
        <v>2.3309399330123354E-2</v>
      </c>
      <c r="G61" s="1">
        <f ca="1">G1+NORMINV(RAND(),0,'Total-Smoothed'!$AG$2)</f>
        <v>-2.8166780387324682E-2</v>
      </c>
      <c r="H61" s="1">
        <f ca="1">H1+NORMINV(RAND(),0,'Total-Smoothed'!$AG$2)</f>
        <v>0.72124053977946334</v>
      </c>
      <c r="I61" s="1">
        <f ca="1">I1+NORMINV(RAND(),0,'Total-Smoothed'!$AG$2)</f>
        <v>-6.1462085547098422E-2</v>
      </c>
      <c r="J61" s="1">
        <f ca="1">J1+NORMINV(RAND(),0,'Total-Smoothed'!$AG$2)</f>
        <v>0.11560908630783666</v>
      </c>
      <c r="K61" s="1">
        <f ca="1">K1+NORMINV(RAND(),0,'Total-Smoothed'!$AG$2)</f>
        <v>7.1941225836534492E-3</v>
      </c>
      <c r="L61" s="1">
        <f ca="1">L1+NORMINV(RAND(),0,'Total-Smoothed'!$AG$2)</f>
        <v>0.17938700399906377</v>
      </c>
      <c r="M61" s="1">
        <f ca="1">M1+NORMINV(RAND(),0,'Total-Smoothed'!$AG$2)</f>
        <v>6.3147642428114506E-2</v>
      </c>
      <c r="N61" s="1">
        <f ca="1">N1+NORMINV(RAND(),0,'Total-Smoothed'!$AG$2)</f>
        <v>-6.1450607252388378E-2</v>
      </c>
      <c r="O61" s="1">
        <f ca="1">O1+NORMINV(RAND(),0,'Total-Smoothed'!$AG$2)</f>
        <v>0.19193883018318353</v>
      </c>
      <c r="P61" s="1">
        <f ca="1">P1+NORMINV(RAND(),0,'Total-Smoothed'!$AG$2)</f>
        <v>-0.17442247749486314</v>
      </c>
      <c r="Q61" s="1">
        <f ca="1">Q1+NORMINV(RAND(),0,'Total-Smoothed'!$AG$2)</f>
        <v>5.8535628677085928E-2</v>
      </c>
      <c r="R61" s="1">
        <f ca="1">R1+NORMINV(RAND(),0,'Total-Smoothed'!$AG$2)</f>
        <v>8.4104152276509664E-2</v>
      </c>
      <c r="S61" s="1">
        <f ca="1">S1+NORMINV(RAND(),0,'Total-Smoothed'!$AG$2)</f>
        <v>5.4848085212253435E-2</v>
      </c>
      <c r="T61" s="1">
        <f ca="1">T1+NORMINV(RAND(),0,'Total-Smoothed'!$AG$2)</f>
        <v>0.65553146761427628</v>
      </c>
      <c r="U61" s="1">
        <f ca="1">U1+NORMINV(RAND(),0,'Total-Smoothed'!$AG$2)</f>
        <v>0.14269746632080396</v>
      </c>
      <c r="V61" s="1">
        <f ca="1">V1+NORMINV(RAND(),0,'Total-Smoothed'!$AG$2)</f>
        <v>-7.2318944937992999E-2</v>
      </c>
      <c r="W61" s="1">
        <f ca="1">W1+NORMINV(RAND(),0,'Total-Smoothed'!$AG$2)</f>
        <v>0.12122387178841174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0.75899364853457607</v>
      </c>
      <c r="E62" s="1">
        <f ca="1">E2+NORMINV(RAND(),0,'Total-Smoothed'!$AG$2)</f>
        <v>-0.13952565143365192</v>
      </c>
      <c r="F62" s="1">
        <f ca="1">F2+NORMINV(RAND(),0,'Total-Smoothed'!$AG$2)</f>
        <v>2.11064505834508E-2</v>
      </c>
      <c r="G62" s="1">
        <f ca="1">G2+NORMINV(RAND(),0,'Total-Smoothed'!$AG$2)</f>
        <v>4.4727168990637431E-2</v>
      </c>
      <c r="H62" s="1">
        <f ca="1">H2+NORMINV(RAND(),0,'Total-Smoothed'!$AG$2)</f>
        <v>0.52656909416803677</v>
      </c>
      <c r="I62" s="1">
        <f ca="1">I2+NORMINV(RAND(),0,'Total-Smoothed'!$AG$2)</f>
        <v>-1.2492927104224703E-2</v>
      </c>
      <c r="J62" s="1">
        <f ca="1">J2+NORMINV(RAND(),0,'Total-Smoothed'!$AG$2)</f>
        <v>0.19981646720987209</v>
      </c>
      <c r="K62" s="1">
        <f ca="1">K2+NORMINV(RAND(),0,'Total-Smoothed'!$AG$2)</f>
        <v>-5.8778532516673448E-2</v>
      </c>
      <c r="L62" s="1">
        <f ca="1">L2+NORMINV(RAND(),0,'Total-Smoothed'!$AG$2)</f>
        <v>7.335427160481689E-3</v>
      </c>
      <c r="M62" s="1">
        <f ca="1">M2+NORMINV(RAND(),0,'Total-Smoothed'!$AG$2)</f>
        <v>-1.71292072755308E-2</v>
      </c>
      <c r="N62" s="1">
        <f ca="1">N2+NORMINV(RAND(),0,'Total-Smoothed'!$AG$2)</f>
        <v>8.0163201201288309E-2</v>
      </c>
      <c r="O62" s="1">
        <f ca="1">O2+NORMINV(RAND(),0,'Total-Smoothed'!$AG$2)</f>
        <v>0.17353700566291574</v>
      </c>
      <c r="P62" s="1">
        <f ca="1">P2+NORMINV(RAND(),0,'Total-Smoothed'!$AG$2)</f>
        <v>2.122734070886332E-2</v>
      </c>
      <c r="Q62" s="1">
        <f ca="1">Q2+NORMINV(RAND(),0,'Total-Smoothed'!$AG$2)</f>
        <v>0.20014953933435731</v>
      </c>
      <c r="R62" s="1">
        <f ca="1">R2+NORMINV(RAND(),0,'Total-Smoothed'!$AG$2)</f>
        <v>-4.584751503675398E-2</v>
      </c>
      <c r="S62" s="1">
        <f ca="1">S2+NORMINV(RAND(),0,'Total-Smoothed'!$AG$2)</f>
        <v>-0.12560610519728316</v>
      </c>
      <c r="T62" s="1">
        <f ca="1">T2+NORMINV(RAND(),0,'Total-Smoothed'!$AG$2)</f>
        <v>0.7632833134684508</v>
      </c>
      <c r="U62" s="1">
        <f ca="1">U2+NORMINV(RAND(),0,'Total-Smoothed'!$AG$2)</f>
        <v>6.2527786162053539E-2</v>
      </c>
      <c r="V62" s="1">
        <f ca="1">V2+NORMINV(RAND(),0,'Total-Smoothed'!$AG$2)</f>
        <v>8.1029429378840258E-3</v>
      </c>
      <c r="W62" s="1">
        <f ca="1">W2+NORMINV(RAND(),0,'Total-Smoothed'!$AG$2)</f>
        <v>-3.9458123386111717E-2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0.93117357280098778</v>
      </c>
      <c r="E63" s="1">
        <f ca="1">E3+NORMINV(RAND(),0,'Total-Smoothed'!$AG$2)</f>
        <v>-0.14815769909413024</v>
      </c>
      <c r="F63" s="1">
        <f ca="1">F3+NORMINV(RAND(),0,'Total-Smoothed'!$AG$2)</f>
        <v>6.1802493886783244E-3</v>
      </c>
      <c r="G63" s="1">
        <f ca="1">G3+NORMINV(RAND(),0,'Total-Smoothed'!$AG$2)</f>
        <v>-9.1361548393021588E-2</v>
      </c>
      <c r="H63" s="1">
        <f ca="1">H3+NORMINV(RAND(),0,'Total-Smoothed'!$AG$2)</f>
        <v>0.40679097797367558</v>
      </c>
      <c r="I63" s="1">
        <f ca="1">I3+NORMINV(RAND(),0,'Total-Smoothed'!$AG$2)</f>
        <v>-3.9314146511495354E-2</v>
      </c>
      <c r="J63" s="1">
        <f ca="1">J3+NORMINV(RAND(),0,'Total-Smoothed'!$AG$2)</f>
        <v>-7.3766686315940966E-2</v>
      </c>
      <c r="K63" s="1">
        <f ca="1">K3+NORMINV(RAND(),0,'Total-Smoothed'!$AG$2)</f>
        <v>7.2254960930194165E-2</v>
      </c>
      <c r="L63" s="1">
        <f ca="1">L3+NORMINV(RAND(),0,'Total-Smoothed'!$AG$2)</f>
        <v>5.9224147376211657E-2</v>
      </c>
      <c r="M63" s="1">
        <f ca="1">M3+NORMINV(RAND(),0,'Total-Smoothed'!$AG$2)</f>
        <v>0.1680616992633035</v>
      </c>
      <c r="N63" s="1">
        <f ca="1">N3+NORMINV(RAND(),0,'Total-Smoothed'!$AG$2)</f>
        <v>0.20738664984463531</v>
      </c>
      <c r="O63" s="1">
        <f ca="1">O3+NORMINV(RAND(),0,'Total-Smoothed'!$AG$2)</f>
        <v>-5.9743981069383501E-2</v>
      </c>
      <c r="P63" s="1">
        <f ca="1">P3+NORMINV(RAND(),0,'Total-Smoothed'!$AG$2)</f>
        <v>-5.0733243639779005E-3</v>
      </c>
      <c r="Q63" s="1">
        <f ca="1">Q3+NORMINV(RAND(),0,'Total-Smoothed'!$AG$2)</f>
        <v>-4.4934108529462738E-2</v>
      </c>
      <c r="R63" s="1">
        <f ca="1">R3+NORMINV(RAND(),0,'Total-Smoothed'!$AG$2)</f>
        <v>-5.2080066396393149E-3</v>
      </c>
      <c r="S63" s="1">
        <f ca="1">S3+NORMINV(RAND(),0,'Total-Smoothed'!$AG$2)</f>
        <v>1.2447349834233422E-2</v>
      </c>
      <c r="T63" s="1">
        <f ca="1">T3+NORMINV(RAND(),0,'Total-Smoothed'!$AG$2)</f>
        <v>0.6955631884176281</v>
      </c>
      <c r="U63" s="1">
        <f ca="1">U3+NORMINV(RAND(),0,'Total-Smoothed'!$AG$2)</f>
        <v>0.11549770833293427</v>
      </c>
      <c r="V63" s="1">
        <f ca="1">V3+NORMINV(RAND(),0,'Total-Smoothed'!$AG$2)</f>
        <v>0.26839196330938447</v>
      </c>
      <c r="W63" s="1">
        <f ca="1">W3+NORMINV(RAND(),0,'Total-Smoothed'!$AG$2)</f>
        <v>0.18805601685357382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0.51853965751516617</v>
      </c>
      <c r="E64" s="1">
        <f ca="1">E4+NORMINV(RAND(),0,'Total-Smoothed'!$AG$2)</f>
        <v>3.4201972149646931E-2</v>
      </c>
      <c r="F64" s="1">
        <f ca="1">F4+NORMINV(RAND(),0,'Total-Smoothed'!$AG$2)</f>
        <v>0.17664032986220007</v>
      </c>
      <c r="G64" s="1">
        <f ca="1">G4+NORMINV(RAND(),0,'Total-Smoothed'!$AG$2)</f>
        <v>-5.3196389399218717E-2</v>
      </c>
      <c r="H64" s="1">
        <f ca="1">H4+NORMINV(RAND(),0,'Total-Smoothed'!$AG$2)</f>
        <v>0.24483494850874574</v>
      </c>
      <c r="I64" s="1">
        <f ca="1">I4+NORMINV(RAND(),0,'Total-Smoothed'!$AG$2)</f>
        <v>1.3922025619690401E-2</v>
      </c>
      <c r="J64" s="1">
        <f ca="1">J4+NORMINV(RAND(),0,'Total-Smoothed'!$AG$2)</f>
        <v>8.593809642388861E-2</v>
      </c>
      <c r="K64" s="1">
        <f ca="1">K4+NORMINV(RAND(),0,'Total-Smoothed'!$AG$2)</f>
        <v>5.7272710191426927E-2</v>
      </c>
      <c r="L64" s="1">
        <f ca="1">L4+NORMINV(RAND(),0,'Total-Smoothed'!$AG$2)</f>
        <v>0.14508596821614678</v>
      </c>
      <c r="M64" s="1">
        <f ca="1">M4+NORMINV(RAND(),0,'Total-Smoothed'!$AG$2)</f>
        <v>0.11236241531626823</v>
      </c>
      <c r="N64" s="1">
        <f ca="1">N4+NORMINV(RAND(),0,'Total-Smoothed'!$AG$2)</f>
        <v>0.32400410446056283</v>
      </c>
      <c r="O64" s="1">
        <f ca="1">O4+NORMINV(RAND(),0,'Total-Smoothed'!$AG$2)</f>
        <v>0.15400436906471854</v>
      </c>
      <c r="P64" s="1">
        <f ca="1">P4+NORMINV(RAND(),0,'Total-Smoothed'!$AG$2)</f>
        <v>9.4962904281312918E-3</v>
      </c>
      <c r="Q64" s="1">
        <f ca="1">Q4+NORMINV(RAND(),0,'Total-Smoothed'!$AG$2)</f>
        <v>6.2124477708609356E-2</v>
      </c>
      <c r="R64" s="1">
        <f ca="1">R4+NORMINV(RAND(),0,'Total-Smoothed'!$AG$2)</f>
        <v>0.26278746151383708</v>
      </c>
      <c r="S64" s="1">
        <f ca="1">S4+NORMINV(RAND(),0,'Total-Smoothed'!$AG$2)</f>
        <v>0.29458526190401857</v>
      </c>
      <c r="T64" s="1">
        <f ca="1">T4+NORMINV(RAND(),0,'Total-Smoothed'!$AG$2)</f>
        <v>0.52909204061012982</v>
      </c>
      <c r="U64" s="1">
        <f ca="1">U4+NORMINV(RAND(),0,'Total-Smoothed'!$AG$2)</f>
        <v>-6.1899085670253512E-3</v>
      </c>
      <c r="V64" s="1">
        <f ca="1">V4+NORMINV(RAND(),0,'Total-Smoothed'!$AG$2)</f>
        <v>-0.11881668014315322</v>
      </c>
      <c r="W64" s="1">
        <f ca="1">W4+NORMINV(RAND(),0,'Total-Smoothed'!$AG$2)</f>
        <v>0.20592268933278149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0.83221442407400603</v>
      </c>
      <c r="E65" s="1">
        <f ca="1">E5+NORMINV(RAND(),0,'Total-Smoothed'!$AG$2)</f>
        <v>-2.3360837428245879E-2</v>
      </c>
      <c r="F65" s="1">
        <f ca="1">F5+NORMINV(RAND(),0,'Total-Smoothed'!$AG$2)</f>
        <v>-3.4615727714868982E-2</v>
      </c>
      <c r="G65" s="1">
        <f ca="1">G5+NORMINV(RAND(),0,'Total-Smoothed'!$AG$2)</f>
        <v>-0.10677621875512854</v>
      </c>
      <c r="H65" s="1">
        <f ca="1">H5+NORMINV(RAND(),0,'Total-Smoothed'!$AG$2)</f>
        <v>0.62004833870837972</v>
      </c>
      <c r="I65" s="1">
        <f ca="1">I5+NORMINV(RAND(),0,'Total-Smoothed'!$AG$2)</f>
        <v>0.14552018537886074</v>
      </c>
      <c r="J65" s="1">
        <f ca="1">J5+NORMINV(RAND(),0,'Total-Smoothed'!$AG$2)</f>
        <v>-6.1606540103511125E-2</v>
      </c>
      <c r="K65" s="1">
        <f ca="1">K5+NORMINV(RAND(),0,'Total-Smoothed'!$AG$2)</f>
        <v>6.0384671223579378E-2</v>
      </c>
      <c r="L65" s="1">
        <f ca="1">L5+NORMINV(RAND(),0,'Total-Smoothed'!$AG$2)</f>
        <v>1.0123177656248747E-2</v>
      </c>
      <c r="M65" s="1">
        <f ca="1">M5+NORMINV(RAND(),0,'Total-Smoothed'!$AG$2)</f>
        <v>6.3149001918884062E-2</v>
      </c>
      <c r="N65" s="1">
        <f ca="1">N5+NORMINV(RAND(),0,'Total-Smoothed'!$AG$2)</f>
        <v>6.012400652929957E-2</v>
      </c>
      <c r="O65" s="1">
        <f ca="1">O5+NORMINV(RAND(),0,'Total-Smoothed'!$AG$2)</f>
        <v>-5.4751058289193286E-2</v>
      </c>
      <c r="P65" s="1">
        <f ca="1">P5+NORMINV(RAND(),0,'Total-Smoothed'!$AG$2)</f>
        <v>-0.1253560039119665</v>
      </c>
      <c r="Q65" s="1">
        <f ca="1">Q5+NORMINV(RAND(),0,'Total-Smoothed'!$AG$2)</f>
        <v>2.5198824927340806E-2</v>
      </c>
      <c r="R65" s="1">
        <f ca="1">R5+NORMINV(RAND(),0,'Total-Smoothed'!$AG$2)</f>
        <v>0.15508901712464299</v>
      </c>
      <c r="S65" s="1">
        <f ca="1">S5+NORMINV(RAND(),0,'Total-Smoothed'!$AG$2)</f>
        <v>0.29292301403604876</v>
      </c>
      <c r="T65" s="1">
        <f ca="1">T5+NORMINV(RAND(),0,'Total-Smoothed'!$AG$2)</f>
        <v>0.77200212728279105</v>
      </c>
      <c r="U65" s="1">
        <f ca="1">U5+NORMINV(RAND(),0,'Total-Smoothed'!$AG$2)</f>
        <v>7.5376811292220541E-3</v>
      </c>
      <c r="V65" s="1">
        <f ca="1">V5+NORMINV(RAND(),0,'Total-Smoothed'!$AG$2)</f>
        <v>-0.22707912960877716</v>
      </c>
      <c r="W65" s="1">
        <f ca="1">W5+NORMINV(RAND(),0,'Total-Smoothed'!$AG$2)</f>
        <v>8.7355226513979797E-2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0.80428667284401512</v>
      </c>
      <c r="E66" s="1">
        <f ca="1">E6+NORMINV(RAND(),0,'Total-Smoothed'!$AG$2)</f>
        <v>5.5072905939269973E-2</v>
      </c>
      <c r="F66" s="1">
        <f ca="1">F6+NORMINV(RAND(),0,'Total-Smoothed'!$AG$2)</f>
        <v>-2.0759371770783241E-3</v>
      </c>
      <c r="G66" s="1">
        <f ca="1">G6+NORMINV(RAND(),0,'Total-Smoothed'!$AG$2)</f>
        <v>0.1706463530296034</v>
      </c>
      <c r="H66" s="1">
        <f ca="1">H6+NORMINV(RAND(),0,'Total-Smoothed'!$AG$2)</f>
        <v>0.60096813978621255</v>
      </c>
      <c r="I66" s="1">
        <f ca="1">I6+NORMINV(RAND(),0,'Total-Smoothed'!$AG$2)</f>
        <v>0.10113569736829615</v>
      </c>
      <c r="J66" s="1">
        <f ca="1">J6+NORMINV(RAND(),0,'Total-Smoothed'!$AG$2)</f>
        <v>2.2442628768187124E-2</v>
      </c>
      <c r="K66" s="1">
        <f ca="1">K6+NORMINV(RAND(),0,'Total-Smoothed'!$AG$2)</f>
        <v>-6.2550877756738427E-2</v>
      </c>
      <c r="L66" s="1">
        <f ca="1">L6+NORMINV(RAND(),0,'Total-Smoothed'!$AG$2)</f>
        <v>0.17550699642792073</v>
      </c>
      <c r="M66" s="1">
        <f ca="1">M6+NORMINV(RAND(),0,'Total-Smoothed'!$AG$2)</f>
        <v>2.0944118084648276E-2</v>
      </c>
      <c r="N66" s="1">
        <f ca="1">N6+NORMINV(RAND(),0,'Total-Smoothed'!$AG$2)</f>
        <v>-0.10967686128929671</v>
      </c>
      <c r="O66" s="1">
        <f ca="1">O6+NORMINV(RAND(),0,'Total-Smoothed'!$AG$2)</f>
        <v>2.8501217168717619E-2</v>
      </c>
      <c r="P66" s="1">
        <f ca="1">P6+NORMINV(RAND(),0,'Total-Smoothed'!$AG$2)</f>
        <v>-4.877904464452669E-2</v>
      </c>
      <c r="Q66" s="1">
        <f ca="1">Q6+NORMINV(RAND(),0,'Total-Smoothed'!$AG$2)</f>
        <v>6.2699577858689362E-2</v>
      </c>
      <c r="R66" s="1">
        <f ca="1">R6+NORMINV(RAND(),0,'Total-Smoothed'!$AG$2)</f>
        <v>0.12306545950219272</v>
      </c>
      <c r="S66" s="1">
        <f ca="1">S6+NORMINV(RAND(),0,'Total-Smoothed'!$AG$2)</f>
        <v>0.2956324253583737</v>
      </c>
      <c r="T66" s="1">
        <f ca="1">T6+NORMINV(RAND(),0,'Total-Smoothed'!$AG$2)</f>
        <v>1.0217080190464169</v>
      </c>
      <c r="U66" s="1">
        <f ca="1">U6+NORMINV(RAND(),0,'Total-Smoothed'!$AG$2)</f>
        <v>4.0255165879326989E-2</v>
      </c>
      <c r="V66" s="1">
        <f ca="1">V6+NORMINV(RAND(),0,'Total-Smoothed'!$AG$2)</f>
        <v>-3.6722910607692887E-2</v>
      </c>
      <c r="W66" s="1">
        <f ca="1">W6+NORMINV(RAND(),0,'Total-Smoothed'!$AG$2)</f>
        <v>-0.18724978720558197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0.77992191249785281</v>
      </c>
      <c r="E67" s="1">
        <f ca="1">E7+NORMINV(RAND(),0,'Total-Smoothed'!$AG$2)</f>
        <v>7.2231053120534183E-2</v>
      </c>
      <c r="F67" s="1">
        <f ca="1">F7+NORMINV(RAND(),0,'Total-Smoothed'!$AG$2)</f>
        <v>-6.8844766425715798E-2</v>
      </c>
      <c r="G67" s="1">
        <f ca="1">G7+NORMINV(RAND(),0,'Total-Smoothed'!$AG$2)</f>
        <v>-0.14485104028547155</v>
      </c>
      <c r="H67" s="1">
        <f ca="1">H7+NORMINV(RAND(),0,'Total-Smoothed'!$AG$2)</f>
        <v>0.27032619369434291</v>
      </c>
      <c r="I67" s="1">
        <f ca="1">I7+NORMINV(RAND(),0,'Total-Smoothed'!$AG$2)</f>
        <v>0.1086611474236929</v>
      </c>
      <c r="J67" s="1">
        <f ca="1">J7+NORMINV(RAND(),0,'Total-Smoothed'!$AG$2)</f>
        <v>0.1326035997150683</v>
      </c>
      <c r="K67" s="1">
        <f ca="1">K7+NORMINV(RAND(),0,'Total-Smoothed'!$AG$2)</f>
        <v>0.22394284682244503</v>
      </c>
      <c r="L67" s="1">
        <f ca="1">L7+NORMINV(RAND(),0,'Total-Smoothed'!$AG$2)</f>
        <v>6.4797550496449891E-2</v>
      </c>
      <c r="M67" s="1">
        <f ca="1">M7+NORMINV(RAND(),0,'Total-Smoothed'!$AG$2)</f>
        <v>-0.14217515344671164</v>
      </c>
      <c r="N67" s="1">
        <f ca="1">N7+NORMINV(RAND(),0,'Total-Smoothed'!$AG$2)</f>
        <v>-1.9846956782004571E-2</v>
      </c>
      <c r="O67" s="1">
        <f ca="1">O7+NORMINV(RAND(),0,'Total-Smoothed'!$AG$2)</f>
        <v>0.21444185113725084</v>
      </c>
      <c r="P67" s="1">
        <f ca="1">P7+NORMINV(RAND(),0,'Total-Smoothed'!$AG$2)</f>
        <v>-7.6982430320521017E-2</v>
      </c>
      <c r="Q67" s="1">
        <f ca="1">Q7+NORMINV(RAND(),0,'Total-Smoothed'!$AG$2)</f>
        <v>7.3293803055185167E-3</v>
      </c>
      <c r="R67" s="1">
        <f ca="1">R7+NORMINV(RAND(),0,'Total-Smoothed'!$AG$2)</f>
        <v>2.3622642282989825E-2</v>
      </c>
      <c r="S67" s="1">
        <f ca="1">S7+NORMINV(RAND(),0,'Total-Smoothed'!$AG$2)</f>
        <v>0.19403023184414436</v>
      </c>
      <c r="T67" s="1">
        <f ca="1">T7+NORMINV(RAND(),0,'Total-Smoothed'!$AG$2)</f>
        <v>0.2591832799088174</v>
      </c>
      <c r="U67" s="1">
        <f ca="1">U7+NORMINV(RAND(),0,'Total-Smoothed'!$AG$2)</f>
        <v>0.19779876713016714</v>
      </c>
      <c r="V67" s="1">
        <f ca="1">V7+NORMINV(RAND(),0,'Total-Smoothed'!$AG$2)</f>
        <v>4.2843403650419477E-2</v>
      </c>
      <c r="W67" s="1">
        <f ca="1">W7+NORMINV(RAND(),0,'Total-Smoothed'!$AG$2)</f>
        <v>0.13284387249743115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0.84265888284566126</v>
      </c>
      <c r="E68" s="1">
        <f ca="1">E8+NORMINV(RAND(),0,'Total-Smoothed'!$AG$2)</f>
        <v>-1.5109560813124798E-2</v>
      </c>
      <c r="F68" s="1">
        <f ca="1">F8+NORMINV(RAND(),0,'Total-Smoothed'!$AG$2)</f>
        <v>7.7798211071081341E-2</v>
      </c>
      <c r="G68" s="1">
        <f ca="1">G8+NORMINV(RAND(),0,'Total-Smoothed'!$AG$2)</f>
        <v>9.5714107723091968E-2</v>
      </c>
      <c r="H68" s="1">
        <f ca="1">H8+NORMINV(RAND(),0,'Total-Smoothed'!$AG$2)</f>
        <v>0.30761280695372362</v>
      </c>
      <c r="I68" s="1">
        <f ca="1">I8+NORMINV(RAND(),0,'Total-Smoothed'!$AG$2)</f>
        <v>-5.7973504046814867E-2</v>
      </c>
      <c r="J68" s="1">
        <f ca="1">J8+NORMINV(RAND(),0,'Total-Smoothed'!$AG$2)</f>
        <v>0.24120232101949157</v>
      </c>
      <c r="K68" s="1">
        <f ca="1">K8+NORMINV(RAND(),0,'Total-Smoothed'!$AG$2)</f>
        <v>6.1234837682675652E-2</v>
      </c>
      <c r="L68" s="1">
        <f ca="1">L8+NORMINV(RAND(),0,'Total-Smoothed'!$AG$2)</f>
        <v>-3.3794844083382028E-2</v>
      </c>
      <c r="M68" s="1">
        <f ca="1">M8+NORMINV(RAND(),0,'Total-Smoothed'!$AG$2)</f>
        <v>7.8370810921053316E-2</v>
      </c>
      <c r="N68" s="1">
        <f ca="1">N8+NORMINV(RAND(),0,'Total-Smoothed'!$AG$2)</f>
        <v>9.8870074138485003E-3</v>
      </c>
      <c r="O68" s="1">
        <f ca="1">O8+NORMINV(RAND(),0,'Total-Smoothed'!$AG$2)</f>
        <v>0.13256451304883921</v>
      </c>
      <c r="P68" s="1">
        <f ca="1">P8+NORMINV(RAND(),0,'Total-Smoothed'!$AG$2)</f>
        <v>5.4365921336942805E-2</v>
      </c>
      <c r="Q68" s="1">
        <f ca="1">Q8+NORMINV(RAND(),0,'Total-Smoothed'!$AG$2)</f>
        <v>4.5164201926143045E-2</v>
      </c>
      <c r="R68" s="1">
        <f ca="1">R8+NORMINV(RAND(),0,'Total-Smoothed'!$AG$2)</f>
        <v>-0.10564468233793106</v>
      </c>
      <c r="S68" s="1">
        <f ca="1">S8+NORMINV(RAND(),0,'Total-Smoothed'!$AG$2)</f>
        <v>0.31273237694565204</v>
      </c>
      <c r="T68" s="1">
        <f ca="1">T8+NORMINV(RAND(),0,'Total-Smoothed'!$AG$2)</f>
        <v>0.44009818923007427</v>
      </c>
      <c r="U68" s="1">
        <f ca="1">U8+NORMINV(RAND(),0,'Total-Smoothed'!$AG$2)</f>
        <v>0.14397290287965442</v>
      </c>
      <c r="V68" s="1">
        <f ca="1">V8+NORMINV(RAND(),0,'Total-Smoothed'!$AG$2)</f>
        <v>-0.11033379898527973</v>
      </c>
      <c r="W68" s="1">
        <f ca="1">W8+NORMINV(RAND(),0,'Total-Smoothed'!$AG$2)</f>
        <v>9.2612198614632824E-2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0.7602638640098508</v>
      </c>
      <c r="E69" s="1">
        <f ca="1">E9+NORMINV(RAND(),0,'Total-Smoothed'!$AG$2)</f>
        <v>0.10461857997642413</v>
      </c>
      <c r="F69" s="1">
        <f ca="1">F9+NORMINV(RAND(),0,'Total-Smoothed'!$AG$2)</f>
        <v>0.15887952439987807</v>
      </c>
      <c r="G69" s="1">
        <f ca="1">G9+NORMINV(RAND(),0,'Total-Smoothed'!$AG$2)</f>
        <v>0.15959651899847233</v>
      </c>
      <c r="H69" s="1">
        <f ca="1">H9+NORMINV(RAND(),0,'Total-Smoothed'!$AG$2)</f>
        <v>0.46938980758798732</v>
      </c>
      <c r="I69" s="1">
        <f ca="1">I9+NORMINV(RAND(),0,'Total-Smoothed'!$AG$2)</f>
        <v>-4.9011877337939089E-2</v>
      </c>
      <c r="J69" s="1">
        <f ca="1">J9+NORMINV(RAND(),0,'Total-Smoothed'!$AG$2)</f>
        <v>3.3385192661382866E-2</v>
      </c>
      <c r="K69" s="1">
        <f ca="1">K9+NORMINV(RAND(),0,'Total-Smoothed'!$AG$2)</f>
        <v>0.11996287553636489</v>
      </c>
      <c r="L69" s="1">
        <f ca="1">L9+NORMINV(RAND(),0,'Total-Smoothed'!$AG$2)</f>
        <v>-0.1256737683908194</v>
      </c>
      <c r="M69" s="1">
        <f ca="1">M9+NORMINV(RAND(),0,'Total-Smoothed'!$AG$2)</f>
        <v>-1.7048183823710965E-2</v>
      </c>
      <c r="N69" s="1">
        <f ca="1">N9+NORMINV(RAND(),0,'Total-Smoothed'!$AG$2)</f>
        <v>0.23860845710704748</v>
      </c>
      <c r="O69" s="1">
        <f ca="1">O9+NORMINV(RAND(),0,'Total-Smoothed'!$AG$2)</f>
        <v>6.7865571024220389E-2</v>
      </c>
      <c r="P69" s="1">
        <f ca="1">P9+NORMINV(RAND(),0,'Total-Smoothed'!$AG$2)</f>
        <v>-3.26267068110399E-2</v>
      </c>
      <c r="Q69" s="1">
        <f ca="1">Q9+NORMINV(RAND(),0,'Total-Smoothed'!$AG$2)</f>
        <v>0.12713482633739187</v>
      </c>
      <c r="R69" s="1">
        <f ca="1">R9+NORMINV(RAND(),0,'Total-Smoothed'!$AG$2)</f>
        <v>3.7189602511107395E-2</v>
      </c>
      <c r="S69" s="1">
        <f ca="1">S9+NORMINV(RAND(),0,'Total-Smoothed'!$AG$2)</f>
        <v>0.26866786169237589</v>
      </c>
      <c r="T69" s="1">
        <f ca="1">T9+NORMINV(RAND(),0,'Total-Smoothed'!$AG$2)</f>
        <v>0.67962632915454346</v>
      </c>
      <c r="U69" s="1">
        <f ca="1">U9+NORMINV(RAND(),0,'Total-Smoothed'!$AG$2)</f>
        <v>0.169679311168348</v>
      </c>
      <c r="V69" s="1">
        <f ca="1">V9+NORMINV(RAND(),0,'Total-Smoothed'!$AG$2)</f>
        <v>-0.1339672648539684</v>
      </c>
      <c r="W69" s="1">
        <f ca="1">W9+NORMINV(RAND(),0,'Total-Smoothed'!$AG$2)</f>
        <v>0.10956848871564687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0.66733365306227876</v>
      </c>
      <c r="E70" s="1">
        <f ca="1">E10+NORMINV(RAND(),0,'Total-Smoothed'!$AG$2)</f>
        <v>-6.3483788580499315E-3</v>
      </c>
      <c r="F70" s="1">
        <f ca="1">F10+NORMINV(RAND(),0,'Total-Smoothed'!$AG$2)</f>
        <v>9.8866011353990271E-2</v>
      </c>
      <c r="G70" s="1">
        <f ca="1">G10+NORMINV(RAND(),0,'Total-Smoothed'!$AG$2)</f>
        <v>-0.18670328816326831</v>
      </c>
      <c r="H70" s="1">
        <f ca="1">H10+NORMINV(RAND(),0,'Total-Smoothed'!$AG$2)</f>
        <v>0.51170072437257585</v>
      </c>
      <c r="I70" s="1">
        <f ca="1">I10+NORMINV(RAND(),0,'Total-Smoothed'!$AG$2)</f>
        <v>-0.13517050110975778</v>
      </c>
      <c r="J70" s="1">
        <f ca="1">J10+NORMINV(RAND(),0,'Total-Smoothed'!$AG$2)</f>
        <v>2.215087424934338E-2</v>
      </c>
      <c r="K70" s="1">
        <f ca="1">K10+NORMINV(RAND(),0,'Total-Smoothed'!$AG$2)</f>
        <v>-0.10333816032773459</v>
      </c>
      <c r="L70" s="1">
        <f ca="1">L10+NORMINV(RAND(),0,'Total-Smoothed'!$AG$2)</f>
        <v>-4.0614905739448606E-2</v>
      </c>
      <c r="M70" s="1">
        <f ca="1">M10+NORMINV(RAND(),0,'Total-Smoothed'!$AG$2)</f>
        <v>0.11731807048998563</v>
      </c>
      <c r="N70" s="1">
        <f ca="1">N10+NORMINV(RAND(),0,'Total-Smoothed'!$AG$2)</f>
        <v>6.5145330221056508E-2</v>
      </c>
      <c r="O70" s="1">
        <f ca="1">O10+NORMINV(RAND(),0,'Total-Smoothed'!$AG$2)</f>
        <v>0.303514114308233</v>
      </c>
      <c r="P70" s="1">
        <f ca="1">P10+NORMINV(RAND(),0,'Total-Smoothed'!$AG$2)</f>
        <v>6.6600299970855523E-2</v>
      </c>
      <c r="Q70" s="1">
        <f ca="1">Q10+NORMINV(RAND(),0,'Total-Smoothed'!$AG$2)</f>
        <v>7.2842983787106047E-2</v>
      </c>
      <c r="R70" s="1">
        <f ca="1">R10+NORMINV(RAND(),0,'Total-Smoothed'!$AG$2)</f>
        <v>0.19401012068564319</v>
      </c>
      <c r="S70" s="1">
        <f ca="1">S10+NORMINV(RAND(),0,'Total-Smoothed'!$AG$2)</f>
        <v>-9.7213066739600271E-2</v>
      </c>
      <c r="T70" s="1">
        <f ca="1">T10+NORMINV(RAND(),0,'Total-Smoothed'!$AG$2)</f>
        <v>0.62666745614320063</v>
      </c>
      <c r="U70" s="1">
        <f ca="1">U10+NORMINV(RAND(),0,'Total-Smoothed'!$AG$2)</f>
        <v>0.10370037089022872</v>
      </c>
      <c r="V70" s="1">
        <f ca="1">V10+NORMINV(RAND(),0,'Total-Smoothed'!$AG$2)</f>
        <v>8.7113883548816967E-2</v>
      </c>
      <c r="W70" s="1">
        <f ca="1">W10+NORMINV(RAND(),0,'Total-Smoothed'!$AG$2)</f>
        <v>-8.3260637506313545E-2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1.160205876859542</v>
      </c>
      <c r="E71" s="1">
        <f ca="1">E11+NORMINV(RAND(),0,'Total-Smoothed'!$AG$2)</f>
        <v>-4.4690097743751128E-2</v>
      </c>
      <c r="F71" s="1">
        <f ca="1">F11+NORMINV(RAND(),0,'Total-Smoothed'!$AG$2)</f>
        <v>-0.11451159591472106</v>
      </c>
      <c r="G71" s="1">
        <f ca="1">G11+NORMINV(RAND(),0,'Total-Smoothed'!$AG$2)</f>
        <v>3.9547230229944275E-2</v>
      </c>
      <c r="H71" s="1">
        <f ca="1">H11+NORMINV(RAND(),0,'Total-Smoothed'!$AG$2)</f>
        <v>0.6255240002330188</v>
      </c>
      <c r="I71" s="1">
        <f ca="1">I11+NORMINV(RAND(),0,'Total-Smoothed'!$AG$2)</f>
        <v>9.2044202112083015E-2</v>
      </c>
      <c r="J71" s="1">
        <f ca="1">J11+NORMINV(RAND(),0,'Total-Smoothed'!$AG$2)</f>
        <v>-3.0719964649498013E-4</v>
      </c>
      <c r="K71" s="1">
        <f ca="1">K11+NORMINV(RAND(),0,'Total-Smoothed'!$AG$2)</f>
        <v>4.8504517729837777E-2</v>
      </c>
      <c r="L71" s="1">
        <f ca="1">L11+NORMINV(RAND(),0,'Total-Smoothed'!$AG$2)</f>
        <v>0.12462942611997138</v>
      </c>
      <c r="M71" s="1">
        <f ca="1">M11+NORMINV(RAND(),0,'Total-Smoothed'!$AG$2)</f>
        <v>3.2112449246897164E-2</v>
      </c>
      <c r="N71" s="1">
        <f ca="1">N11+NORMINV(RAND(),0,'Total-Smoothed'!$AG$2)</f>
        <v>0.12626993563397704</v>
      </c>
      <c r="O71" s="1">
        <f ca="1">O11+NORMINV(RAND(),0,'Total-Smoothed'!$AG$2)</f>
        <v>-5.5040700936137929E-2</v>
      </c>
      <c r="P71" s="1">
        <f ca="1">P11+NORMINV(RAND(),0,'Total-Smoothed'!$AG$2)</f>
        <v>0.17113647763378298</v>
      </c>
      <c r="Q71" s="1">
        <f ca="1">Q11+NORMINV(RAND(),0,'Total-Smoothed'!$AG$2)</f>
        <v>8.4879935922300594E-3</v>
      </c>
      <c r="R71" s="1">
        <f ca="1">R11+NORMINV(RAND(),0,'Total-Smoothed'!$AG$2)</f>
        <v>0.20986200534386706</v>
      </c>
      <c r="S71" s="1">
        <f ca="1">S11+NORMINV(RAND(),0,'Total-Smoothed'!$AG$2)</f>
        <v>1.0004695192603635E-2</v>
      </c>
      <c r="T71" s="1">
        <f ca="1">T11+NORMINV(RAND(),0,'Total-Smoothed'!$AG$2)</f>
        <v>0.80548525526292691</v>
      </c>
      <c r="U71" s="1">
        <f ca="1">U11+NORMINV(RAND(),0,'Total-Smoothed'!$AG$2)</f>
        <v>9.0404686553222896E-2</v>
      </c>
      <c r="V71" s="1">
        <f ca="1">V11+NORMINV(RAND(),0,'Total-Smoothed'!$AG$2)</f>
        <v>4.4505025114320113E-2</v>
      </c>
      <c r="W71" s="1">
        <f ca="1">W11+NORMINV(RAND(),0,'Total-Smoothed'!$AG$2)</f>
        <v>0.11279716832945552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0.84609614844955572</v>
      </c>
      <c r="E72" s="1">
        <f ca="1">E12+NORMINV(RAND(),0,'Total-Smoothed'!$AG$2)</f>
        <v>-0.14827666094679898</v>
      </c>
      <c r="F72" s="1">
        <f ca="1">F12+NORMINV(RAND(),0,'Total-Smoothed'!$AG$2)</f>
        <v>0.16490494538326528</v>
      </c>
      <c r="G72" s="1">
        <f ca="1">G12+NORMINV(RAND(),0,'Total-Smoothed'!$AG$2)</f>
        <v>-5.3173640110327075E-3</v>
      </c>
      <c r="H72" s="1">
        <f ca="1">H12+NORMINV(RAND(),0,'Total-Smoothed'!$AG$2)</f>
        <v>0.39117885686127352</v>
      </c>
      <c r="I72" s="1">
        <f ca="1">I12+NORMINV(RAND(),0,'Total-Smoothed'!$AG$2)</f>
        <v>0.12532822401990532</v>
      </c>
      <c r="J72" s="1">
        <f ca="1">J12+NORMINV(RAND(),0,'Total-Smoothed'!$AG$2)</f>
        <v>-8.0338619278042839E-2</v>
      </c>
      <c r="K72" s="1">
        <f ca="1">K12+NORMINV(RAND(),0,'Total-Smoothed'!$AG$2)</f>
        <v>8.2551257642819176E-2</v>
      </c>
      <c r="L72" s="1">
        <f ca="1">L12+NORMINV(RAND(),0,'Total-Smoothed'!$AG$2)</f>
        <v>-0.10130628571881078</v>
      </c>
      <c r="M72" s="1">
        <f ca="1">M12+NORMINV(RAND(),0,'Total-Smoothed'!$AG$2)</f>
        <v>1.0665877689108975E-3</v>
      </c>
      <c r="N72" s="1">
        <f ca="1">N12+NORMINV(RAND(),0,'Total-Smoothed'!$AG$2)</f>
        <v>2.5858725952597375E-2</v>
      </c>
      <c r="O72" s="1">
        <f ca="1">O12+NORMINV(RAND(),0,'Total-Smoothed'!$AG$2)</f>
        <v>5.2174845168328217E-2</v>
      </c>
      <c r="P72" s="1">
        <f ca="1">P12+NORMINV(RAND(),0,'Total-Smoothed'!$AG$2)</f>
        <v>6.4763917515273578E-2</v>
      </c>
      <c r="Q72" s="1">
        <f ca="1">Q12+NORMINV(RAND(),0,'Total-Smoothed'!$AG$2)</f>
        <v>1.7040281078089935E-2</v>
      </c>
      <c r="R72" s="1">
        <f ca="1">R12+NORMINV(RAND(),0,'Total-Smoothed'!$AG$2)</f>
        <v>0.17902583837614938</v>
      </c>
      <c r="S72" s="1">
        <f ca="1">S12+NORMINV(RAND(),0,'Total-Smoothed'!$AG$2)</f>
        <v>0.13675117126858605</v>
      </c>
      <c r="T72" s="1">
        <f ca="1">T12+NORMINV(RAND(),0,'Total-Smoothed'!$AG$2)</f>
        <v>0.74563959036747296</v>
      </c>
      <c r="U72" s="1">
        <f ca="1">U12+NORMINV(RAND(),0,'Total-Smoothed'!$AG$2)</f>
        <v>-5.7724220246046329E-2</v>
      </c>
      <c r="V72" s="1">
        <f ca="1">V12+NORMINV(RAND(),0,'Total-Smoothed'!$AG$2)</f>
        <v>2.2391174511857584E-2</v>
      </c>
      <c r="W72" s="1">
        <f ca="1">W12+NORMINV(RAND(),0,'Total-Smoothed'!$AG$2)</f>
        <v>0.16467392130308428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0.59812252145656486</v>
      </c>
      <c r="E73" s="1">
        <f ca="1">E13+NORMINV(RAND(),0,'Total-Smoothed'!$AG$2)</f>
        <v>-0.1031187103697601</v>
      </c>
      <c r="F73" s="1">
        <f ca="1">F13+NORMINV(RAND(),0,'Total-Smoothed'!$AG$2)</f>
        <v>0.16237156268167829</v>
      </c>
      <c r="G73" s="1">
        <f ca="1">G13+NORMINV(RAND(),0,'Total-Smoothed'!$AG$2)</f>
        <v>0.14025679882167366</v>
      </c>
      <c r="H73" s="1">
        <f ca="1">H13+NORMINV(RAND(),0,'Total-Smoothed'!$AG$2)</f>
        <v>0.33690261478127326</v>
      </c>
      <c r="I73" s="1">
        <f ca="1">I13+NORMINV(RAND(),0,'Total-Smoothed'!$AG$2)</f>
        <v>0.17413609444075909</v>
      </c>
      <c r="J73" s="1">
        <f ca="1">J13+NORMINV(RAND(),0,'Total-Smoothed'!$AG$2)</f>
        <v>-1.0570030848744381E-2</v>
      </c>
      <c r="K73" s="1">
        <f ca="1">K13+NORMINV(RAND(),0,'Total-Smoothed'!$AG$2)</f>
        <v>4.2720481769038809E-4</v>
      </c>
      <c r="L73" s="1">
        <f ca="1">L13+NORMINV(RAND(),0,'Total-Smoothed'!$AG$2)</f>
        <v>5.9398854278867055E-2</v>
      </c>
      <c r="M73" s="1">
        <f ca="1">M13+NORMINV(RAND(),0,'Total-Smoothed'!$AG$2)</f>
        <v>6.4354640298053795E-2</v>
      </c>
      <c r="N73" s="1">
        <f ca="1">N13+NORMINV(RAND(),0,'Total-Smoothed'!$AG$2)</f>
        <v>-0.10810360355685329</v>
      </c>
      <c r="O73" s="1">
        <f ca="1">O13+NORMINV(RAND(),0,'Total-Smoothed'!$AG$2)</f>
        <v>-7.2097301859799928E-2</v>
      </c>
      <c r="P73" s="1">
        <f ca="1">P13+NORMINV(RAND(),0,'Total-Smoothed'!$AG$2)</f>
        <v>2.9912383718218367E-2</v>
      </c>
      <c r="Q73" s="1">
        <f ca="1">Q13+NORMINV(RAND(),0,'Total-Smoothed'!$AG$2)</f>
        <v>6.3711234570132974E-2</v>
      </c>
      <c r="R73" s="1">
        <f ca="1">R13+NORMINV(RAND(),0,'Total-Smoothed'!$AG$2)</f>
        <v>6.3995203734856135E-2</v>
      </c>
      <c r="S73" s="1">
        <f ca="1">S13+NORMINV(RAND(),0,'Total-Smoothed'!$AG$2)</f>
        <v>0.24076023559168086</v>
      </c>
      <c r="T73" s="1">
        <f ca="1">T13+NORMINV(RAND(),0,'Total-Smoothed'!$AG$2)</f>
        <v>0.84853025662371928</v>
      </c>
      <c r="U73" s="1">
        <f ca="1">U13+NORMINV(RAND(),0,'Total-Smoothed'!$AG$2)</f>
        <v>2.0150556430876976E-2</v>
      </c>
      <c r="V73" s="1">
        <f ca="1">V13+NORMINV(RAND(),0,'Total-Smoothed'!$AG$2)</f>
        <v>-4.7594045253541932E-2</v>
      </c>
      <c r="W73" s="1">
        <f ca="1">W13+NORMINV(RAND(),0,'Total-Smoothed'!$AG$2)</f>
        <v>2.1532823936759246E-2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0.66908614984885717</v>
      </c>
      <c r="E74" s="1">
        <f ca="1">E14+NORMINV(RAND(),0,'Total-Smoothed'!$AG$2)</f>
        <v>4.9755770496116902E-2</v>
      </c>
      <c r="F74" s="1">
        <f ca="1">F14+NORMINV(RAND(),0,'Total-Smoothed'!$AG$2)</f>
        <v>8.9676952678365909E-2</v>
      </c>
      <c r="G74" s="1">
        <f ca="1">G14+NORMINV(RAND(),0,'Total-Smoothed'!$AG$2)</f>
        <v>-0.10803775961847728</v>
      </c>
      <c r="H74" s="1">
        <f ca="1">H14+NORMINV(RAND(),0,'Total-Smoothed'!$AG$2)</f>
        <v>0.61346660246203288</v>
      </c>
      <c r="I74" s="1">
        <f ca="1">I14+NORMINV(RAND(),0,'Total-Smoothed'!$AG$2)</f>
        <v>-0.17347663556113496</v>
      </c>
      <c r="J74" s="1">
        <f ca="1">J14+NORMINV(RAND(),0,'Total-Smoothed'!$AG$2)</f>
        <v>4.0522765871256375E-2</v>
      </c>
      <c r="K74" s="1">
        <f ca="1">K14+NORMINV(RAND(),0,'Total-Smoothed'!$AG$2)</f>
        <v>5.2685239958310377E-2</v>
      </c>
      <c r="L74" s="1">
        <f ca="1">L14+NORMINV(RAND(),0,'Total-Smoothed'!$AG$2)</f>
        <v>5.1385368967928495E-2</v>
      </c>
      <c r="M74" s="1">
        <f ca="1">M14+NORMINV(RAND(),0,'Total-Smoothed'!$AG$2)</f>
        <v>0.25179278126055499</v>
      </c>
      <c r="N74" s="1">
        <f ca="1">N14+NORMINV(RAND(),0,'Total-Smoothed'!$AG$2)</f>
        <v>-7.7509702227185062E-3</v>
      </c>
      <c r="O74" s="1">
        <f ca="1">O14+NORMINV(RAND(),0,'Total-Smoothed'!$AG$2)</f>
        <v>0.20380187866203736</v>
      </c>
      <c r="P74" s="1">
        <f ca="1">P14+NORMINV(RAND(),0,'Total-Smoothed'!$AG$2)</f>
        <v>0.12898495496619705</v>
      </c>
      <c r="Q74" s="1">
        <f ca="1">Q14+NORMINV(RAND(),0,'Total-Smoothed'!$AG$2)</f>
        <v>0.14206901907789951</v>
      </c>
      <c r="R74" s="1">
        <f ca="1">R14+NORMINV(RAND(),0,'Total-Smoothed'!$AG$2)</f>
        <v>5.0358196711470404E-2</v>
      </c>
      <c r="S74" s="1">
        <f ca="1">S14+NORMINV(RAND(),0,'Total-Smoothed'!$AG$2)</f>
        <v>-4.6052161228093753E-2</v>
      </c>
      <c r="T74" s="1">
        <f ca="1">T14+NORMINV(RAND(),0,'Total-Smoothed'!$AG$2)</f>
        <v>0.8368562443725428</v>
      </c>
      <c r="U74" s="1">
        <f ca="1">U14+NORMINV(RAND(),0,'Total-Smoothed'!$AG$2)</f>
        <v>1.7924822713628177E-2</v>
      </c>
      <c r="V74" s="1">
        <f ca="1">V14+NORMINV(RAND(),0,'Total-Smoothed'!$AG$2)</f>
        <v>0.14363223999181446</v>
      </c>
      <c r="W74" s="1">
        <f ca="1">W14+NORMINV(RAND(),0,'Total-Smoothed'!$AG$2)</f>
        <v>5.07900653914196E-2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0.52690883055227056</v>
      </c>
      <c r="E75" s="1">
        <f ca="1">E15+NORMINV(RAND(),0,'Total-Smoothed'!$AG$2)</f>
        <v>1.5668155833880027E-2</v>
      </c>
      <c r="F75" s="1">
        <f ca="1">F15+NORMINV(RAND(),0,'Total-Smoothed'!$AG$2)</f>
        <v>0.18953260639671859</v>
      </c>
      <c r="G75" s="1">
        <f ca="1">G15+NORMINV(RAND(),0,'Total-Smoothed'!$AG$2)</f>
        <v>8.4181209307613747E-2</v>
      </c>
      <c r="H75" s="1">
        <f ca="1">H15+NORMINV(RAND(),0,'Total-Smoothed'!$AG$2)</f>
        <v>0.17396118942093947</v>
      </c>
      <c r="I75" s="1">
        <f ca="1">I15+NORMINV(RAND(),0,'Total-Smoothed'!$AG$2)</f>
        <v>4.0102156105909031E-2</v>
      </c>
      <c r="J75" s="1">
        <f ca="1">J15+NORMINV(RAND(),0,'Total-Smoothed'!$AG$2)</f>
        <v>0.13371481712895147</v>
      </c>
      <c r="K75" s="1">
        <f ca="1">K15+NORMINV(RAND(),0,'Total-Smoothed'!$AG$2)</f>
        <v>6.1029713365307395E-2</v>
      </c>
      <c r="L75" s="1">
        <f ca="1">L15+NORMINV(RAND(),0,'Total-Smoothed'!$AG$2)</f>
        <v>3.5768469105016354E-2</v>
      </c>
      <c r="M75" s="1">
        <f ca="1">M15+NORMINV(RAND(),0,'Total-Smoothed'!$AG$2)</f>
        <v>9.0834223361078867E-2</v>
      </c>
      <c r="N75" s="1">
        <f ca="1">N15+NORMINV(RAND(),0,'Total-Smoothed'!$AG$2)</f>
        <v>-2.17187874001116E-2</v>
      </c>
      <c r="O75" s="1">
        <f ca="1">O15+NORMINV(RAND(),0,'Total-Smoothed'!$AG$2)</f>
        <v>6.0845463122839241E-3</v>
      </c>
      <c r="P75" s="1">
        <f ca="1">P15+NORMINV(RAND(),0,'Total-Smoothed'!$AG$2)</f>
        <v>0.11309123914511746</v>
      </c>
      <c r="Q75" s="1">
        <f ca="1">Q15+NORMINV(RAND(),0,'Total-Smoothed'!$AG$2)</f>
        <v>-0.10467480755942521</v>
      </c>
      <c r="R75" s="1">
        <f ca="1">R15+NORMINV(RAND(),0,'Total-Smoothed'!$AG$2)</f>
        <v>1.958543616116936E-2</v>
      </c>
      <c r="S75" s="1">
        <f ca="1">S15+NORMINV(RAND(),0,'Total-Smoothed'!$AG$2)</f>
        <v>0.11352263754646173</v>
      </c>
      <c r="T75" s="1">
        <f ca="1">T15+NORMINV(RAND(),0,'Total-Smoothed'!$AG$2)</f>
        <v>0.64983077748210205</v>
      </c>
      <c r="U75" s="1">
        <f ca="1">U15+NORMINV(RAND(),0,'Total-Smoothed'!$AG$2)</f>
        <v>7.5363191260794382E-2</v>
      </c>
      <c r="V75" s="1">
        <f ca="1">V15+NORMINV(RAND(),0,'Total-Smoothed'!$AG$2)</f>
        <v>-1.6451840436112856E-2</v>
      </c>
      <c r="W75" s="1">
        <f ca="1">W15+NORMINV(RAND(),0,'Total-Smoothed'!$AG$2)</f>
        <v>0.11463985162977977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0.87354707761221706</v>
      </c>
      <c r="E76" s="1">
        <f ca="1">E16+NORMINV(RAND(),0,'Total-Smoothed'!$AG$2)</f>
        <v>3.7240572229829454E-2</v>
      </c>
      <c r="F76" s="1">
        <f ca="1">F16+NORMINV(RAND(),0,'Total-Smoothed'!$AG$2)</f>
        <v>0.12203444171137073</v>
      </c>
      <c r="G76" s="1">
        <f ca="1">G16+NORMINV(RAND(),0,'Total-Smoothed'!$AG$2)</f>
        <v>0.10144682525422352</v>
      </c>
      <c r="H76" s="1">
        <f ca="1">H16+NORMINV(RAND(),0,'Total-Smoothed'!$AG$2)</f>
        <v>0.59656631250866909</v>
      </c>
      <c r="I76" s="1">
        <f ca="1">I16+NORMINV(RAND(),0,'Total-Smoothed'!$AG$2)</f>
        <v>4.5421595295475816E-3</v>
      </c>
      <c r="J76" s="1">
        <f ca="1">J16+NORMINV(RAND(),0,'Total-Smoothed'!$AG$2)</f>
        <v>0.22537522861797046</v>
      </c>
      <c r="K76" s="1">
        <f ca="1">K16+NORMINV(RAND(),0,'Total-Smoothed'!$AG$2)</f>
        <v>-3.3088346194505465E-2</v>
      </c>
      <c r="L76" s="1">
        <f ca="1">L16+NORMINV(RAND(),0,'Total-Smoothed'!$AG$2)</f>
        <v>0.14334024278483279</v>
      </c>
      <c r="M76" s="1">
        <f ca="1">M16+NORMINV(RAND(),0,'Total-Smoothed'!$AG$2)</f>
        <v>3.677364309470102E-2</v>
      </c>
      <c r="N76" s="1">
        <f ca="1">N16+NORMINV(RAND(),0,'Total-Smoothed'!$AG$2)</f>
        <v>0.16306641717388348</v>
      </c>
      <c r="O76" s="1">
        <f ca="1">O16+NORMINV(RAND(),0,'Total-Smoothed'!$AG$2)</f>
        <v>-5.5350026424131143E-2</v>
      </c>
      <c r="P76" s="1">
        <f ca="1">P16+NORMINV(RAND(),0,'Total-Smoothed'!$AG$2)</f>
        <v>6.8958586188233903E-2</v>
      </c>
      <c r="Q76" s="1">
        <f ca="1">Q16+NORMINV(RAND(),0,'Total-Smoothed'!$AG$2)</f>
        <v>0.11027143232502871</v>
      </c>
      <c r="R76" s="1">
        <f ca="1">R16+NORMINV(RAND(),0,'Total-Smoothed'!$AG$2)</f>
        <v>6.7566078774421653E-2</v>
      </c>
      <c r="S76" s="1">
        <f ca="1">S16+NORMINV(RAND(),0,'Total-Smoothed'!$AG$2)</f>
        <v>0.12195326712154553</v>
      </c>
      <c r="T76" s="1">
        <f ca="1">T16+NORMINV(RAND(),0,'Total-Smoothed'!$AG$2)</f>
        <v>0.93654478175895195</v>
      </c>
      <c r="U76" s="1">
        <f ca="1">U16+NORMINV(RAND(),0,'Total-Smoothed'!$AG$2)</f>
        <v>-2.6312663927065744E-2</v>
      </c>
      <c r="V76" s="1">
        <f ca="1">V16+NORMINV(RAND(),0,'Total-Smoothed'!$AG$2)</f>
        <v>4.2455588863105499E-2</v>
      </c>
      <c r="W76" s="1">
        <f ca="1">W16+NORMINV(RAND(),0,'Total-Smoothed'!$AG$2)</f>
        <v>-8.1600007348139464E-2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0.79571841667668419</v>
      </c>
      <c r="E77" s="1">
        <f ca="1">E17+NORMINV(RAND(),0,'Total-Smoothed'!$AG$2)</f>
        <v>4.3961281410144298E-2</v>
      </c>
      <c r="F77" s="1">
        <f ca="1">F17+NORMINV(RAND(),0,'Total-Smoothed'!$AG$2)</f>
        <v>-2.5642205887122252E-2</v>
      </c>
      <c r="G77" s="1">
        <f ca="1">G17+NORMINV(RAND(),0,'Total-Smoothed'!$AG$2)</f>
        <v>0.11547899845548955</v>
      </c>
      <c r="H77" s="1">
        <f ca="1">H17+NORMINV(RAND(),0,'Total-Smoothed'!$AG$2)</f>
        <v>0.34529353289800674</v>
      </c>
      <c r="I77" s="1">
        <f ca="1">I17+NORMINV(RAND(),0,'Total-Smoothed'!$AG$2)</f>
        <v>0.11923513102311031</v>
      </c>
      <c r="J77" s="1">
        <f ca="1">J17+NORMINV(RAND(),0,'Total-Smoothed'!$AG$2)</f>
        <v>0.2127950308857762</v>
      </c>
      <c r="K77" s="1">
        <f ca="1">K17+NORMINV(RAND(),0,'Total-Smoothed'!$AG$2)</f>
        <v>-0.19802750831101593</v>
      </c>
      <c r="L77" s="1">
        <f ca="1">L17+NORMINV(RAND(),0,'Total-Smoothed'!$AG$2)</f>
        <v>0.13865976627909318</v>
      </c>
      <c r="M77" s="1">
        <f ca="1">M17+NORMINV(RAND(),0,'Total-Smoothed'!$AG$2)</f>
        <v>-0.11271186624952494</v>
      </c>
      <c r="N77" s="1">
        <f ca="1">N17+NORMINV(RAND(),0,'Total-Smoothed'!$AG$2)</f>
        <v>3.8100579985405156E-2</v>
      </c>
      <c r="O77" s="1">
        <f ca="1">O17+NORMINV(RAND(),0,'Total-Smoothed'!$AG$2)</f>
        <v>-0.14274597283169826</v>
      </c>
      <c r="P77" s="1">
        <f ca="1">P17+NORMINV(RAND(),0,'Total-Smoothed'!$AG$2)</f>
        <v>6.364017161629297E-2</v>
      </c>
      <c r="Q77" s="1">
        <f ca="1">Q17+NORMINV(RAND(),0,'Total-Smoothed'!$AG$2)</f>
        <v>3.103560409917501E-3</v>
      </c>
      <c r="R77" s="1">
        <f ca="1">R17+NORMINV(RAND(),0,'Total-Smoothed'!$AG$2)</f>
        <v>0.21308353731494944</v>
      </c>
      <c r="S77" s="1">
        <f ca="1">S17+NORMINV(RAND(),0,'Total-Smoothed'!$AG$2)</f>
        <v>8.5749531986583569E-3</v>
      </c>
      <c r="T77" s="1">
        <f ca="1">T17+NORMINV(RAND(),0,'Total-Smoothed'!$AG$2)</f>
        <v>0.67521057844722265</v>
      </c>
      <c r="U77" s="1">
        <f ca="1">U17+NORMINV(RAND(),0,'Total-Smoothed'!$AG$2)</f>
        <v>2.979606337670801E-2</v>
      </c>
      <c r="V77" s="1">
        <f ca="1">V17+NORMINV(RAND(),0,'Total-Smoothed'!$AG$2)</f>
        <v>9.890070542303124E-2</v>
      </c>
      <c r="W77" s="1">
        <f ca="1">W17+NORMINV(RAND(),0,'Total-Smoothed'!$AG$2)</f>
        <v>-4.341644413239764E-2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0.85051589248219928</v>
      </c>
      <c r="E78" s="1">
        <f ca="1">E18+NORMINV(RAND(),0,'Total-Smoothed'!$AG$2)</f>
        <v>0.273587618309374</v>
      </c>
      <c r="F78" s="1">
        <f ca="1">F18+NORMINV(RAND(),0,'Total-Smoothed'!$AG$2)</f>
        <v>8.3504101996279834E-2</v>
      </c>
      <c r="G78" s="1">
        <f ca="1">G18+NORMINV(RAND(),0,'Total-Smoothed'!$AG$2)</f>
        <v>2.3459244468565732E-2</v>
      </c>
      <c r="H78" s="1">
        <f ca="1">H18+NORMINV(RAND(),0,'Total-Smoothed'!$AG$2)</f>
        <v>0.21798198293759746</v>
      </c>
      <c r="I78" s="1">
        <f ca="1">I18+NORMINV(RAND(),0,'Total-Smoothed'!$AG$2)</f>
        <v>-7.5342442384038616E-2</v>
      </c>
      <c r="J78" s="1">
        <f ca="1">J18+NORMINV(RAND(),0,'Total-Smoothed'!$AG$2)</f>
        <v>0.18431379814604132</v>
      </c>
      <c r="K78" s="1">
        <f ca="1">K18+NORMINV(RAND(),0,'Total-Smoothed'!$AG$2)</f>
        <v>0.22874242143803469</v>
      </c>
      <c r="L78" s="1">
        <f ca="1">L18+NORMINV(RAND(),0,'Total-Smoothed'!$AG$2)</f>
        <v>8.3368594676613589E-2</v>
      </c>
      <c r="M78" s="1">
        <f ca="1">M18+NORMINV(RAND(),0,'Total-Smoothed'!$AG$2)</f>
        <v>0.11707432959091536</v>
      </c>
      <c r="N78" s="1">
        <f ca="1">N18+NORMINV(RAND(),0,'Total-Smoothed'!$AG$2)</f>
        <v>0.24396617793305841</v>
      </c>
      <c r="O78" s="1">
        <f ca="1">O18+NORMINV(RAND(),0,'Total-Smoothed'!$AG$2)</f>
        <v>0.12615655066198977</v>
      </c>
      <c r="P78" s="1">
        <f ca="1">P18+NORMINV(RAND(),0,'Total-Smoothed'!$AG$2)</f>
        <v>0.12125108639065324</v>
      </c>
      <c r="Q78" s="1">
        <f ca="1">Q18+NORMINV(RAND(),0,'Total-Smoothed'!$AG$2)</f>
        <v>6.468347536470577E-2</v>
      </c>
      <c r="R78" s="1">
        <f ca="1">R18+NORMINV(RAND(),0,'Total-Smoothed'!$AG$2)</f>
        <v>7.6754606134718378E-2</v>
      </c>
      <c r="S78" s="1">
        <f ca="1">S18+NORMINV(RAND(),0,'Total-Smoothed'!$AG$2)</f>
        <v>0.1048532128767945</v>
      </c>
      <c r="T78" s="1">
        <f ca="1">T18+NORMINV(RAND(),0,'Total-Smoothed'!$AG$2)</f>
        <v>0.81309283026588008</v>
      </c>
      <c r="U78" s="1">
        <f ca="1">U18+NORMINV(RAND(),0,'Total-Smoothed'!$AG$2)</f>
        <v>3.3797271737657994E-3</v>
      </c>
      <c r="V78" s="1">
        <f ca="1">V18+NORMINV(RAND(),0,'Total-Smoothed'!$AG$2)</f>
        <v>-7.6285341631762899E-2</v>
      </c>
      <c r="W78" s="1">
        <f ca="1">W18+NORMINV(RAND(),0,'Total-Smoothed'!$AG$2)</f>
        <v>0.18398400534274095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0.69181449202537448</v>
      </c>
      <c r="E79" s="1">
        <f ca="1">E19+NORMINV(RAND(),0,'Total-Smoothed'!$AG$2)</f>
        <v>0.21910370218567243</v>
      </c>
      <c r="F79" s="1">
        <f ca="1">F19+NORMINV(RAND(),0,'Total-Smoothed'!$AG$2)</f>
        <v>0.10580579288363062</v>
      </c>
      <c r="G79" s="1">
        <f ca="1">G19+NORMINV(RAND(),0,'Total-Smoothed'!$AG$2)</f>
        <v>0.17279278950991767</v>
      </c>
      <c r="H79" s="1">
        <f ca="1">H19+NORMINV(RAND(),0,'Total-Smoothed'!$AG$2)</f>
        <v>0.46506181481102465</v>
      </c>
      <c r="I79" s="1">
        <f ca="1">I19+NORMINV(RAND(),0,'Total-Smoothed'!$AG$2)</f>
        <v>0.11917773812720402</v>
      </c>
      <c r="J79" s="1">
        <f ca="1">J19+NORMINV(RAND(),0,'Total-Smoothed'!$AG$2)</f>
        <v>0.15056953917043037</v>
      </c>
      <c r="K79" s="1">
        <f ca="1">K19+NORMINV(RAND(),0,'Total-Smoothed'!$AG$2)</f>
        <v>-6.0631913732049417E-2</v>
      </c>
      <c r="L79" s="1">
        <f ca="1">L19+NORMINV(RAND(),0,'Total-Smoothed'!$AG$2)</f>
        <v>0.29167628519248995</v>
      </c>
      <c r="M79" s="1">
        <f ca="1">M19+NORMINV(RAND(),0,'Total-Smoothed'!$AG$2)</f>
        <v>-7.8310894526121069E-2</v>
      </c>
      <c r="N79" s="1">
        <f ca="1">N19+NORMINV(RAND(),0,'Total-Smoothed'!$AG$2)</f>
        <v>1.3459339742433393E-2</v>
      </c>
      <c r="O79" s="1">
        <f ca="1">O19+NORMINV(RAND(),0,'Total-Smoothed'!$AG$2)</f>
        <v>0.29162838379084827</v>
      </c>
      <c r="P79" s="1">
        <f ca="1">P19+NORMINV(RAND(),0,'Total-Smoothed'!$AG$2)</f>
        <v>8.2755866941768452E-2</v>
      </c>
      <c r="Q79" s="1">
        <f ca="1">Q19+NORMINV(RAND(),0,'Total-Smoothed'!$AG$2)</f>
        <v>6.1997540697481562E-2</v>
      </c>
      <c r="R79" s="1">
        <f ca="1">R19+NORMINV(RAND(),0,'Total-Smoothed'!$AG$2)</f>
        <v>7.0550152455788551E-2</v>
      </c>
      <c r="S79" s="1">
        <f ca="1">S19+NORMINV(RAND(),0,'Total-Smoothed'!$AG$2)</f>
        <v>0.16654132065598329</v>
      </c>
      <c r="T79" s="1">
        <f ca="1">T19+NORMINV(RAND(),0,'Total-Smoothed'!$AG$2)</f>
        <v>0.78537752907694358</v>
      </c>
      <c r="U79" s="1">
        <f ca="1">U19+NORMINV(RAND(),0,'Total-Smoothed'!$AG$2)</f>
        <v>-2.3987392376841998E-2</v>
      </c>
      <c r="V79" s="1">
        <f ca="1">V19+NORMINV(RAND(),0,'Total-Smoothed'!$AG$2)</f>
        <v>-0.1374208602851546</v>
      </c>
      <c r="W79" s="1">
        <f ca="1">W19+NORMINV(RAND(),0,'Total-Smoothed'!$AG$2)</f>
        <v>-4.7176209479952193E-2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0.53311300791368899</v>
      </c>
      <c r="E80" s="1">
        <f ca="1">E20+NORMINV(RAND(),0,'Total-Smoothed'!$AG$2)</f>
        <v>-4.8281476120623654E-2</v>
      </c>
      <c r="F80" s="1">
        <f ca="1">F20+NORMINV(RAND(),0,'Total-Smoothed'!$AG$2)</f>
        <v>0.18184449667704788</v>
      </c>
      <c r="G80" s="1">
        <f ca="1">G20+NORMINV(RAND(),0,'Total-Smoothed'!$AG$2)</f>
        <v>7.8040642070327002E-2</v>
      </c>
      <c r="H80" s="1">
        <f ca="1">H20+NORMINV(RAND(),0,'Total-Smoothed'!$AG$2)</f>
        <v>0.32813220626219947</v>
      </c>
      <c r="I80" s="1">
        <f ca="1">I20+NORMINV(RAND(),0,'Total-Smoothed'!$AG$2)</f>
        <v>0.18719768019918537</v>
      </c>
      <c r="J80" s="1">
        <f ca="1">J20+NORMINV(RAND(),0,'Total-Smoothed'!$AG$2)</f>
        <v>8.2670591852620351E-2</v>
      </c>
      <c r="K80" s="1">
        <f ca="1">K20+NORMINV(RAND(),0,'Total-Smoothed'!$AG$2)</f>
        <v>-3.3248275754791723E-2</v>
      </c>
      <c r="L80" s="1">
        <f ca="1">L20+NORMINV(RAND(),0,'Total-Smoothed'!$AG$2)</f>
        <v>0.14102369805113812</v>
      </c>
      <c r="M80" s="1">
        <f ca="1">M20+NORMINV(RAND(),0,'Total-Smoothed'!$AG$2)</f>
        <v>-1.0706681574068583E-2</v>
      </c>
      <c r="N80" s="1">
        <f ca="1">N20+NORMINV(RAND(),0,'Total-Smoothed'!$AG$2)</f>
        <v>1.1113604176211919E-2</v>
      </c>
      <c r="O80" s="1">
        <f ca="1">O20+NORMINV(RAND(),0,'Total-Smoothed'!$AG$2)</f>
        <v>0.11649207012171632</v>
      </c>
      <c r="P80" s="1">
        <f ca="1">P20+NORMINV(RAND(),0,'Total-Smoothed'!$AG$2)</f>
        <v>0.20774086404527747</v>
      </c>
      <c r="Q80" s="1">
        <f ca="1">Q20+NORMINV(RAND(),0,'Total-Smoothed'!$AG$2)</f>
        <v>-2.4727223668426619E-2</v>
      </c>
      <c r="R80" s="1">
        <f ca="1">R20+NORMINV(RAND(),0,'Total-Smoothed'!$AG$2)</f>
        <v>0.1112956701369241</v>
      </c>
      <c r="S80" s="1">
        <f ca="1">S20+NORMINV(RAND(),0,'Total-Smoothed'!$AG$2)</f>
        <v>3.0893817830626523E-2</v>
      </c>
      <c r="T80" s="1">
        <f ca="1">T20+NORMINV(RAND(),0,'Total-Smoothed'!$AG$2)</f>
        <v>0.48838905160556528</v>
      </c>
      <c r="U80" s="1">
        <f ca="1">U20+NORMINV(RAND(),0,'Total-Smoothed'!$AG$2)</f>
        <v>5.8634954660610111E-2</v>
      </c>
      <c r="V80" s="1">
        <f ca="1">V20+NORMINV(RAND(),0,'Total-Smoothed'!$AG$2)</f>
        <v>0.15009975625406574</v>
      </c>
      <c r="W80" s="1">
        <f ca="1">W20+NORMINV(RAND(),0,'Total-Smoothed'!$AG$2)</f>
        <v>0.17797210541732131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0.84860532248321519</v>
      </c>
      <c r="E81" s="1">
        <f ca="1">E21+NORMINV(RAND(),0,'Total-Smoothed'!$AG$2)</f>
        <v>7.1750516752738858E-2</v>
      </c>
      <c r="F81" s="1">
        <f ca="1">F21+NORMINV(RAND(),0,'Total-Smoothed'!$AG$2)</f>
        <v>9.5171225429072429E-2</v>
      </c>
      <c r="G81" s="1">
        <f ca="1">G21+NORMINV(RAND(),0,'Total-Smoothed'!$AG$2)</f>
        <v>-0.14591228611835105</v>
      </c>
      <c r="H81" s="1">
        <f ca="1">H21+NORMINV(RAND(),0,'Total-Smoothed'!$AG$2)</f>
        <v>0.37260130070173236</v>
      </c>
      <c r="I81" s="1">
        <f ca="1">I21+NORMINV(RAND(),0,'Total-Smoothed'!$AG$2)</f>
        <v>0.21173833637723116</v>
      </c>
      <c r="J81" s="1">
        <f ca="1">J21+NORMINV(RAND(),0,'Total-Smoothed'!$AG$2)</f>
        <v>9.7418793561614925E-2</v>
      </c>
      <c r="K81" s="1">
        <f ca="1">K21+NORMINV(RAND(),0,'Total-Smoothed'!$AG$2)</f>
        <v>0.14744635008383075</v>
      </c>
      <c r="L81" s="1">
        <f ca="1">L21+NORMINV(RAND(),0,'Total-Smoothed'!$AG$2)</f>
        <v>4.7953148299108572E-3</v>
      </c>
      <c r="M81" s="1">
        <f ca="1">M21+NORMINV(RAND(),0,'Total-Smoothed'!$AG$2)</f>
        <v>-8.0975840636480417E-2</v>
      </c>
      <c r="N81" s="1">
        <f ca="1">N21+NORMINV(RAND(),0,'Total-Smoothed'!$AG$2)</f>
        <v>3.8264704000448319E-2</v>
      </c>
      <c r="O81" s="1">
        <f ca="1">O21+NORMINV(RAND(),0,'Total-Smoothed'!$AG$2)</f>
        <v>0.26840500088718533</v>
      </c>
      <c r="P81" s="1">
        <f ca="1">P21+NORMINV(RAND(),0,'Total-Smoothed'!$AG$2)</f>
        <v>7.8372091071783195E-2</v>
      </c>
      <c r="Q81" s="1">
        <f ca="1">Q21+NORMINV(RAND(),0,'Total-Smoothed'!$AG$2)</f>
        <v>-0.11643796202505649</v>
      </c>
      <c r="R81" s="1">
        <f ca="1">R21+NORMINV(RAND(),0,'Total-Smoothed'!$AG$2)</f>
        <v>0.13314857988904596</v>
      </c>
      <c r="S81" s="1">
        <f ca="1">S21+NORMINV(RAND(),0,'Total-Smoothed'!$AG$2)</f>
        <v>-5.9159100381755987E-2</v>
      </c>
      <c r="T81" s="1">
        <f ca="1">T21+NORMINV(RAND(),0,'Total-Smoothed'!$AG$2)</f>
        <v>0.68493947334112426</v>
      </c>
      <c r="U81" s="1">
        <f ca="1">U21+NORMINV(RAND(),0,'Total-Smoothed'!$AG$2)</f>
        <v>0.12394862948977504</v>
      </c>
      <c r="V81" s="1">
        <f ca="1">V21+NORMINV(RAND(),0,'Total-Smoothed'!$AG$2)</f>
        <v>9.8265874845714959E-2</v>
      </c>
      <c r="W81" s="1">
        <f ca="1">W21+NORMINV(RAND(),0,'Total-Smoothed'!$AG$2)</f>
        <v>0.13926221357099075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0.57015873733876787</v>
      </c>
      <c r="E82" s="1">
        <f ca="1">E22+NORMINV(RAND(),0,'Total-Smoothed'!$AG$2)</f>
        <v>-8.3377697277111432E-3</v>
      </c>
      <c r="F82" s="1">
        <f ca="1">F22+NORMINV(RAND(),0,'Total-Smoothed'!$AG$2)</f>
        <v>-1.759144729669504E-2</v>
      </c>
      <c r="G82" s="1">
        <f ca="1">G22+NORMINV(RAND(),0,'Total-Smoothed'!$AG$2)</f>
        <v>-0.13601764086317608</v>
      </c>
      <c r="H82" s="1">
        <f ca="1">H22+NORMINV(RAND(),0,'Total-Smoothed'!$AG$2)</f>
        <v>0.30022824184131769</v>
      </c>
      <c r="I82" s="1">
        <f ca="1">I22+NORMINV(RAND(),0,'Total-Smoothed'!$AG$2)</f>
        <v>-2.4425192343189059E-2</v>
      </c>
      <c r="J82" s="1">
        <f ca="1">J22+NORMINV(RAND(),0,'Total-Smoothed'!$AG$2)</f>
        <v>-5.0659403373831513E-2</v>
      </c>
      <c r="K82" s="1">
        <f ca="1">K22+NORMINV(RAND(),0,'Total-Smoothed'!$AG$2)</f>
        <v>0.10114279156684369</v>
      </c>
      <c r="L82" s="1">
        <f ca="1">L22+NORMINV(RAND(),0,'Total-Smoothed'!$AG$2)</f>
        <v>5.3716131992208281E-2</v>
      </c>
      <c r="M82" s="1">
        <f ca="1">M22+NORMINV(RAND(),0,'Total-Smoothed'!$AG$2)</f>
        <v>3.325083720205143E-2</v>
      </c>
      <c r="N82" s="1">
        <f ca="1">N22+NORMINV(RAND(),0,'Total-Smoothed'!$AG$2)</f>
        <v>9.8482644152897855E-2</v>
      </c>
      <c r="O82" s="1">
        <f ca="1">O22+NORMINV(RAND(),0,'Total-Smoothed'!$AG$2)</f>
        <v>-5.8370525946589008E-3</v>
      </c>
      <c r="P82" s="1">
        <f ca="1">P22+NORMINV(RAND(),0,'Total-Smoothed'!$AG$2)</f>
        <v>0.17402158748930449</v>
      </c>
      <c r="Q82" s="1">
        <f ca="1">Q22+NORMINV(RAND(),0,'Total-Smoothed'!$AG$2)</f>
        <v>1.4655116874463515E-2</v>
      </c>
      <c r="R82" s="1">
        <f ca="1">R22+NORMINV(RAND(),0,'Total-Smoothed'!$AG$2)</f>
        <v>5.342984438683112E-2</v>
      </c>
      <c r="S82" s="1">
        <f ca="1">S22+NORMINV(RAND(),0,'Total-Smoothed'!$AG$2)</f>
        <v>-1.5717183360440069E-2</v>
      </c>
      <c r="T82" s="1">
        <f ca="1">T22+NORMINV(RAND(),0,'Total-Smoothed'!$AG$2)</f>
        <v>0.5199647428831955</v>
      </c>
      <c r="U82" s="1">
        <f ca="1">U22+NORMINV(RAND(),0,'Total-Smoothed'!$AG$2)</f>
        <v>8.7071550609070722E-3</v>
      </c>
      <c r="V82" s="1">
        <f ca="1">V22+NORMINV(RAND(),0,'Total-Smoothed'!$AG$2)</f>
        <v>-0.10621251937774208</v>
      </c>
      <c r="W82" s="1">
        <f ca="1">W22+NORMINV(RAND(),0,'Total-Smoothed'!$AG$2)</f>
        <v>0.1306561534273738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0.52834595204847545</v>
      </c>
      <c r="E83" s="1">
        <f ca="1">E23+NORMINV(RAND(),0,'Total-Smoothed'!$AG$2)</f>
        <v>-0.19643484048073445</v>
      </c>
      <c r="F83" s="1">
        <f ca="1">F23+NORMINV(RAND(),0,'Total-Smoothed'!$AG$2)</f>
        <v>0.10104132948146308</v>
      </c>
      <c r="G83" s="1">
        <f ca="1">G23+NORMINV(RAND(),0,'Total-Smoothed'!$AG$2)</f>
        <v>0.22220293810548508</v>
      </c>
      <c r="H83" s="1">
        <f ca="1">H23+NORMINV(RAND(),0,'Total-Smoothed'!$AG$2)</f>
        <v>0.25544181135243671</v>
      </c>
      <c r="I83" s="1">
        <f ca="1">I23+NORMINV(RAND(),0,'Total-Smoothed'!$AG$2)</f>
        <v>-5.271323222391662E-3</v>
      </c>
      <c r="J83" s="1">
        <f ca="1">J23+NORMINV(RAND(),0,'Total-Smoothed'!$AG$2)</f>
        <v>0.25407044423035768</v>
      </c>
      <c r="K83" s="1">
        <f ca="1">K23+NORMINV(RAND(),0,'Total-Smoothed'!$AG$2)</f>
        <v>0.190621274739603</v>
      </c>
      <c r="L83" s="1">
        <f ca="1">L23+NORMINV(RAND(),0,'Total-Smoothed'!$AG$2)</f>
        <v>-4.6276705489869618E-2</v>
      </c>
      <c r="M83" s="1">
        <f ca="1">M23+NORMINV(RAND(),0,'Total-Smoothed'!$AG$2)</f>
        <v>0.28262979037405528</v>
      </c>
      <c r="N83" s="1">
        <f ca="1">N23+NORMINV(RAND(),0,'Total-Smoothed'!$AG$2)</f>
        <v>0.18543743957682385</v>
      </c>
      <c r="O83" s="1">
        <f ca="1">O23+NORMINV(RAND(),0,'Total-Smoothed'!$AG$2)</f>
        <v>2.7450490648744753E-2</v>
      </c>
      <c r="P83" s="1">
        <f ca="1">P23+NORMINV(RAND(),0,'Total-Smoothed'!$AG$2)</f>
        <v>3.0568311494712747E-2</v>
      </c>
      <c r="Q83" s="1">
        <f ca="1">Q23+NORMINV(RAND(),0,'Total-Smoothed'!$AG$2)</f>
        <v>0.11393794531752077</v>
      </c>
      <c r="R83" s="1">
        <f ca="1">R23+NORMINV(RAND(),0,'Total-Smoothed'!$AG$2)</f>
        <v>0.24581773259239822</v>
      </c>
      <c r="S83" s="1">
        <f ca="1">S23+NORMINV(RAND(),0,'Total-Smoothed'!$AG$2)</f>
        <v>0.21192278438746201</v>
      </c>
      <c r="T83" s="1">
        <f ca="1">T23+NORMINV(RAND(),0,'Total-Smoothed'!$AG$2)</f>
        <v>0.9441800602411452</v>
      </c>
      <c r="U83" s="1">
        <f ca="1">U23+NORMINV(RAND(),0,'Total-Smoothed'!$AG$2)</f>
        <v>0.10073977299966957</v>
      </c>
      <c r="V83" s="1">
        <f ca="1">V23+NORMINV(RAND(),0,'Total-Smoothed'!$AG$2)</f>
        <v>7.0473840492682807E-2</v>
      </c>
      <c r="W83" s="1">
        <f ca="1">W23+NORMINV(RAND(),0,'Total-Smoothed'!$AG$2)</f>
        <v>0.34329496505411083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0.75942406280511487</v>
      </c>
      <c r="E84" s="1">
        <f ca="1">E24+NORMINV(RAND(),0,'Total-Smoothed'!$AG$2)</f>
        <v>-3.9990621697527026E-2</v>
      </c>
      <c r="F84" s="1">
        <f ca="1">F24+NORMINV(RAND(),0,'Total-Smoothed'!$AG$2)</f>
        <v>-5.2084536250565749E-2</v>
      </c>
      <c r="G84" s="1">
        <f ca="1">G24+NORMINV(RAND(),0,'Total-Smoothed'!$AG$2)</f>
        <v>-2.9981663840255315E-2</v>
      </c>
      <c r="H84" s="1">
        <f ca="1">H24+NORMINV(RAND(),0,'Total-Smoothed'!$AG$2)</f>
        <v>0.41559320630818219</v>
      </c>
      <c r="I84" s="1">
        <f ca="1">I24+NORMINV(RAND(),0,'Total-Smoothed'!$AG$2)</f>
        <v>-3.36627021541973E-3</v>
      </c>
      <c r="J84" s="1">
        <f ca="1">J24+NORMINV(RAND(),0,'Total-Smoothed'!$AG$2)</f>
        <v>1.8529279101009002E-2</v>
      </c>
      <c r="K84" s="1">
        <f ca="1">K24+NORMINV(RAND(),0,'Total-Smoothed'!$AG$2)</f>
        <v>9.1344348708678608E-2</v>
      </c>
      <c r="L84" s="1">
        <f ca="1">L24+NORMINV(RAND(),0,'Total-Smoothed'!$AG$2)</f>
        <v>4.1911210064619342E-3</v>
      </c>
      <c r="M84" s="1">
        <f ca="1">M24+NORMINV(RAND(),0,'Total-Smoothed'!$AG$2)</f>
        <v>2.0682065469112533E-2</v>
      </c>
      <c r="N84" s="1">
        <f ca="1">N24+NORMINV(RAND(),0,'Total-Smoothed'!$AG$2)</f>
        <v>0.27462958845381558</v>
      </c>
      <c r="O84" s="1">
        <f ca="1">O24+NORMINV(RAND(),0,'Total-Smoothed'!$AG$2)</f>
        <v>-3.1775486821800411E-2</v>
      </c>
      <c r="P84" s="1">
        <f ca="1">P24+NORMINV(RAND(),0,'Total-Smoothed'!$AG$2)</f>
        <v>0.22459947277826159</v>
      </c>
      <c r="Q84" s="1">
        <f ca="1">Q24+NORMINV(RAND(),0,'Total-Smoothed'!$AG$2)</f>
        <v>-7.7891000774701652E-2</v>
      </c>
      <c r="R84" s="1">
        <f ca="1">R24+NORMINV(RAND(),0,'Total-Smoothed'!$AG$2)</f>
        <v>0.31159342374550103</v>
      </c>
      <c r="S84" s="1">
        <f ca="1">S24+NORMINV(RAND(),0,'Total-Smoothed'!$AG$2)</f>
        <v>2.8939318467709217E-2</v>
      </c>
      <c r="T84" s="1">
        <f ca="1">T24+NORMINV(RAND(),0,'Total-Smoothed'!$AG$2)</f>
        <v>0.74166429811925993</v>
      </c>
      <c r="U84" s="1">
        <f ca="1">U24+NORMINV(RAND(),0,'Total-Smoothed'!$AG$2)</f>
        <v>5.8098586637403082E-2</v>
      </c>
      <c r="V84" s="1">
        <f ca="1">V24+NORMINV(RAND(),0,'Total-Smoothed'!$AG$2)</f>
        <v>0.18505854112568734</v>
      </c>
      <c r="W84" s="1">
        <f ca="1">W24+NORMINV(RAND(),0,'Total-Smoothed'!$AG$2)</f>
        <v>0.26429916840647655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-7.5117089265688192E-2</v>
      </c>
      <c r="E85" s="1">
        <f ca="1">E25+NORMINV(RAND(),0,'Total-Smoothed'!$AG$2)</f>
        <v>0.10597101655330371</v>
      </c>
      <c r="F85" s="1">
        <f ca="1">F25+NORMINV(RAND(),0,'Total-Smoothed'!$AG$2)</f>
        <v>9.3066838940008348E-2</v>
      </c>
      <c r="G85" s="1">
        <f ca="1">G25+NORMINV(RAND(),0,'Total-Smoothed'!$AG$2)</f>
        <v>0.93827675944149092</v>
      </c>
      <c r="H85" s="1">
        <f ca="1">H25+NORMINV(RAND(),0,'Total-Smoothed'!$AG$2)</f>
        <v>-3.5189470560526903E-2</v>
      </c>
      <c r="I85" s="1">
        <f ca="1">I25+NORMINV(RAND(),0,'Total-Smoothed'!$AG$2)</f>
        <v>0.96677378094725486</v>
      </c>
      <c r="J85" s="1">
        <f ca="1">J25+NORMINV(RAND(),0,'Total-Smoothed'!$AG$2)</f>
        <v>8.4376918826341407E-2</v>
      </c>
      <c r="K85" s="1">
        <f ca="1">K25+NORMINV(RAND(),0,'Total-Smoothed'!$AG$2)</f>
        <v>0.99278692319813289</v>
      </c>
      <c r="L85" s="1">
        <f ca="1">L25+NORMINV(RAND(),0,'Total-Smoothed'!$AG$2)</f>
        <v>0.83561640348502708</v>
      </c>
      <c r="M85" s="1">
        <f ca="1">M25+NORMINV(RAND(),0,'Total-Smoothed'!$AG$2)</f>
        <v>1.1844471643325503</v>
      </c>
      <c r="N85" s="1">
        <f ca="1">N25+NORMINV(RAND(),0,'Total-Smoothed'!$AG$2)</f>
        <v>0.15643584826599607</v>
      </c>
      <c r="O85" s="1">
        <f ca="1">O25+NORMINV(RAND(),0,'Total-Smoothed'!$AG$2)</f>
        <v>2.6324610748001548E-3</v>
      </c>
      <c r="P85" s="1">
        <f ca="1">P25+NORMINV(RAND(),0,'Total-Smoothed'!$AG$2)</f>
        <v>0.22220793546185241</v>
      </c>
      <c r="Q85" s="1">
        <f ca="1">Q25+NORMINV(RAND(),0,'Total-Smoothed'!$AG$2)</f>
        <v>5.8771234531861616E-2</v>
      </c>
      <c r="R85" s="1">
        <f ca="1">R25+NORMINV(RAND(),0,'Total-Smoothed'!$AG$2)</f>
        <v>9.3102224504459985E-2</v>
      </c>
      <c r="S85" s="1">
        <f ca="1">S25+NORMINV(RAND(),0,'Total-Smoothed'!$AG$2)</f>
        <v>6.9209807429129758E-2</v>
      </c>
      <c r="T85" s="1">
        <f ca="1">T25+NORMINV(RAND(),0,'Total-Smoothed'!$AG$2)</f>
        <v>0.70074161569946114</v>
      </c>
      <c r="U85" s="1">
        <f ca="1">U25+NORMINV(RAND(),0,'Total-Smoothed'!$AG$2)</f>
        <v>4.7043814248247315E-2</v>
      </c>
      <c r="V85" s="1">
        <f ca="1">V25+NORMINV(RAND(),0,'Total-Smoothed'!$AG$2)</f>
        <v>0.76703940955085537</v>
      </c>
      <c r="W85" s="1">
        <f ca="1">W25+NORMINV(RAND(),0,'Total-Smoothed'!$AG$2)</f>
        <v>-7.4777312548554853E-3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0.11459060948243079</v>
      </c>
      <c r="E86" s="1">
        <f ca="1">E26+NORMINV(RAND(),0,'Total-Smoothed'!$AG$2)</f>
        <v>4.7982895063320548E-2</v>
      </c>
      <c r="F86" s="1">
        <f ca="1">F26+NORMINV(RAND(),0,'Total-Smoothed'!$AG$2)</f>
        <v>0.10971925419581788</v>
      </c>
      <c r="G86" s="1">
        <f ca="1">G26+NORMINV(RAND(),0,'Total-Smoothed'!$AG$2)</f>
        <v>0.97874558823676372</v>
      </c>
      <c r="H86" s="1">
        <f ca="1">H26+NORMINV(RAND(),0,'Total-Smoothed'!$AG$2)</f>
        <v>0.30845328102225766</v>
      </c>
      <c r="I86" s="1">
        <f ca="1">I26+NORMINV(RAND(),0,'Total-Smoothed'!$AG$2)</f>
        <v>0.66078212124518665</v>
      </c>
      <c r="J86" s="1">
        <f ca="1">J26+NORMINV(RAND(),0,'Total-Smoothed'!$AG$2)</f>
        <v>9.6132963036187763E-4</v>
      </c>
      <c r="K86" s="1">
        <f ca="1">K26+NORMINV(RAND(),0,'Total-Smoothed'!$AG$2)</f>
        <v>0.17457474934494399</v>
      </c>
      <c r="L86" s="1">
        <f ca="1">L26+NORMINV(RAND(),0,'Total-Smoothed'!$AG$2)</f>
        <v>0.97887138631806903</v>
      </c>
      <c r="M86" s="1">
        <f ca="1">M26+NORMINV(RAND(),0,'Total-Smoothed'!$AG$2)</f>
        <v>0.16706964164421742</v>
      </c>
      <c r="N86" s="1">
        <f ca="1">N26+NORMINV(RAND(),0,'Total-Smoothed'!$AG$2)</f>
        <v>0.67908381390130945</v>
      </c>
      <c r="O86" s="1">
        <f ca="1">O26+NORMINV(RAND(),0,'Total-Smoothed'!$AG$2)</f>
        <v>-7.1558426933055544E-2</v>
      </c>
      <c r="P86" s="1">
        <f ca="1">P26+NORMINV(RAND(),0,'Total-Smoothed'!$AG$2)</f>
        <v>0.10279734077174137</v>
      </c>
      <c r="Q86" s="1">
        <f ca="1">Q26+NORMINV(RAND(),0,'Total-Smoothed'!$AG$2)</f>
        <v>0.74710388212546253</v>
      </c>
      <c r="R86" s="1">
        <f ca="1">R26+NORMINV(RAND(),0,'Total-Smoothed'!$AG$2)</f>
        <v>0.11330843610265073</v>
      </c>
      <c r="S86" s="1">
        <f ca="1">S26+NORMINV(RAND(),0,'Total-Smoothed'!$AG$2)</f>
        <v>0.1019953734706016</v>
      </c>
      <c r="T86" s="1">
        <f ca="1">T26+NORMINV(RAND(),0,'Total-Smoothed'!$AG$2)</f>
        <v>0.77771976241878726</v>
      </c>
      <c r="U86" s="1">
        <f ca="1">U26+NORMINV(RAND(),0,'Total-Smoothed'!$AG$2)</f>
        <v>2.5885765793674541E-2</v>
      </c>
      <c r="V86" s="1">
        <f ca="1">V26+NORMINV(RAND(),0,'Total-Smoothed'!$AG$2)</f>
        <v>0.50916696767990421</v>
      </c>
      <c r="W86" s="1">
        <f ca="1">W26+NORMINV(RAND(),0,'Total-Smoothed'!$AG$2)</f>
        <v>0.6302378327342304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4.0083506919009998E-2</v>
      </c>
      <c r="E87" s="1">
        <f ca="1">E27+NORMINV(RAND(),0,'Total-Smoothed'!$AG$2)</f>
        <v>6.1666590076352244E-2</v>
      </c>
      <c r="F87" s="1">
        <f ca="1">F27+NORMINV(RAND(),0,'Total-Smoothed'!$AG$2)</f>
        <v>6.1990916727490082E-2</v>
      </c>
      <c r="G87" s="1">
        <f ca="1">G27+NORMINV(RAND(),0,'Total-Smoothed'!$AG$2)</f>
        <v>0.55462859121449415</v>
      </c>
      <c r="H87" s="1">
        <f ca="1">H27+NORMINV(RAND(),0,'Total-Smoothed'!$AG$2)</f>
        <v>1.5056457157009841E-2</v>
      </c>
      <c r="I87" s="1">
        <f ca="1">I27+NORMINV(RAND(),0,'Total-Smoothed'!$AG$2)</f>
        <v>1.9385209909045607E-2</v>
      </c>
      <c r="J87" s="1">
        <f ca="1">J27+NORMINV(RAND(),0,'Total-Smoothed'!$AG$2)</f>
        <v>7.7539124601095549E-2</v>
      </c>
      <c r="K87" s="1">
        <f ca="1">K27+NORMINV(RAND(),0,'Total-Smoothed'!$AG$2)</f>
        <v>0.99664216061328659</v>
      </c>
      <c r="L87" s="1">
        <f ca="1">L27+NORMINV(RAND(),0,'Total-Smoothed'!$AG$2)</f>
        <v>0.21281157432358747</v>
      </c>
      <c r="M87" s="1">
        <f ca="1">M27+NORMINV(RAND(),0,'Total-Smoothed'!$AG$2)</f>
        <v>0.43238502551382119</v>
      </c>
      <c r="N87" s="1">
        <f ca="1">N27+NORMINV(RAND(),0,'Total-Smoothed'!$AG$2)</f>
        <v>0.90074161505685912</v>
      </c>
      <c r="O87" s="1">
        <f ca="1">O27+NORMINV(RAND(),0,'Total-Smoothed'!$AG$2)</f>
        <v>7.3213587796651741E-2</v>
      </c>
      <c r="P87" s="1">
        <f ca="1">P27+NORMINV(RAND(),0,'Total-Smoothed'!$AG$2)</f>
        <v>8.2491029510374139E-2</v>
      </c>
      <c r="Q87" s="1">
        <f ca="1">Q27+NORMINV(RAND(),0,'Total-Smoothed'!$AG$2)</f>
        <v>0.5393299998572576</v>
      </c>
      <c r="R87" s="1">
        <f ca="1">R27+NORMINV(RAND(),0,'Total-Smoothed'!$AG$2)</f>
        <v>8.6209855131851629E-2</v>
      </c>
      <c r="S87" s="1">
        <f ca="1">S27+NORMINV(RAND(),0,'Total-Smoothed'!$AG$2)</f>
        <v>0.91269098967886508</v>
      </c>
      <c r="T87" s="1">
        <f ca="1">T27+NORMINV(RAND(),0,'Total-Smoothed'!$AG$2)</f>
        <v>0.16593867989029401</v>
      </c>
      <c r="U87" s="1">
        <f ca="1">U27+NORMINV(RAND(),0,'Total-Smoothed'!$AG$2)</f>
        <v>-0.11036706950570907</v>
      </c>
      <c r="V87" s="1">
        <f ca="1">V27+NORMINV(RAND(),0,'Total-Smoothed'!$AG$2)</f>
        <v>0.22441714364176926</v>
      </c>
      <c r="W87" s="1">
        <f ca="1">W27+NORMINV(RAND(),0,'Total-Smoothed'!$AG$2)</f>
        <v>1.0582667408630728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0.83873707226303174</v>
      </c>
      <c r="E88" s="1">
        <f ca="1">E28+NORMINV(RAND(),0,'Total-Smoothed'!$AG$2)</f>
        <v>0.1455879334477925</v>
      </c>
      <c r="F88" s="1">
        <f ca="1">F28+NORMINV(RAND(),0,'Total-Smoothed'!$AG$2)</f>
        <v>0.12191917857425227</v>
      </c>
      <c r="G88" s="1">
        <f ca="1">G28+NORMINV(RAND(),0,'Total-Smoothed'!$AG$2)</f>
        <v>0.98571683320007353</v>
      </c>
      <c r="H88" s="1">
        <f ca="1">H28+NORMINV(RAND(),0,'Total-Smoothed'!$AG$2)</f>
        <v>0.51345840164839418</v>
      </c>
      <c r="I88" s="1">
        <f ca="1">I28+NORMINV(RAND(),0,'Total-Smoothed'!$AG$2)</f>
        <v>0.9978473730715699</v>
      </c>
      <c r="J88" s="1">
        <f ca="1">J28+NORMINV(RAND(),0,'Total-Smoothed'!$AG$2)</f>
        <v>2.2333210136637749E-2</v>
      </c>
      <c r="K88" s="1">
        <f ca="1">K28+NORMINV(RAND(),0,'Total-Smoothed'!$AG$2)</f>
        <v>1.0566104063695931</v>
      </c>
      <c r="L88" s="1">
        <f ca="1">L28+NORMINV(RAND(),0,'Total-Smoothed'!$AG$2)</f>
        <v>1.1134041501079139</v>
      </c>
      <c r="M88" s="1">
        <f ca="1">M28+NORMINV(RAND(),0,'Total-Smoothed'!$AG$2)</f>
        <v>0.53663453819706342</v>
      </c>
      <c r="N88" s="1">
        <f ca="1">N28+NORMINV(RAND(),0,'Total-Smoothed'!$AG$2)</f>
        <v>0.84134367108312569</v>
      </c>
      <c r="O88" s="1">
        <f ca="1">O28+NORMINV(RAND(),0,'Total-Smoothed'!$AG$2)</f>
        <v>9.9227006960420208E-2</v>
      </c>
      <c r="P88" s="1">
        <f ca="1">P28+NORMINV(RAND(),0,'Total-Smoothed'!$AG$2)</f>
        <v>9.3741151115021182E-2</v>
      </c>
      <c r="Q88" s="1">
        <f ca="1">Q28+NORMINV(RAND(),0,'Total-Smoothed'!$AG$2)</f>
        <v>-4.3638235469088883E-2</v>
      </c>
      <c r="R88" s="1">
        <f ca="1">R28+NORMINV(RAND(),0,'Total-Smoothed'!$AG$2)</f>
        <v>0.98676738853231194</v>
      </c>
      <c r="S88" s="1">
        <f ca="1">S28+NORMINV(RAND(),0,'Total-Smoothed'!$AG$2)</f>
        <v>0.61656410846897991</v>
      </c>
      <c r="T88" s="1">
        <f ca="1">T28+NORMINV(RAND(),0,'Total-Smoothed'!$AG$2)</f>
        <v>-7.3084883961474292E-2</v>
      </c>
      <c r="U88" s="1">
        <f ca="1">U28+NORMINV(RAND(),0,'Total-Smoothed'!$AG$2)</f>
        <v>1.8142808075004423E-2</v>
      </c>
      <c r="V88" s="1">
        <f ca="1">V28+NORMINV(RAND(),0,'Total-Smoothed'!$AG$2)</f>
        <v>0.87808711659008531</v>
      </c>
      <c r="W88" s="1">
        <f ca="1">W28+NORMINV(RAND(),0,'Total-Smoothed'!$AG$2)</f>
        <v>1.9597242609895857E-2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0.17131218306030377</v>
      </c>
      <c r="E89" s="1">
        <f ca="1">E29+NORMINV(RAND(),0,'Total-Smoothed'!$AG$2)</f>
        <v>9.1300410471499074E-2</v>
      </c>
      <c r="F89" s="1">
        <f ca="1">F29+NORMINV(RAND(),0,'Total-Smoothed'!$AG$2)</f>
        <v>-2.1960739479577884E-3</v>
      </c>
      <c r="G89" s="1">
        <f ca="1">G29+NORMINV(RAND(),0,'Total-Smoothed'!$AG$2)</f>
        <v>-0.10164254191536649</v>
      </c>
      <c r="H89" s="1">
        <f ca="1">H29+NORMINV(RAND(),0,'Total-Smoothed'!$AG$2)</f>
        <v>0.60855736655136783</v>
      </c>
      <c r="I89" s="1">
        <f ca="1">I29+NORMINV(RAND(),0,'Total-Smoothed'!$AG$2)</f>
        <v>0.47583322883476703</v>
      </c>
      <c r="J89" s="1">
        <f ca="1">J29+NORMINV(RAND(),0,'Total-Smoothed'!$AG$2)</f>
        <v>-2.4762079580561924E-2</v>
      </c>
      <c r="K89" s="1">
        <f ca="1">K29+NORMINV(RAND(),0,'Total-Smoothed'!$AG$2)</f>
        <v>0.98494562953488507</v>
      </c>
      <c r="L89" s="1">
        <f ca="1">L29+NORMINV(RAND(),0,'Total-Smoothed'!$AG$2)</f>
        <v>0.87591732143217604</v>
      </c>
      <c r="M89" s="1">
        <f ca="1">M29+NORMINV(RAND(),0,'Total-Smoothed'!$AG$2)</f>
        <v>0.95994525661155494</v>
      </c>
      <c r="N89" s="1">
        <f ca="1">N29+NORMINV(RAND(),0,'Total-Smoothed'!$AG$2)</f>
        <v>0.10241535934126997</v>
      </c>
      <c r="O89" s="1">
        <f ca="1">O29+NORMINV(RAND(),0,'Total-Smoothed'!$AG$2)</f>
        <v>5.3617725729643899E-2</v>
      </c>
      <c r="P89" s="1">
        <f ca="1">P29+NORMINV(RAND(),0,'Total-Smoothed'!$AG$2)</f>
        <v>-0.13342068572766902</v>
      </c>
      <c r="Q89" s="1">
        <f ca="1">Q29+NORMINV(RAND(),0,'Total-Smoothed'!$AG$2)</f>
        <v>0.12419790306698941</v>
      </c>
      <c r="R89" s="1">
        <f ca="1">R29+NORMINV(RAND(),0,'Total-Smoothed'!$AG$2)</f>
        <v>0.33558080876581853</v>
      </c>
      <c r="S89" s="1">
        <f ca="1">S29+NORMINV(RAND(),0,'Total-Smoothed'!$AG$2)</f>
        <v>-8.0778046637096076E-2</v>
      </c>
      <c r="T89" s="1">
        <f ca="1">T29+NORMINV(RAND(),0,'Total-Smoothed'!$AG$2)</f>
        <v>1.0747441985823702</v>
      </c>
      <c r="U89" s="1">
        <f ca="1">U29+NORMINV(RAND(),0,'Total-Smoothed'!$AG$2)</f>
        <v>0.29612706165254143</v>
      </c>
      <c r="V89" s="1">
        <f ca="1">V29+NORMINV(RAND(),0,'Total-Smoothed'!$AG$2)</f>
        <v>0.27232839222943878</v>
      </c>
      <c r="W89" s="1">
        <f ca="1">W29+NORMINV(RAND(),0,'Total-Smoothed'!$AG$2)</f>
        <v>-2.0780159921761222E-2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0.40335219273103967</v>
      </c>
      <c r="E90" s="1">
        <f ca="1">E30+NORMINV(RAND(),0,'Total-Smoothed'!$AG$2)</f>
        <v>3.2831471687165652E-2</v>
      </c>
      <c r="F90" s="1">
        <f ca="1">F30+NORMINV(RAND(),0,'Total-Smoothed'!$AG$2)</f>
        <v>-7.7911493157031164E-2</v>
      </c>
      <c r="G90" s="1">
        <f ca="1">G30+NORMINV(RAND(),0,'Total-Smoothed'!$AG$2)</f>
        <v>0.2449483781427664</v>
      </c>
      <c r="H90" s="1">
        <f ca="1">H30+NORMINV(RAND(),0,'Total-Smoothed'!$AG$2)</f>
        <v>0.2743204553814384</v>
      </c>
      <c r="I90" s="1">
        <f ca="1">I30+NORMINV(RAND(),0,'Total-Smoothed'!$AG$2)</f>
        <v>1.3090152023846967E-2</v>
      </c>
      <c r="J90" s="1">
        <f ca="1">J30+NORMINV(RAND(),0,'Total-Smoothed'!$AG$2)</f>
        <v>0.10887357183541717</v>
      </c>
      <c r="K90" s="1">
        <f ca="1">K30+NORMINV(RAND(),0,'Total-Smoothed'!$AG$2)</f>
        <v>1.0555175848409315</v>
      </c>
      <c r="L90" s="1">
        <f ca="1">L30+NORMINV(RAND(),0,'Total-Smoothed'!$AG$2)</f>
        <v>0.91785408674604052</v>
      </c>
      <c r="M90" s="1">
        <f ca="1">M30+NORMINV(RAND(),0,'Total-Smoothed'!$AG$2)</f>
        <v>0.75264801601431808</v>
      </c>
      <c r="N90" s="1">
        <f ca="1">N30+NORMINV(RAND(),0,'Total-Smoothed'!$AG$2)</f>
        <v>0.42398941799084561</v>
      </c>
      <c r="O90" s="1">
        <f ca="1">O30+NORMINV(RAND(),0,'Total-Smoothed'!$AG$2)</f>
        <v>-0.16333169644143447</v>
      </c>
      <c r="P90" s="1">
        <f ca="1">P30+NORMINV(RAND(),0,'Total-Smoothed'!$AG$2)</f>
        <v>1.3459248208634915E-2</v>
      </c>
      <c r="Q90" s="1">
        <f ca="1">Q30+NORMINV(RAND(),0,'Total-Smoothed'!$AG$2)</f>
        <v>-8.2786357827634174E-2</v>
      </c>
      <c r="R90" s="1">
        <f ca="1">R30+NORMINV(RAND(),0,'Total-Smoothed'!$AG$2)</f>
        <v>0.93267865795981908</v>
      </c>
      <c r="S90" s="1">
        <f ca="1">S30+NORMINV(RAND(),0,'Total-Smoothed'!$AG$2)</f>
        <v>0.54841295782769728</v>
      </c>
      <c r="T90" s="1">
        <f ca="1">T30+NORMINV(RAND(),0,'Total-Smoothed'!$AG$2)</f>
        <v>0.90794024291612241</v>
      </c>
      <c r="U90" s="1">
        <f ca="1">U30+NORMINV(RAND(),0,'Total-Smoothed'!$AG$2)</f>
        <v>0.12331372333137837</v>
      </c>
      <c r="V90" s="1">
        <f ca="1">V30+NORMINV(RAND(),0,'Total-Smoothed'!$AG$2)</f>
        <v>0.24058010355678741</v>
      </c>
      <c r="W90" s="1">
        <f ca="1">W30+NORMINV(RAND(),0,'Total-Smoothed'!$AG$2)</f>
        <v>0.31800387578985373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0.79369801779013638</v>
      </c>
      <c r="E91" s="1">
        <f ca="1">E31+NORMINV(RAND(),0,'Total-Smoothed'!$AG$2)</f>
        <v>2.4515031917399604E-2</v>
      </c>
      <c r="F91" s="1">
        <f ca="1">F31+NORMINV(RAND(),0,'Total-Smoothed'!$AG$2)</f>
        <v>0.10718639041274891</v>
      </c>
      <c r="G91" s="1">
        <f ca="1">G31+NORMINV(RAND(),0,'Total-Smoothed'!$AG$2)</f>
        <v>1.011516869001841</v>
      </c>
      <c r="H91" s="1">
        <f ca="1">H31+NORMINV(RAND(),0,'Total-Smoothed'!$AG$2)</f>
        <v>1.1166023639085489</v>
      </c>
      <c r="I91" s="1">
        <f ca="1">I31+NORMINV(RAND(),0,'Total-Smoothed'!$AG$2)</f>
        <v>1.061564571687442</v>
      </c>
      <c r="J91" s="1">
        <f ca="1">J31+NORMINV(RAND(),0,'Total-Smoothed'!$AG$2)</f>
        <v>0.26032829059257973</v>
      </c>
      <c r="K91" s="1">
        <f ca="1">K31+NORMINV(RAND(),0,'Total-Smoothed'!$AG$2)</f>
        <v>0.375327958825734</v>
      </c>
      <c r="L91" s="1">
        <f ca="1">L31+NORMINV(RAND(),0,'Total-Smoothed'!$AG$2)</f>
        <v>0.92274896155624275</v>
      </c>
      <c r="M91" s="1">
        <f ca="1">M31+NORMINV(RAND(),0,'Total-Smoothed'!$AG$2)</f>
        <v>-1.7509889080882985E-2</v>
      </c>
      <c r="N91" s="1">
        <f ca="1">N31+NORMINV(RAND(),0,'Total-Smoothed'!$AG$2)</f>
        <v>0.6695376915962109</v>
      </c>
      <c r="O91" s="1">
        <f ca="1">O31+NORMINV(RAND(),0,'Total-Smoothed'!$AG$2)</f>
        <v>0.19997746697648006</v>
      </c>
      <c r="P91" s="1">
        <f ca="1">P31+NORMINV(RAND(),0,'Total-Smoothed'!$AG$2)</f>
        <v>0.16794175064424965</v>
      </c>
      <c r="Q91" s="1">
        <f ca="1">Q31+NORMINV(RAND(),0,'Total-Smoothed'!$AG$2)</f>
        <v>1.6933538994366765E-3</v>
      </c>
      <c r="R91" s="1">
        <f ca="1">R31+NORMINV(RAND(),0,'Total-Smoothed'!$AG$2)</f>
        <v>1.0278684571965682</v>
      </c>
      <c r="S91" s="1">
        <f ca="1">S31+NORMINV(RAND(),0,'Total-Smoothed'!$AG$2)</f>
        <v>7.1349904339435027E-2</v>
      </c>
      <c r="T91" s="1">
        <f ca="1">T31+NORMINV(RAND(),0,'Total-Smoothed'!$AG$2)</f>
        <v>0.10611859219216177</v>
      </c>
      <c r="U91" s="1">
        <f ca="1">U31+NORMINV(RAND(),0,'Total-Smoothed'!$AG$2)</f>
        <v>0.12278589298215303</v>
      </c>
      <c r="V91" s="1">
        <f ca="1">V31+NORMINV(RAND(),0,'Total-Smoothed'!$AG$2)</f>
        <v>0.33228184504947789</v>
      </c>
      <c r="W91" s="1">
        <f ca="1">W31+NORMINV(RAND(),0,'Total-Smoothed'!$AG$2)</f>
        <v>3.1183225975630828E-2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0.96349917132812801</v>
      </c>
      <c r="E92" s="1">
        <f ca="1">E32+NORMINV(RAND(),0,'Total-Smoothed'!$AG$2)</f>
        <v>-4.1334457124417363E-2</v>
      </c>
      <c r="F92" s="1">
        <f ca="1">F32+NORMINV(RAND(),0,'Total-Smoothed'!$AG$2)</f>
        <v>0.15002346024526542</v>
      </c>
      <c r="G92" s="1">
        <f ca="1">G32+NORMINV(RAND(),0,'Total-Smoothed'!$AG$2)</f>
        <v>0.17008922263573398</v>
      </c>
      <c r="H92" s="1">
        <f ca="1">H32+NORMINV(RAND(),0,'Total-Smoothed'!$AG$2)</f>
        <v>0.87991250495488804</v>
      </c>
      <c r="I92" s="1">
        <f ca="1">I32+NORMINV(RAND(),0,'Total-Smoothed'!$AG$2)</f>
        <v>0.88950930724799027</v>
      </c>
      <c r="J92" s="1">
        <f ca="1">J32+NORMINV(RAND(),0,'Total-Smoothed'!$AG$2)</f>
        <v>0.93047788975411294</v>
      </c>
      <c r="K92" s="1">
        <f ca="1">K32+NORMINV(RAND(),0,'Total-Smoothed'!$AG$2)</f>
        <v>0.98216214352046116</v>
      </c>
      <c r="L92" s="1">
        <f ca="1">L32+NORMINV(RAND(),0,'Total-Smoothed'!$AG$2)</f>
        <v>7.5666396419898571E-2</v>
      </c>
      <c r="M92" s="1">
        <f ca="1">M32+NORMINV(RAND(),0,'Total-Smoothed'!$AG$2)</f>
        <v>0.89759865720289755</v>
      </c>
      <c r="N92" s="1">
        <f ca="1">N32+NORMINV(RAND(),0,'Total-Smoothed'!$AG$2)</f>
        <v>0.64556626750509727</v>
      </c>
      <c r="O92" s="1">
        <f ca="1">O32+NORMINV(RAND(),0,'Total-Smoothed'!$AG$2)</f>
        <v>0.17149238986132218</v>
      </c>
      <c r="P92" s="1">
        <f ca="1">P32+NORMINV(RAND(),0,'Total-Smoothed'!$AG$2)</f>
        <v>-9.0242942764052397E-2</v>
      </c>
      <c r="Q92" s="1">
        <f ca="1">Q32+NORMINV(RAND(),0,'Total-Smoothed'!$AG$2)</f>
        <v>-1.4612425267645085E-2</v>
      </c>
      <c r="R92" s="1">
        <f ca="1">R32+NORMINV(RAND(),0,'Total-Smoothed'!$AG$2)</f>
        <v>0.69936699091470489</v>
      </c>
      <c r="S92" s="1">
        <f ca="1">S32+NORMINV(RAND(),0,'Total-Smoothed'!$AG$2)</f>
        <v>0.89426885596180139</v>
      </c>
      <c r="T92" s="1">
        <f ca="1">T32+NORMINV(RAND(),0,'Total-Smoothed'!$AG$2)</f>
        <v>-2.2132577358493777E-3</v>
      </c>
      <c r="U92" s="1">
        <f ca="1">U32+NORMINV(RAND(),0,'Total-Smoothed'!$AG$2)</f>
        <v>-9.7372498662636836E-2</v>
      </c>
      <c r="V92" s="1">
        <f ca="1">V32+NORMINV(RAND(),0,'Total-Smoothed'!$AG$2)</f>
        <v>0.85553382238419429</v>
      </c>
      <c r="W92" s="1">
        <f ca="1">W32+NORMINV(RAND(),0,'Total-Smoothed'!$AG$2)</f>
        <v>-1.4087255500242493E-2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0.88498937378400588</v>
      </c>
      <c r="E93" s="1">
        <f ca="1">E33+NORMINV(RAND(),0,'Total-Smoothed'!$AG$2)</f>
        <v>1.8413055971699035E-2</v>
      </c>
      <c r="F93" s="1">
        <f ca="1">F33+NORMINV(RAND(),0,'Total-Smoothed'!$AG$2)</f>
        <v>1.5600854655498222E-2</v>
      </c>
      <c r="G93" s="1">
        <f ca="1">G33+NORMINV(RAND(),0,'Total-Smoothed'!$AG$2)</f>
        <v>0.98062452596134775</v>
      </c>
      <c r="H93" s="1">
        <f ca="1">H33+NORMINV(RAND(),0,'Total-Smoothed'!$AG$2)</f>
        <v>0.85666981290189392</v>
      </c>
      <c r="I93" s="1">
        <f ca="1">I33+NORMINV(RAND(),0,'Total-Smoothed'!$AG$2)</f>
        <v>0.14191576253979077</v>
      </c>
      <c r="J93" s="1">
        <f ca="1">J33+NORMINV(RAND(),0,'Total-Smoothed'!$AG$2)</f>
        <v>-0.1216270278320717</v>
      </c>
      <c r="K93" s="1">
        <f ca="1">K33+NORMINV(RAND(),0,'Total-Smoothed'!$AG$2)</f>
        <v>-0.10817190042059055</v>
      </c>
      <c r="L93" s="1">
        <f ca="1">L33+NORMINV(RAND(),0,'Total-Smoothed'!$AG$2)</f>
        <v>0.65225759467282296</v>
      </c>
      <c r="M93" s="1">
        <f ca="1">M33+NORMINV(RAND(),0,'Total-Smoothed'!$AG$2)</f>
        <v>8.9404150446979372E-2</v>
      </c>
      <c r="N93" s="1">
        <f ca="1">N33+NORMINV(RAND(),0,'Total-Smoothed'!$AG$2)</f>
        <v>0.44372077361886736</v>
      </c>
      <c r="O93" s="1">
        <f ca="1">O33+NORMINV(RAND(),0,'Total-Smoothed'!$AG$2)</f>
        <v>-2.0800618327867282E-2</v>
      </c>
      <c r="P93" s="1">
        <f ca="1">P33+NORMINV(RAND(),0,'Total-Smoothed'!$AG$2)</f>
        <v>0.15713500578398393</v>
      </c>
      <c r="Q93" s="1">
        <f ca="1">Q33+NORMINV(RAND(),0,'Total-Smoothed'!$AG$2)</f>
        <v>-0.12481521120333072</v>
      </c>
      <c r="R93" s="1">
        <f ca="1">R33+NORMINV(RAND(),0,'Total-Smoothed'!$AG$2)</f>
        <v>0.16473251229030722</v>
      </c>
      <c r="S93" s="1">
        <f ca="1">S33+NORMINV(RAND(),0,'Total-Smoothed'!$AG$2)</f>
        <v>-2.7311874970974884E-2</v>
      </c>
      <c r="T93" s="1">
        <f ca="1">T33+NORMINV(RAND(),0,'Total-Smoothed'!$AG$2)</f>
        <v>-1.0134731139173701E-2</v>
      </c>
      <c r="U93" s="1">
        <f ca="1">U33+NORMINV(RAND(),0,'Total-Smoothed'!$AG$2)</f>
        <v>8.4219868741966714E-2</v>
      </c>
      <c r="V93" s="1">
        <f ca="1">V33+NORMINV(RAND(),0,'Total-Smoothed'!$AG$2)</f>
        <v>0.38244119789402614</v>
      </c>
      <c r="W93" s="1">
        <f ca="1">W33+NORMINV(RAND(),0,'Total-Smoothed'!$AG$2)</f>
        <v>0.17704498057969914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0.71383721548613366</v>
      </c>
      <c r="E94" s="1">
        <f ca="1">E34+NORMINV(RAND(),0,'Total-Smoothed'!$AG$2)</f>
        <v>0.11405350244921358</v>
      </c>
      <c r="F94" s="1">
        <f ca="1">F34+NORMINV(RAND(),0,'Total-Smoothed'!$AG$2)</f>
        <v>-8.0053443641909278E-2</v>
      </c>
      <c r="G94" s="1">
        <f ca="1">G34+NORMINV(RAND(),0,'Total-Smoothed'!$AG$2)</f>
        <v>0.82887238723710221</v>
      </c>
      <c r="H94" s="1">
        <f ca="1">H34+NORMINV(RAND(),0,'Total-Smoothed'!$AG$2)</f>
        <v>4.7266869706017872E-2</v>
      </c>
      <c r="I94" s="1">
        <f ca="1">I34+NORMINV(RAND(),0,'Total-Smoothed'!$AG$2)</f>
        <v>0.66157058243420153</v>
      </c>
      <c r="J94" s="1">
        <f ca="1">J34+NORMINV(RAND(),0,'Total-Smoothed'!$AG$2)</f>
        <v>2.439429746888646E-2</v>
      </c>
      <c r="K94" s="1">
        <f ca="1">K34+NORMINV(RAND(),0,'Total-Smoothed'!$AG$2)</f>
        <v>0.9649493731596569</v>
      </c>
      <c r="L94" s="1">
        <f ca="1">L34+NORMINV(RAND(),0,'Total-Smoothed'!$AG$2)</f>
        <v>0.20724473281611561</v>
      </c>
      <c r="M94" s="1">
        <f ca="1">M34+NORMINV(RAND(),0,'Total-Smoothed'!$AG$2)</f>
        <v>-3.3461486417571545E-3</v>
      </c>
      <c r="N94" s="1">
        <f ca="1">N34+NORMINV(RAND(),0,'Total-Smoothed'!$AG$2)</f>
        <v>0.17254279338871709</v>
      </c>
      <c r="O94" s="1">
        <f ca="1">O34+NORMINV(RAND(),0,'Total-Smoothed'!$AG$2)</f>
        <v>4.5629356668992413E-2</v>
      </c>
      <c r="P94" s="1">
        <f ca="1">P34+NORMINV(RAND(),0,'Total-Smoothed'!$AG$2)</f>
        <v>-0.12219885525747716</v>
      </c>
      <c r="Q94" s="1">
        <f ca="1">Q34+NORMINV(RAND(),0,'Total-Smoothed'!$AG$2)</f>
        <v>1.7048703505022605E-2</v>
      </c>
      <c r="R94" s="1">
        <f ca="1">R34+NORMINV(RAND(),0,'Total-Smoothed'!$AG$2)</f>
        <v>0.26676310410142706</v>
      </c>
      <c r="S94" s="1">
        <f ca="1">S34+NORMINV(RAND(),0,'Total-Smoothed'!$AG$2)</f>
        <v>-7.8810660573419275E-2</v>
      </c>
      <c r="T94" s="1">
        <f ca="1">T34+NORMINV(RAND(),0,'Total-Smoothed'!$AG$2)</f>
        <v>1.9665919313960568E-3</v>
      </c>
      <c r="U94" s="1">
        <f ca="1">U34+NORMINV(RAND(),0,'Total-Smoothed'!$AG$2)</f>
        <v>4.8244653222250314E-2</v>
      </c>
      <c r="V94" s="1">
        <f ca="1">V34+NORMINV(RAND(),0,'Total-Smoothed'!$AG$2)</f>
        <v>0.73713206087139538</v>
      </c>
      <c r="W94" s="1">
        <f ca="1">W34+NORMINV(RAND(),0,'Total-Smoothed'!$AG$2)</f>
        <v>5.9493921421099327E-2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1.065157251851776</v>
      </c>
      <c r="E95" s="1">
        <f ca="1">E35+NORMINV(RAND(),0,'Total-Smoothed'!$AG$2)</f>
        <v>-4.06467733836086E-2</v>
      </c>
      <c r="F95" s="1">
        <f ca="1">F35+NORMINV(RAND(),0,'Total-Smoothed'!$AG$2)</f>
        <v>7.8864414050310888E-2</v>
      </c>
      <c r="G95" s="1">
        <f ca="1">G35+NORMINV(RAND(),0,'Total-Smoothed'!$AG$2)</f>
        <v>9.9261514960718805E-2</v>
      </c>
      <c r="H95" s="1">
        <f ca="1">H35+NORMINV(RAND(),0,'Total-Smoothed'!$AG$2)</f>
        <v>1.0304188481722165</v>
      </c>
      <c r="I95" s="1">
        <f ca="1">I35+NORMINV(RAND(),0,'Total-Smoothed'!$AG$2)</f>
        <v>0.25947072720062558</v>
      </c>
      <c r="J95" s="1">
        <f ca="1">J35+NORMINV(RAND(),0,'Total-Smoothed'!$AG$2)</f>
        <v>-8.4556298529532559E-4</v>
      </c>
      <c r="K95" s="1">
        <f ca="1">K35+NORMINV(RAND(),0,'Total-Smoothed'!$AG$2)</f>
        <v>0.2072807376625482</v>
      </c>
      <c r="L95" s="1">
        <f ca="1">L35+NORMINV(RAND(),0,'Total-Smoothed'!$AG$2)</f>
        <v>0.11962690338455985</v>
      </c>
      <c r="M95" s="1">
        <f ca="1">M35+NORMINV(RAND(),0,'Total-Smoothed'!$AG$2)</f>
        <v>8.3531683397739143E-2</v>
      </c>
      <c r="N95" s="1">
        <f ca="1">N35+NORMINV(RAND(),0,'Total-Smoothed'!$AG$2)</f>
        <v>0.38061369721716831</v>
      </c>
      <c r="O95" s="1">
        <f ca="1">O35+NORMINV(RAND(),0,'Total-Smoothed'!$AG$2)</f>
        <v>-0.10250373749138854</v>
      </c>
      <c r="P95" s="1">
        <f ca="1">P35+NORMINV(RAND(),0,'Total-Smoothed'!$AG$2)</f>
        <v>9.455410605813816E-2</v>
      </c>
      <c r="Q95" s="1">
        <f ca="1">Q35+NORMINV(RAND(),0,'Total-Smoothed'!$AG$2)</f>
        <v>0.1610554936029589</v>
      </c>
      <c r="R95" s="1">
        <f ca="1">R35+NORMINV(RAND(),0,'Total-Smoothed'!$AG$2)</f>
        <v>0.21820557987677691</v>
      </c>
      <c r="S95" s="1">
        <f ca="1">S35+NORMINV(RAND(),0,'Total-Smoothed'!$AG$2)</f>
        <v>0.39784089800864386</v>
      </c>
      <c r="T95" s="1">
        <f ca="1">T35+NORMINV(RAND(),0,'Total-Smoothed'!$AG$2)</f>
        <v>0.19128965821096586</v>
      </c>
      <c r="U95" s="1">
        <f ca="1">U35+NORMINV(RAND(),0,'Total-Smoothed'!$AG$2)</f>
        <v>-0.13171319120970287</v>
      </c>
      <c r="V95" s="1">
        <f ca="1">V35+NORMINV(RAND(),0,'Total-Smoothed'!$AG$2)</f>
        <v>0.14963083085082152</v>
      </c>
      <c r="W95" s="1">
        <f ca="1">W35+NORMINV(RAND(),0,'Total-Smoothed'!$AG$2)</f>
        <v>0.11038343797187816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0.95691860057631206</v>
      </c>
      <c r="E96" s="1">
        <f ca="1">E36+NORMINV(RAND(),0,'Total-Smoothed'!$AG$2)</f>
        <v>3.5748169090440388E-2</v>
      </c>
      <c r="F96" s="1">
        <f ca="1">F36+NORMINV(RAND(),0,'Total-Smoothed'!$AG$2)</f>
        <v>6.7119648424406569E-2</v>
      </c>
      <c r="G96" s="1">
        <f ca="1">G36+NORMINV(RAND(),0,'Total-Smoothed'!$AG$2)</f>
        <v>0.96926711917940189</v>
      </c>
      <c r="H96" s="1">
        <f ca="1">H36+NORMINV(RAND(),0,'Total-Smoothed'!$AG$2)</f>
        <v>0.34541480203683728</v>
      </c>
      <c r="I96" s="1">
        <f ca="1">I36+NORMINV(RAND(),0,'Total-Smoothed'!$AG$2)</f>
        <v>0.99419077789123822</v>
      </c>
      <c r="J96" s="1">
        <f ca="1">J36+NORMINV(RAND(),0,'Total-Smoothed'!$AG$2)</f>
        <v>0.90872885394046965</v>
      </c>
      <c r="K96" s="1">
        <f ca="1">K36+NORMINV(RAND(),0,'Total-Smoothed'!$AG$2)</f>
        <v>0.88175124373297586</v>
      </c>
      <c r="L96" s="1">
        <f ca="1">L36+NORMINV(RAND(),0,'Total-Smoothed'!$AG$2)</f>
        <v>-0.12383876554278746</v>
      </c>
      <c r="M96" s="1">
        <f ca="1">M36+NORMINV(RAND(),0,'Total-Smoothed'!$AG$2)</f>
        <v>0.13886108448716933</v>
      </c>
      <c r="N96" s="1">
        <f ca="1">N36+NORMINV(RAND(),0,'Total-Smoothed'!$AG$2)</f>
        <v>1.0050535283852302</v>
      </c>
      <c r="O96" s="1">
        <f ca="1">O36+NORMINV(RAND(),0,'Total-Smoothed'!$AG$2)</f>
        <v>-3.18090022072905E-2</v>
      </c>
      <c r="P96" s="1">
        <f ca="1">P36+NORMINV(RAND(),0,'Total-Smoothed'!$AG$2)</f>
        <v>-6.0457781712586194E-2</v>
      </c>
      <c r="Q96" s="1">
        <f ca="1">Q36+NORMINV(RAND(),0,'Total-Smoothed'!$AG$2)</f>
        <v>0.33790485526629127</v>
      </c>
      <c r="R96" s="1">
        <f ca="1">R36+NORMINV(RAND(),0,'Total-Smoothed'!$AG$2)</f>
        <v>0.23506943618888995</v>
      </c>
      <c r="S96" s="1">
        <f ca="1">S36+NORMINV(RAND(),0,'Total-Smoothed'!$AG$2)</f>
        <v>0.81919740854775236</v>
      </c>
      <c r="T96" s="1">
        <f ca="1">T36+NORMINV(RAND(),0,'Total-Smoothed'!$AG$2)</f>
        <v>-2.772157799413813E-2</v>
      </c>
      <c r="U96" s="1">
        <f ca="1">U36+NORMINV(RAND(),0,'Total-Smoothed'!$AG$2)</f>
        <v>6.8206071243875566E-2</v>
      </c>
      <c r="V96" s="1">
        <f ca="1">V36+NORMINV(RAND(),0,'Total-Smoothed'!$AG$2)</f>
        <v>1.1057196360352419</v>
      </c>
      <c r="W96" s="1">
        <f ca="1">W36+NORMINV(RAND(),0,'Total-Smoothed'!$AG$2)</f>
        <v>0.47100851882527928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0.97864952357364543</v>
      </c>
      <c r="E97" s="1">
        <f ca="1">E37+NORMINV(RAND(),0,'Total-Smoothed'!$AG$2)</f>
        <v>9.3596374321416403E-2</v>
      </c>
      <c r="F97" s="1">
        <f ca="1">F37+NORMINV(RAND(),0,'Total-Smoothed'!$AG$2)</f>
        <v>-5.5028658666325329E-2</v>
      </c>
      <c r="G97" s="1">
        <f ca="1">G37+NORMINV(RAND(),0,'Total-Smoothed'!$AG$2)</f>
        <v>0.75046220737932645</v>
      </c>
      <c r="H97" s="1">
        <f ca="1">H37+NORMINV(RAND(),0,'Total-Smoothed'!$AG$2)</f>
        <v>0.22637975066459823</v>
      </c>
      <c r="I97" s="1">
        <f ca="1">I37+NORMINV(RAND(),0,'Total-Smoothed'!$AG$2)</f>
        <v>0.52748873853028688</v>
      </c>
      <c r="J97" s="1">
        <f ca="1">J37+NORMINV(RAND(),0,'Total-Smoothed'!$AG$2)</f>
        <v>0.7911978108235701</v>
      </c>
      <c r="K97" s="1">
        <f ca="1">K37+NORMINV(RAND(),0,'Total-Smoothed'!$AG$2)</f>
        <v>0.55325885042771772</v>
      </c>
      <c r="L97" s="1">
        <f ca="1">L37+NORMINV(RAND(),0,'Total-Smoothed'!$AG$2)</f>
        <v>5.896055605166528E-2</v>
      </c>
      <c r="M97" s="1">
        <f ca="1">M37+NORMINV(RAND(),0,'Total-Smoothed'!$AG$2)</f>
        <v>-1.8265971774681505E-2</v>
      </c>
      <c r="N97" s="1">
        <f ca="1">N37+NORMINV(RAND(),0,'Total-Smoothed'!$AG$2)</f>
        <v>1.0512063726184939</v>
      </c>
      <c r="O97" s="1">
        <f ca="1">O37+NORMINV(RAND(),0,'Total-Smoothed'!$AG$2)</f>
        <v>0.17951331313310676</v>
      </c>
      <c r="P97" s="1">
        <f ca="1">P37+NORMINV(RAND(),0,'Total-Smoothed'!$AG$2)</f>
        <v>-6.894556038248692E-2</v>
      </c>
      <c r="Q97" s="1">
        <f ca="1">Q37+NORMINV(RAND(),0,'Total-Smoothed'!$AG$2)</f>
        <v>1.0164376631772225</v>
      </c>
      <c r="R97" s="1">
        <f ca="1">R37+NORMINV(RAND(),0,'Total-Smoothed'!$AG$2)</f>
        <v>0.35453234179489523</v>
      </c>
      <c r="S97" s="1">
        <f ca="1">S37+NORMINV(RAND(),0,'Total-Smoothed'!$AG$2)</f>
        <v>0.91474714035628368</v>
      </c>
      <c r="T97" s="1">
        <f ca="1">T37+NORMINV(RAND(),0,'Total-Smoothed'!$AG$2)</f>
        <v>-0.14859606814532156</v>
      </c>
      <c r="U97" s="1">
        <f ca="1">U37+NORMINV(RAND(),0,'Total-Smoothed'!$AG$2)</f>
        <v>0.16616877349414214</v>
      </c>
      <c r="V97" s="1">
        <f ca="1">V37+NORMINV(RAND(),0,'Total-Smoothed'!$AG$2)</f>
        <v>0.39022164630546774</v>
      </c>
      <c r="W97" s="1">
        <f ca="1">W37+NORMINV(RAND(),0,'Total-Smoothed'!$AG$2)</f>
        <v>1.1072975400661769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0.91806625374095652</v>
      </c>
      <c r="E98" s="1">
        <f ca="1">E38+NORMINV(RAND(),0,'Total-Smoothed'!$AG$2)</f>
        <v>0.23017013376743137</v>
      </c>
      <c r="F98" s="1">
        <f ca="1">F38+NORMINV(RAND(),0,'Total-Smoothed'!$AG$2)</f>
        <v>0.10279279438750809</v>
      </c>
      <c r="G98" s="1">
        <f ca="1">G38+NORMINV(RAND(),0,'Total-Smoothed'!$AG$2)</f>
        <v>0.67769929443135957</v>
      </c>
      <c r="H98" s="1">
        <f ca="1">H38+NORMINV(RAND(),0,'Total-Smoothed'!$AG$2)</f>
        <v>0.63559390137776706</v>
      </c>
      <c r="I98" s="1">
        <f ca="1">I38+NORMINV(RAND(),0,'Total-Smoothed'!$AG$2)</f>
        <v>-1.5909790798072004E-2</v>
      </c>
      <c r="J98" s="1">
        <f ca="1">J38+NORMINV(RAND(),0,'Total-Smoothed'!$AG$2)</f>
        <v>0.56378933493609007</v>
      </c>
      <c r="K98" s="1">
        <f ca="1">K38+NORMINV(RAND(),0,'Total-Smoothed'!$AG$2)</f>
        <v>0.12281301042777878</v>
      </c>
      <c r="L98" s="1">
        <f ca="1">L38+NORMINV(RAND(),0,'Total-Smoothed'!$AG$2)</f>
        <v>-3.533423756512323E-2</v>
      </c>
      <c r="M98" s="1">
        <f ca="1">M38+NORMINV(RAND(),0,'Total-Smoothed'!$AG$2)</f>
        <v>-6.2970523793309224E-2</v>
      </c>
      <c r="N98" s="1">
        <f ca="1">N38+NORMINV(RAND(),0,'Total-Smoothed'!$AG$2)</f>
        <v>0.85798065886405772</v>
      </c>
      <c r="O98" s="1">
        <f ca="1">O38+NORMINV(RAND(),0,'Total-Smoothed'!$AG$2)</f>
        <v>9.1180966936499533E-2</v>
      </c>
      <c r="P98" s="1">
        <f ca="1">P38+NORMINV(RAND(),0,'Total-Smoothed'!$AG$2)</f>
        <v>-0.20907932405937568</v>
      </c>
      <c r="Q98" s="1">
        <f ca="1">Q38+NORMINV(RAND(),0,'Total-Smoothed'!$AG$2)</f>
        <v>0.88984449103245566</v>
      </c>
      <c r="R98" s="1">
        <f ca="1">R38+NORMINV(RAND(),0,'Total-Smoothed'!$AG$2)</f>
        <v>0.20295526831906913</v>
      </c>
      <c r="S98" s="1">
        <f ca="1">S38+NORMINV(RAND(),0,'Total-Smoothed'!$AG$2)</f>
        <v>0.59349713927589587</v>
      </c>
      <c r="T98" s="1">
        <f ca="1">T38+NORMINV(RAND(),0,'Total-Smoothed'!$AG$2)</f>
        <v>-6.9190974958291754E-2</v>
      </c>
      <c r="U98" s="1">
        <f ca="1">U38+NORMINV(RAND(),0,'Total-Smoothed'!$AG$2)</f>
        <v>-2.5414173746552964E-2</v>
      </c>
      <c r="V98" s="1">
        <f ca="1">V38+NORMINV(RAND(),0,'Total-Smoothed'!$AG$2)</f>
        <v>7.2699243885932477E-2</v>
      </c>
      <c r="W98" s="1">
        <f ca="1">W38+NORMINV(RAND(),0,'Total-Smoothed'!$AG$2)</f>
        <v>1.1098066738972254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6.8929527499236032E-3</v>
      </c>
      <c r="E99" s="1">
        <f ca="1">E39+NORMINV(RAND(),0,'Total-Smoothed'!$AG$2)</f>
        <v>-4.3842689227875237E-2</v>
      </c>
      <c r="F99" s="1">
        <f ca="1">F39+NORMINV(RAND(),0,'Total-Smoothed'!$AG$2)</f>
        <v>1.389798408536563E-2</v>
      </c>
      <c r="G99" s="1">
        <f ca="1">G39+NORMINV(RAND(),0,'Total-Smoothed'!$AG$2)</f>
        <v>0.95200368118591872</v>
      </c>
      <c r="H99" s="1">
        <f ca="1">H39+NORMINV(RAND(),0,'Total-Smoothed'!$AG$2)</f>
        <v>0.33399075486144092</v>
      </c>
      <c r="I99" s="1">
        <f ca="1">I39+NORMINV(RAND(),0,'Total-Smoothed'!$AG$2)</f>
        <v>1.0642475421791435</v>
      </c>
      <c r="J99" s="1">
        <f ca="1">J39+NORMINV(RAND(),0,'Total-Smoothed'!$AG$2)</f>
        <v>1.0706993548211201</v>
      </c>
      <c r="K99" s="1">
        <f ca="1">K39+NORMINV(RAND(),0,'Total-Smoothed'!$AG$2)</f>
        <v>0.88261399792693751</v>
      </c>
      <c r="L99" s="1">
        <f ca="1">L39+NORMINV(RAND(),0,'Total-Smoothed'!$AG$2)</f>
        <v>0.94811759212504609</v>
      </c>
      <c r="M99" s="1">
        <f ca="1">M39+NORMINV(RAND(),0,'Total-Smoothed'!$AG$2)</f>
        <v>1.1538644929994815</v>
      </c>
      <c r="N99" s="1">
        <f ca="1">N39+NORMINV(RAND(),0,'Total-Smoothed'!$AG$2)</f>
        <v>0.91365135023319488</v>
      </c>
      <c r="O99" s="1">
        <f ca="1">O39+NORMINV(RAND(),0,'Total-Smoothed'!$AG$2)</f>
        <v>8.0086132680088684E-2</v>
      </c>
      <c r="P99" s="1">
        <f ca="1">P39+NORMINV(RAND(),0,'Total-Smoothed'!$AG$2)</f>
        <v>6.7726184894152275E-2</v>
      </c>
      <c r="Q99" s="1">
        <f ca="1">Q39+NORMINV(RAND(),0,'Total-Smoothed'!$AG$2)</f>
        <v>1.225392644905696</v>
      </c>
      <c r="R99" s="1">
        <f ca="1">R39+NORMINV(RAND(),0,'Total-Smoothed'!$AG$2)</f>
        <v>0.75679845810800717</v>
      </c>
      <c r="S99" s="1">
        <f ca="1">S39+NORMINV(RAND(),0,'Total-Smoothed'!$AG$2)</f>
        <v>1.0091291967060592</v>
      </c>
      <c r="T99" s="1">
        <f ca="1">T39+NORMINV(RAND(),0,'Total-Smoothed'!$AG$2)</f>
        <v>0.13022550211356201</v>
      </c>
      <c r="U99" s="1">
        <f ca="1">U39+NORMINV(RAND(),0,'Total-Smoothed'!$AG$2)</f>
        <v>-5.9608503710575717E-2</v>
      </c>
      <c r="V99" s="1">
        <f ca="1">V39+NORMINV(RAND(),0,'Total-Smoothed'!$AG$2)</f>
        <v>0.96852299425978061</v>
      </c>
      <c r="W99" s="1">
        <f ca="1">W39+NORMINV(RAND(),0,'Total-Smoothed'!$AG$2)</f>
        <v>1.0888928652672294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2.6183116217899809E-2</v>
      </c>
      <c r="E100" s="1">
        <f ca="1">E40+NORMINV(RAND(),0,'Total-Smoothed'!$AG$2)</f>
        <v>3.007521257685436E-2</v>
      </c>
      <c r="F100" s="1">
        <f ca="1">F40+NORMINV(RAND(),0,'Total-Smoothed'!$AG$2)</f>
        <v>-1.3486487525456031E-3</v>
      </c>
      <c r="G100" s="1">
        <f ca="1">G40+NORMINV(RAND(),0,'Total-Smoothed'!$AG$2)</f>
        <v>1.0219743371341146</v>
      </c>
      <c r="H100" s="1">
        <f ca="1">H40+NORMINV(RAND(),0,'Total-Smoothed'!$AG$2)</f>
        <v>0.22443351532491268</v>
      </c>
      <c r="I100" s="1">
        <f ca="1">I40+NORMINV(RAND(),0,'Total-Smoothed'!$AG$2)</f>
        <v>1.0197805039422005</v>
      </c>
      <c r="J100" s="1">
        <f ca="1">J40+NORMINV(RAND(),0,'Total-Smoothed'!$AG$2)</f>
        <v>0.50371042200363336</v>
      </c>
      <c r="K100" s="1">
        <f ca="1">K40+NORMINV(RAND(),0,'Total-Smoothed'!$AG$2)</f>
        <v>2.3545162904301219E-2</v>
      </c>
      <c r="L100" s="1">
        <f ca="1">L40+NORMINV(RAND(),0,'Total-Smoothed'!$AG$2)</f>
        <v>0.6895694157685055</v>
      </c>
      <c r="M100" s="1">
        <f ca="1">M40+NORMINV(RAND(),0,'Total-Smoothed'!$AG$2)</f>
        <v>0.93152583426974833</v>
      </c>
      <c r="N100" s="1">
        <f ca="1">N40+NORMINV(RAND(),0,'Total-Smoothed'!$AG$2)</f>
        <v>0.39070981514147829</v>
      </c>
      <c r="O100" s="1">
        <f ca="1">O40+NORMINV(RAND(),0,'Total-Smoothed'!$AG$2)</f>
        <v>2.4911132544391954E-2</v>
      </c>
      <c r="P100" s="1">
        <f ca="1">P40+NORMINV(RAND(),0,'Total-Smoothed'!$AG$2)</f>
        <v>0.17038494198315049</v>
      </c>
      <c r="Q100" s="1">
        <f ca="1">Q40+NORMINV(RAND(),0,'Total-Smoothed'!$AG$2)</f>
        <v>1.0134930428124509</v>
      </c>
      <c r="R100" s="1">
        <f ca="1">R40+NORMINV(RAND(),0,'Total-Smoothed'!$AG$2)</f>
        <v>-0.18634709195208776</v>
      </c>
      <c r="S100" s="1">
        <f ca="1">S40+NORMINV(RAND(),0,'Total-Smoothed'!$AG$2)</f>
        <v>0.11385724127892671</v>
      </c>
      <c r="T100" s="1">
        <f ca="1">T40+NORMINV(RAND(),0,'Total-Smoothed'!$AG$2)</f>
        <v>0.99189849842107314</v>
      </c>
      <c r="U100" s="1">
        <f ca="1">U40+NORMINV(RAND(),0,'Total-Smoothed'!$AG$2)</f>
        <v>6.4849122850111143E-2</v>
      </c>
      <c r="V100" s="1">
        <f ca="1">V40+NORMINV(RAND(),0,'Total-Smoothed'!$AG$2)</f>
        <v>0.92456804357686839</v>
      </c>
      <c r="W100" s="1">
        <f ca="1">W40+NORMINV(RAND(),0,'Total-Smoothed'!$AG$2)</f>
        <v>0.63020385473645057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0.21794700170255224</v>
      </c>
      <c r="E101" s="1">
        <f ca="1">E41+NORMINV(RAND(),0,'Total-Smoothed'!$AG$2)</f>
        <v>0.14486753556704524</v>
      </c>
      <c r="F101" s="1">
        <f ca="1">F41+NORMINV(RAND(),0,'Total-Smoothed'!$AG$2)</f>
        <v>5.8001300743112882E-2</v>
      </c>
      <c r="G101" s="1">
        <f ca="1">G41+NORMINV(RAND(),0,'Total-Smoothed'!$AG$2)</f>
        <v>0.26378769720312023</v>
      </c>
      <c r="H101" s="1">
        <f ca="1">H41+NORMINV(RAND(),0,'Total-Smoothed'!$AG$2)</f>
        <v>0.27257076975134453</v>
      </c>
      <c r="I101" s="1">
        <f ca="1">I41+NORMINV(RAND(),0,'Total-Smoothed'!$AG$2)</f>
        <v>-5.1902902736390942E-2</v>
      </c>
      <c r="J101" s="1">
        <f ca="1">J41+NORMINV(RAND(),0,'Total-Smoothed'!$AG$2)</f>
        <v>6.4623730170865173E-2</v>
      </c>
      <c r="K101" s="1">
        <f ca="1">K41+NORMINV(RAND(),0,'Total-Smoothed'!$AG$2)</f>
        <v>0.13366614213686717</v>
      </c>
      <c r="L101" s="1">
        <f ca="1">L41+NORMINV(RAND(),0,'Total-Smoothed'!$AG$2)</f>
        <v>0.12101659062426191</v>
      </c>
      <c r="M101" s="1">
        <f ca="1">M41+NORMINV(RAND(),0,'Total-Smoothed'!$AG$2)</f>
        <v>-6.4658113615693444E-2</v>
      </c>
      <c r="N101" s="1">
        <f ca="1">N41+NORMINV(RAND(),0,'Total-Smoothed'!$AG$2)</f>
        <v>0.48960372789734896</v>
      </c>
      <c r="O101" s="1">
        <f ca="1">O41+NORMINV(RAND(),0,'Total-Smoothed'!$AG$2)</f>
        <v>-9.4346073816723441E-3</v>
      </c>
      <c r="P101" s="1">
        <f ca="1">P41+NORMINV(RAND(),0,'Total-Smoothed'!$AG$2)</f>
        <v>-2.3409256206669921E-2</v>
      </c>
      <c r="Q101" s="1">
        <f ca="1">Q41+NORMINV(RAND(),0,'Total-Smoothed'!$AG$2)</f>
        <v>0.57657192097253551</v>
      </c>
      <c r="R101" s="1">
        <f ca="1">R41+NORMINV(RAND(),0,'Total-Smoothed'!$AG$2)</f>
        <v>-8.2534476379595045E-2</v>
      </c>
      <c r="S101" s="1">
        <f ca="1">S41+NORMINV(RAND(),0,'Total-Smoothed'!$AG$2)</f>
        <v>3.6194978542774314E-2</v>
      </c>
      <c r="T101" s="1">
        <f ca="1">T41+NORMINV(RAND(),0,'Total-Smoothed'!$AG$2)</f>
        <v>0.6846995320139353</v>
      </c>
      <c r="U101" s="1">
        <f ca="1">U41+NORMINV(RAND(),0,'Total-Smoothed'!$AG$2)</f>
        <v>9.2871043797093655E-2</v>
      </c>
      <c r="V101" s="1">
        <f ca="1">V41+NORMINV(RAND(),0,'Total-Smoothed'!$AG$2)</f>
        <v>6.1735492770877802E-3</v>
      </c>
      <c r="W101" s="1">
        <f ca="1">W41+NORMINV(RAND(),0,'Total-Smoothed'!$AG$2)</f>
        <v>0.69800855167510545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1.0346195277408479</v>
      </c>
      <c r="E102" s="1">
        <f ca="1">E42+NORMINV(RAND(),0,'Total-Smoothed'!$AG$2)</f>
        <v>3.5173643907566693E-2</v>
      </c>
      <c r="F102" s="1">
        <f ca="1">F42+NORMINV(RAND(),0,'Total-Smoothed'!$AG$2)</f>
        <v>0.12020035587058925</v>
      </c>
      <c r="G102" s="1">
        <f ca="1">G42+NORMINV(RAND(),0,'Total-Smoothed'!$AG$2)</f>
        <v>1.0703977480775497</v>
      </c>
      <c r="H102" s="1">
        <f ca="1">H42+NORMINV(RAND(),0,'Total-Smoothed'!$AG$2)</f>
        <v>0.72201809851478616</v>
      </c>
      <c r="I102" s="1">
        <f ca="1">I42+NORMINV(RAND(),0,'Total-Smoothed'!$AG$2)</f>
        <v>0.17525539110991878</v>
      </c>
      <c r="J102" s="1">
        <f ca="1">J42+NORMINV(RAND(),0,'Total-Smoothed'!$AG$2)</f>
        <v>0.1027579915331337</v>
      </c>
      <c r="K102" s="1">
        <f ca="1">K42+NORMINV(RAND(),0,'Total-Smoothed'!$AG$2)</f>
        <v>0.43369653010775316</v>
      </c>
      <c r="L102" s="1">
        <f ca="1">L42+NORMINV(RAND(),0,'Total-Smoothed'!$AG$2)</f>
        <v>0.11438624531827113</v>
      </c>
      <c r="M102" s="1">
        <f ca="1">M42+NORMINV(RAND(),0,'Total-Smoothed'!$AG$2)</f>
        <v>-7.0481662144106748E-4</v>
      </c>
      <c r="N102" s="1">
        <f ca="1">N42+NORMINV(RAND(),0,'Total-Smoothed'!$AG$2)</f>
        <v>0.90180440540771134</v>
      </c>
      <c r="O102" s="1">
        <f ca="1">O42+NORMINV(RAND(),0,'Total-Smoothed'!$AG$2)</f>
        <v>5.789891561428992E-2</v>
      </c>
      <c r="P102" s="1">
        <f ca="1">P42+NORMINV(RAND(),0,'Total-Smoothed'!$AG$2)</f>
        <v>5.1148502465147773E-2</v>
      </c>
      <c r="Q102" s="1">
        <f ca="1">Q42+NORMINV(RAND(),0,'Total-Smoothed'!$AG$2)</f>
        <v>-3.3326631308374655E-2</v>
      </c>
      <c r="R102" s="1">
        <f ca="1">R42+NORMINV(RAND(),0,'Total-Smoothed'!$AG$2)</f>
        <v>0.99589306370135522</v>
      </c>
      <c r="S102" s="1">
        <f ca="1">S42+NORMINV(RAND(),0,'Total-Smoothed'!$AG$2)</f>
        <v>0.23045834439199647</v>
      </c>
      <c r="T102" s="1">
        <f ca="1">T42+NORMINV(RAND(),0,'Total-Smoothed'!$AG$2)</f>
        <v>-0.15758267132135714</v>
      </c>
      <c r="U102" s="1">
        <f ca="1">U42+NORMINV(RAND(),0,'Total-Smoothed'!$AG$2)</f>
        <v>4.5518441310409559E-2</v>
      </c>
      <c r="V102" s="1">
        <f ca="1">V42+NORMINV(RAND(),0,'Total-Smoothed'!$AG$2)</f>
        <v>0.24430874145135389</v>
      </c>
      <c r="W102" s="1">
        <f ca="1">W42+NORMINV(RAND(),0,'Total-Smoothed'!$AG$2)</f>
        <v>0.96657307860303265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1.0037072853890132</v>
      </c>
      <c r="E103" s="1">
        <f ca="1">E43+NORMINV(RAND(),0,'Total-Smoothed'!$AG$2)</f>
        <v>6.733390781256246E-2</v>
      </c>
      <c r="F103" s="1">
        <f ca="1">F43+NORMINV(RAND(),0,'Total-Smoothed'!$AG$2)</f>
        <v>0.32168683546219612</v>
      </c>
      <c r="G103" s="1">
        <f ca="1">G43+NORMINV(RAND(),0,'Total-Smoothed'!$AG$2)</f>
        <v>7.6711451812063125E-2</v>
      </c>
      <c r="H103" s="1">
        <f ca="1">H43+NORMINV(RAND(),0,'Total-Smoothed'!$AG$2)</f>
        <v>0.95900098590660376</v>
      </c>
      <c r="I103" s="1">
        <f ca="1">I43+NORMINV(RAND(),0,'Total-Smoothed'!$AG$2)</f>
        <v>0.96106434626517401</v>
      </c>
      <c r="J103" s="1">
        <f ca="1">J43+NORMINV(RAND(),0,'Total-Smoothed'!$AG$2)</f>
        <v>-6.5319944574410524E-2</v>
      </c>
      <c r="K103" s="1">
        <f ca="1">K43+NORMINV(RAND(),0,'Total-Smoothed'!$AG$2)</f>
        <v>0.63728117254112848</v>
      </c>
      <c r="L103" s="1">
        <f ca="1">L43+NORMINV(RAND(),0,'Total-Smoothed'!$AG$2)</f>
        <v>0.26124298829761772</v>
      </c>
      <c r="M103" s="1">
        <f ca="1">M43+NORMINV(RAND(),0,'Total-Smoothed'!$AG$2)</f>
        <v>0.39765315829763159</v>
      </c>
      <c r="N103" s="1">
        <f ca="1">N43+NORMINV(RAND(),0,'Total-Smoothed'!$AG$2)</f>
        <v>-2.430957338488475E-2</v>
      </c>
      <c r="O103" s="1">
        <f ca="1">O43+NORMINV(RAND(),0,'Total-Smoothed'!$AG$2)</f>
        <v>-8.8486413246067291E-2</v>
      </c>
      <c r="P103" s="1">
        <f ca="1">P43+NORMINV(RAND(),0,'Total-Smoothed'!$AG$2)</f>
        <v>0.1395815277428267</v>
      </c>
      <c r="Q103" s="1">
        <f ca="1">Q43+NORMINV(RAND(),0,'Total-Smoothed'!$AG$2)</f>
        <v>9.8970296749824577E-2</v>
      </c>
      <c r="R103" s="1">
        <f ca="1">R43+NORMINV(RAND(),0,'Total-Smoothed'!$AG$2)</f>
        <v>5.1784660674632839E-2</v>
      </c>
      <c r="S103" s="1">
        <f ca="1">S43+NORMINV(RAND(),0,'Total-Smoothed'!$AG$2)</f>
        <v>-0.1041873102253958</v>
      </c>
      <c r="T103" s="1">
        <f ca="1">T43+NORMINV(RAND(),0,'Total-Smoothed'!$AG$2)</f>
        <v>0.99333854926640841</v>
      </c>
      <c r="U103" s="1">
        <f ca="1">U43+NORMINV(RAND(),0,'Total-Smoothed'!$AG$2)</f>
        <v>0.22181828312826485</v>
      </c>
      <c r="V103" s="1">
        <f ca="1">V43+NORMINV(RAND(),0,'Total-Smoothed'!$AG$2)</f>
        <v>0.38421599458500311</v>
      </c>
      <c r="W103" s="1">
        <f ca="1">W43+NORMINV(RAND(),0,'Total-Smoothed'!$AG$2)</f>
        <v>-4.472386729214353E-3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0.41835694450375505</v>
      </c>
      <c r="E104" s="1">
        <f ca="1">E44+NORMINV(RAND(),0,'Total-Smoothed'!$AG$2)</f>
        <v>4.741952033785711E-3</v>
      </c>
      <c r="F104" s="1">
        <f ca="1">F44+NORMINV(RAND(),0,'Total-Smoothed'!$AG$2)</f>
        <v>7.9820106209770994E-2</v>
      </c>
      <c r="G104" s="1">
        <f ca="1">G44+NORMINV(RAND(),0,'Total-Smoothed'!$AG$2)</f>
        <v>6.6165188198231112E-2</v>
      </c>
      <c r="H104" s="1">
        <f ca="1">H44+NORMINV(RAND(),0,'Total-Smoothed'!$AG$2)</f>
        <v>0.57299462719004113</v>
      </c>
      <c r="I104" s="1">
        <f ca="1">I44+NORMINV(RAND(),0,'Total-Smoothed'!$AG$2)</f>
        <v>1.0265390072472382</v>
      </c>
      <c r="J104" s="1">
        <f ca="1">J44+NORMINV(RAND(),0,'Total-Smoothed'!$AG$2)</f>
        <v>0.2557990429055178</v>
      </c>
      <c r="K104" s="1">
        <f ca="1">K44+NORMINV(RAND(),0,'Total-Smoothed'!$AG$2)</f>
        <v>0.32766183314293218</v>
      </c>
      <c r="L104" s="1">
        <f ca="1">L44+NORMINV(RAND(),0,'Total-Smoothed'!$AG$2)</f>
        <v>0.2878560770728843</v>
      </c>
      <c r="M104" s="1">
        <f ca="1">M44+NORMINV(RAND(),0,'Total-Smoothed'!$AG$2)</f>
        <v>0.87154972954460597</v>
      </c>
      <c r="N104" s="1">
        <f ca="1">N44+NORMINV(RAND(),0,'Total-Smoothed'!$AG$2)</f>
        <v>-5.3029337651120764E-2</v>
      </c>
      <c r="O104" s="1">
        <f ca="1">O44+NORMINV(RAND(),0,'Total-Smoothed'!$AG$2)</f>
        <v>4.301589656953126E-2</v>
      </c>
      <c r="P104" s="1">
        <f ca="1">P44+NORMINV(RAND(),0,'Total-Smoothed'!$AG$2)</f>
        <v>0.13604124835027884</v>
      </c>
      <c r="Q104" s="1">
        <f ca="1">Q44+NORMINV(RAND(),0,'Total-Smoothed'!$AG$2)</f>
        <v>0.92471210062190035</v>
      </c>
      <c r="R104" s="1">
        <f ca="1">R44+NORMINV(RAND(),0,'Total-Smoothed'!$AG$2)</f>
        <v>4.9191465229556364E-3</v>
      </c>
      <c r="S104" s="1">
        <f ca="1">S44+NORMINV(RAND(),0,'Total-Smoothed'!$AG$2)</f>
        <v>5.7927613240952559E-2</v>
      </c>
      <c r="T104" s="1">
        <f ca="1">T44+NORMINV(RAND(),0,'Total-Smoothed'!$AG$2)</f>
        <v>1.1123831840959801</v>
      </c>
      <c r="U104" s="1">
        <f ca="1">U44+NORMINV(RAND(),0,'Total-Smoothed'!$AG$2)</f>
        <v>5.8014237835048513E-2</v>
      </c>
      <c r="V104" s="1">
        <f ca="1">V44+NORMINV(RAND(),0,'Total-Smoothed'!$AG$2)</f>
        <v>0.93346380443177435</v>
      </c>
      <c r="W104" s="1">
        <f ca="1">W44+NORMINV(RAND(),0,'Total-Smoothed'!$AG$2)</f>
        <v>-0.12190552440138529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0.88548288995675783</v>
      </c>
      <c r="E105" s="1">
        <f ca="1">E45+NORMINV(RAND(),0,'Total-Smoothed'!$AG$2)</f>
        <v>3.8640354960050083E-2</v>
      </c>
      <c r="F105" s="1">
        <f ca="1">F45+NORMINV(RAND(),0,'Total-Smoothed'!$AG$2)</f>
        <v>8.8850343566703308E-2</v>
      </c>
      <c r="G105" s="1">
        <f ca="1">G45+NORMINV(RAND(),0,'Total-Smoothed'!$AG$2)</f>
        <v>0.74683779432143205</v>
      </c>
      <c r="H105" s="1">
        <f ca="1">H45+NORMINV(RAND(),0,'Total-Smoothed'!$AG$2)</f>
        <v>0.94226528842241175</v>
      </c>
      <c r="I105" s="1">
        <f ca="1">I45+NORMINV(RAND(),0,'Total-Smoothed'!$AG$2)</f>
        <v>1.0405889888598383</v>
      </c>
      <c r="J105" s="1">
        <f ca="1">J45+NORMINV(RAND(),0,'Total-Smoothed'!$AG$2)</f>
        <v>0.19154828464684837</v>
      </c>
      <c r="K105" s="1">
        <f ca="1">K45+NORMINV(RAND(),0,'Total-Smoothed'!$AG$2)</f>
        <v>3.1882395794002497E-2</v>
      </c>
      <c r="L105" s="1">
        <f ca="1">L45+NORMINV(RAND(),0,'Total-Smoothed'!$AG$2)</f>
        <v>0.34390018628498809</v>
      </c>
      <c r="M105" s="1">
        <f ca="1">M45+NORMINV(RAND(),0,'Total-Smoothed'!$AG$2)</f>
        <v>5.6197421946064072E-2</v>
      </c>
      <c r="N105" s="1">
        <f ca="1">N45+NORMINV(RAND(),0,'Total-Smoothed'!$AG$2)</f>
        <v>8.2537776087558704E-2</v>
      </c>
      <c r="O105" s="1">
        <f ca="1">O45+NORMINV(RAND(),0,'Total-Smoothed'!$AG$2)</f>
        <v>-2.6201012724576006E-2</v>
      </c>
      <c r="P105" s="1">
        <f ca="1">P45+NORMINV(RAND(),0,'Total-Smoothed'!$AG$2)</f>
        <v>0.2147277329895797</v>
      </c>
      <c r="Q105" s="1">
        <f ca="1">Q45+NORMINV(RAND(),0,'Total-Smoothed'!$AG$2)</f>
        <v>0.22998077248779714</v>
      </c>
      <c r="R105" s="1">
        <f ca="1">R45+NORMINV(RAND(),0,'Total-Smoothed'!$AG$2)</f>
        <v>3.9530337906082229E-2</v>
      </c>
      <c r="S105" s="1">
        <f ca="1">S45+NORMINV(RAND(),0,'Total-Smoothed'!$AG$2)</f>
        <v>2.77551806929003E-2</v>
      </c>
      <c r="T105" s="1">
        <f ca="1">T45+NORMINV(RAND(),0,'Total-Smoothed'!$AG$2)</f>
        <v>6.7680061856839599E-2</v>
      </c>
      <c r="U105" s="1">
        <f ca="1">U45+NORMINV(RAND(),0,'Total-Smoothed'!$AG$2)</f>
        <v>0.16654871457420897</v>
      </c>
      <c r="V105" s="1">
        <f ca="1">V45+NORMINV(RAND(),0,'Total-Smoothed'!$AG$2)</f>
        <v>0.80395685226580482</v>
      </c>
      <c r="W105" s="1">
        <f ca="1">W45+NORMINV(RAND(),0,'Total-Smoothed'!$AG$2)</f>
        <v>-7.1721283606394376E-2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1.0207358913391733</v>
      </c>
      <c r="E106" s="1">
        <f ca="1">E46+NORMINV(RAND(),0,'Total-Smoothed'!$AG$2)</f>
        <v>-9.1664046352901513E-2</v>
      </c>
      <c r="F106" s="1">
        <f ca="1">F46+NORMINV(RAND(),0,'Total-Smoothed'!$AG$2)</f>
        <v>-6.2993230781407838E-2</v>
      </c>
      <c r="G106" s="1">
        <f ca="1">G46+NORMINV(RAND(),0,'Total-Smoothed'!$AG$2)</f>
        <v>0.13132555384002814</v>
      </c>
      <c r="H106" s="1">
        <f ca="1">H46+NORMINV(RAND(),0,'Total-Smoothed'!$AG$2)</f>
        <v>0.52956912385434562</v>
      </c>
      <c r="I106" s="1">
        <f ca="1">I46+NORMINV(RAND(),0,'Total-Smoothed'!$AG$2)</f>
        <v>0.93326584866345463</v>
      </c>
      <c r="J106" s="1">
        <f ca="1">J46+NORMINV(RAND(),0,'Total-Smoothed'!$AG$2)</f>
        <v>1.1190203709253368</v>
      </c>
      <c r="K106" s="1">
        <f ca="1">K46+NORMINV(RAND(),0,'Total-Smoothed'!$AG$2)</f>
        <v>0.34744374854682503</v>
      </c>
      <c r="L106" s="1">
        <f ca="1">L46+NORMINV(RAND(),0,'Total-Smoothed'!$AG$2)</f>
        <v>2.4708764001121448E-2</v>
      </c>
      <c r="M106" s="1">
        <f ca="1">M46+NORMINV(RAND(),0,'Total-Smoothed'!$AG$2)</f>
        <v>1.0118550351062048</v>
      </c>
      <c r="N106" s="1">
        <f ca="1">N46+NORMINV(RAND(),0,'Total-Smoothed'!$AG$2)</f>
        <v>0.38092510207829577</v>
      </c>
      <c r="O106" s="1">
        <f ca="1">O46+NORMINV(RAND(),0,'Total-Smoothed'!$AG$2)</f>
        <v>-9.3731546041813996E-2</v>
      </c>
      <c r="P106" s="1">
        <f ca="1">P46+NORMINV(RAND(),0,'Total-Smoothed'!$AG$2)</f>
        <v>-0.10534230718772145</v>
      </c>
      <c r="Q106" s="1">
        <f ca="1">Q46+NORMINV(RAND(),0,'Total-Smoothed'!$AG$2)</f>
        <v>1.1173947557854373</v>
      </c>
      <c r="R106" s="1">
        <f ca="1">R46+NORMINV(RAND(),0,'Total-Smoothed'!$AG$2)</f>
        <v>-0.15728781038512449</v>
      </c>
      <c r="S106" s="1">
        <f ca="1">S46+NORMINV(RAND(),0,'Total-Smoothed'!$AG$2)</f>
        <v>0.79007870776580535</v>
      </c>
      <c r="T106" s="1">
        <f ca="1">T46+NORMINV(RAND(),0,'Total-Smoothed'!$AG$2)</f>
        <v>0.23911776000787377</v>
      </c>
      <c r="U106" s="1">
        <f ca="1">U46+NORMINV(RAND(),0,'Total-Smoothed'!$AG$2)</f>
        <v>6.6544362118891545E-2</v>
      </c>
      <c r="V106" s="1">
        <f ca="1">V46+NORMINV(RAND(),0,'Total-Smoothed'!$AG$2)</f>
        <v>0.87090281186650809</v>
      </c>
      <c r="W106" s="1">
        <f ca="1">W46+NORMINV(RAND(),0,'Total-Smoothed'!$AG$2)</f>
        <v>0.30928819578460243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0.25601391436374094</v>
      </c>
      <c r="E107" s="1">
        <f ca="1">E47+NORMINV(RAND(),0,'Total-Smoothed'!$AG$2)</f>
        <v>0.10270635146999377</v>
      </c>
      <c r="F107" s="1">
        <f ca="1">F47+NORMINV(RAND(),0,'Total-Smoothed'!$AG$2)</f>
        <v>0.14938741928720181</v>
      </c>
      <c r="G107" s="1">
        <f ca="1">G47+NORMINV(RAND(),0,'Total-Smoothed'!$AG$2)</f>
        <v>0.18610233799663167</v>
      </c>
      <c r="H107" s="1">
        <f ca="1">H47+NORMINV(RAND(),0,'Total-Smoothed'!$AG$2)</f>
        <v>3.6723954441600412E-2</v>
      </c>
      <c r="I107" s="1">
        <f ca="1">I47+NORMINV(RAND(),0,'Total-Smoothed'!$AG$2)</f>
        <v>1.0923373906985734</v>
      </c>
      <c r="J107" s="1">
        <f ca="1">J47+NORMINV(RAND(),0,'Total-Smoothed'!$AG$2)</f>
        <v>1.0078694548207972</v>
      </c>
      <c r="K107" s="1">
        <f ca="1">K47+NORMINV(RAND(),0,'Total-Smoothed'!$AG$2)</f>
        <v>0.90056412854289947</v>
      </c>
      <c r="L107" s="1">
        <f ca="1">L47+NORMINV(RAND(),0,'Total-Smoothed'!$AG$2)</f>
        <v>0.52933369543648146</v>
      </c>
      <c r="M107" s="1">
        <f ca="1">M47+NORMINV(RAND(),0,'Total-Smoothed'!$AG$2)</f>
        <v>1.1156919336292896</v>
      </c>
      <c r="N107" s="1">
        <f ca="1">N47+NORMINV(RAND(),0,'Total-Smoothed'!$AG$2)</f>
        <v>0.48893306407257814</v>
      </c>
      <c r="O107" s="1">
        <f ca="1">O47+NORMINV(RAND(),0,'Total-Smoothed'!$AG$2)</f>
        <v>-0.14748829302013955</v>
      </c>
      <c r="P107" s="1">
        <f ca="1">P47+NORMINV(RAND(),0,'Total-Smoothed'!$AG$2)</f>
        <v>0.11654562124330428</v>
      </c>
      <c r="Q107" s="1">
        <f ca="1">Q47+NORMINV(RAND(),0,'Total-Smoothed'!$AG$2)</f>
        <v>1.0888857786138371</v>
      </c>
      <c r="R107" s="1">
        <f ca="1">R47+NORMINV(RAND(),0,'Total-Smoothed'!$AG$2)</f>
        <v>6.5304382868837052E-2</v>
      </c>
      <c r="S107" s="1">
        <f ca="1">S47+NORMINV(RAND(),0,'Total-Smoothed'!$AG$2)</f>
        <v>0.90967038358519503</v>
      </c>
      <c r="T107" s="1">
        <f ca="1">T47+NORMINV(RAND(),0,'Total-Smoothed'!$AG$2)</f>
        <v>0.9135247507874833</v>
      </c>
      <c r="U107" s="1">
        <f ca="1">U47+NORMINV(RAND(),0,'Total-Smoothed'!$AG$2)</f>
        <v>-0.1219607192464717</v>
      </c>
      <c r="V107" s="1">
        <f ca="1">V47+NORMINV(RAND(),0,'Total-Smoothed'!$AG$2)</f>
        <v>0.95967895904984757</v>
      </c>
      <c r="W107" s="1">
        <f ca="1">W47+NORMINV(RAND(),0,'Total-Smoothed'!$AG$2)</f>
        <v>0.35876372701589587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5.5809181882313479E-2</v>
      </c>
      <c r="E108" s="1">
        <f ca="1">E48+NORMINV(RAND(),0,'Total-Smoothed'!$AG$2)</f>
        <v>4.0614605955003588E-2</v>
      </c>
      <c r="F108" s="1">
        <f ca="1">F48+NORMINV(RAND(),0,'Total-Smoothed'!$AG$2)</f>
        <v>1.6049954159631643E-2</v>
      </c>
      <c r="G108" s="1">
        <f ca="1">G48+NORMINV(RAND(),0,'Total-Smoothed'!$AG$2)</f>
        <v>0.94906061231571237</v>
      </c>
      <c r="H108" s="1">
        <f ca="1">H48+NORMINV(RAND(),0,'Total-Smoothed'!$AG$2)</f>
        <v>0.92351225176884766</v>
      </c>
      <c r="I108" s="1">
        <f ca="1">I48+NORMINV(RAND(),0,'Total-Smoothed'!$AG$2)</f>
        <v>1.0332265376981902</v>
      </c>
      <c r="J108" s="1">
        <f ca="1">J48+NORMINV(RAND(),0,'Total-Smoothed'!$AG$2)</f>
        <v>0.26344144576180373</v>
      </c>
      <c r="K108" s="1">
        <f ca="1">K48+NORMINV(RAND(),0,'Total-Smoothed'!$AG$2)</f>
        <v>0.21994171819988362</v>
      </c>
      <c r="L108" s="1">
        <f ca="1">L48+NORMINV(RAND(),0,'Total-Smoothed'!$AG$2)</f>
        <v>1.1426676986042263</v>
      </c>
      <c r="M108" s="1">
        <f ca="1">M48+NORMINV(RAND(),0,'Total-Smoothed'!$AG$2)</f>
        <v>0.88532881154353227</v>
      </c>
      <c r="N108" s="1">
        <f ca="1">N48+NORMINV(RAND(),0,'Total-Smoothed'!$AG$2)</f>
        <v>9.7217356344452943E-2</v>
      </c>
      <c r="O108" s="1">
        <f ca="1">O48+NORMINV(RAND(),0,'Total-Smoothed'!$AG$2)</f>
        <v>-2.6279383104748644E-2</v>
      </c>
      <c r="P108" s="1">
        <f ca="1">P48+NORMINV(RAND(),0,'Total-Smoothed'!$AG$2)</f>
        <v>-0.14467505818777376</v>
      </c>
      <c r="Q108" s="1">
        <f ca="1">Q48+NORMINV(RAND(),0,'Total-Smoothed'!$AG$2)</f>
        <v>0.82452575242968495</v>
      </c>
      <c r="R108" s="1">
        <f ca="1">R48+NORMINV(RAND(),0,'Total-Smoothed'!$AG$2)</f>
        <v>8.4711822336394738E-2</v>
      </c>
      <c r="S108" s="1">
        <f ca="1">S48+NORMINV(RAND(),0,'Total-Smoothed'!$AG$2)</f>
        <v>1.2651389244865693E-2</v>
      </c>
      <c r="T108" s="1">
        <f ca="1">T48+NORMINV(RAND(),0,'Total-Smoothed'!$AG$2)</f>
        <v>1.0038726778323763</v>
      </c>
      <c r="U108" s="1">
        <f ca="1">U48+NORMINV(RAND(),0,'Total-Smoothed'!$AG$2)</f>
        <v>7.8803634423155799E-2</v>
      </c>
      <c r="V108" s="1">
        <f ca="1">V48+NORMINV(RAND(),0,'Total-Smoothed'!$AG$2)</f>
        <v>1.0348688362556764</v>
      </c>
      <c r="W108" s="1">
        <f ca="1">W48+NORMINV(RAND(),0,'Total-Smoothed'!$AG$2)</f>
        <v>-2.7816569939117797E-2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0.51913526905342489</v>
      </c>
      <c r="E111" s="1">
        <f ca="1">(E61+0.6*(F61+D61)+0.15*G1)/(1+2*0.6+0.15)</f>
        <v>0.29538859567709064</v>
      </c>
      <c r="F111" s="1">
        <f ca="1">(F61+0.6*(G61+E61)+0.15*(D61+H61))/(1+2*0.6+2*0.15)</f>
        <v>0.14238259634194711</v>
      </c>
      <c r="G111" s="1">
        <f t="shared" ref="G111:H126" ca="1" si="10">(G61+0.6*(H61+F61)+0.15*(E61+I61))/(1+2*0.6+2*0.15)</f>
        <v>0.17616255188073601</v>
      </c>
      <c r="H111" s="1">
        <f ca="1">(H61+0.6*(I61+G61)+0.15*(F61+J61))/(1+2*0.6+2*0.15)</f>
        <v>0.27532039722580137</v>
      </c>
      <c r="I111" s="1">
        <f t="shared" ref="I111:U126" ca="1" si="11">(I61+0.6*(J61+H61)+0.15*(G61+K61))/(1+2*0.6+2*0.15)</f>
        <v>0.17500071657389232</v>
      </c>
      <c r="J111" s="1">
        <f t="shared" ca="1" si="11"/>
        <v>8.725697603861951E-2</v>
      </c>
      <c r="K111" s="1">
        <f t="shared" ca="1" si="11"/>
        <v>7.3777844119978453E-2</v>
      </c>
      <c r="L111" s="1">
        <f t="shared" ca="1" si="11"/>
        <v>9.1886333945776708E-2</v>
      </c>
      <c r="M111" s="1">
        <f t="shared" ca="1" si="11"/>
        <v>6.5511769356458111E-2</v>
      </c>
      <c r="N111" s="1">
        <f t="shared" ca="1" si="11"/>
        <v>3.6938382116008209E-2</v>
      </c>
      <c r="O111" s="1">
        <f t="shared" ca="1" si="11"/>
        <v>2.7466988000245079E-2</v>
      </c>
      <c r="P111" s="1">
        <f t="shared" ca="1" si="11"/>
        <v>-8.2959081700333063E-3</v>
      </c>
      <c r="Q111" s="1">
        <f t="shared" ca="1" si="11"/>
        <v>1.6545068342155751E-2</v>
      </c>
      <c r="R111" s="1">
        <f t="shared" ca="1" si="11"/>
        <v>8.9720291651210093E-2</v>
      </c>
      <c r="S111" s="1">
        <f t="shared" ca="1" si="11"/>
        <v>0.21152576855856342</v>
      </c>
      <c r="T111" s="1">
        <f t="shared" ca="1" si="11"/>
        <v>0.31033063185395526</v>
      </c>
      <c r="U111" s="1">
        <f t="shared" ca="1" si="11"/>
        <v>0.20761430939066949</v>
      </c>
      <c r="V111" s="1">
        <f ca="1">(V61+0.6*(W61+U61)+0.15*T1)/(1+2*0.6+0.15)</f>
        <v>8.1865471458526129E-2</v>
      </c>
      <c r="W111" s="1">
        <f ca="1">(W61+0.6*(V61)+0.15*U61)/(1+0.6+0.15)</f>
        <v>5.6706928442135159E-2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0.38768241443537288</v>
      </c>
      <c r="E112" s="1">
        <f t="shared" ref="E112:E158" ca="1" si="13">(E62+0.6*(F62+D62)+0.15*G2)/(1+2*0.6+0.15)</f>
        <v>0.14152528001581455</v>
      </c>
      <c r="F112" s="1">
        <f t="shared" ref="F112:U127" ca="1" si="14">(F62+0.6*(G62+E62)+0.15*(D62+H62))/(1+2*0.6+2*0.15)</f>
        <v>6.2824709009213622E-2</v>
      </c>
      <c r="G112" s="1">
        <f t="shared" ca="1" si="10"/>
        <v>0.1402118836243394</v>
      </c>
      <c r="H112" s="1">
        <f t="shared" ca="1" si="10"/>
        <v>0.23161923078755314</v>
      </c>
      <c r="I112" s="1">
        <f t="shared" ca="1" si="11"/>
        <v>0.16849228207744607</v>
      </c>
      <c r="J112" s="1">
        <f t="shared" ca="1" si="11"/>
        <v>9.4855707854644394E-2</v>
      </c>
      <c r="K112" s="1">
        <f t="shared" ca="1" si="11"/>
        <v>2.4427713579430195E-2</v>
      </c>
      <c r="L112" s="1">
        <f t="shared" ca="1" si="11"/>
        <v>1.5150934187332793E-3</v>
      </c>
      <c r="M112" s="1">
        <f t="shared" ca="1" si="11"/>
        <v>2.1033496285387015E-2</v>
      </c>
      <c r="N112" s="1">
        <f t="shared" ca="1" si="11"/>
        <v>7.1316918165648419E-2</v>
      </c>
      <c r="O112" s="1">
        <f t="shared" ca="1" si="11"/>
        <v>0.10472975224713228</v>
      </c>
      <c r="P112" s="1">
        <f t="shared" ca="1" si="11"/>
        <v>0.10023464825276292</v>
      </c>
      <c r="Q112" s="1">
        <f t="shared" ca="1" si="11"/>
        <v>7.7026827922987123E-2</v>
      </c>
      <c r="R112" s="1">
        <f t="shared" ca="1" si="11"/>
        <v>4.6622057428835052E-2</v>
      </c>
      <c r="S112" s="1">
        <f t="shared" ca="1" si="11"/>
        <v>0.13770278907447861</v>
      </c>
      <c r="T112" s="1">
        <f t="shared" ca="1" si="11"/>
        <v>0.287909854492993</v>
      </c>
      <c r="U112" s="1">
        <f t="shared" ca="1" si="11"/>
        <v>0.20023996228733804</v>
      </c>
      <c r="V112" s="1">
        <f t="shared" ref="V112:V158" ca="1" si="15">(V62+0.6*(W62+U62)+0.15*T2)/(1+2*0.6+0.15)</f>
        <v>5.5040315150403876E-2</v>
      </c>
      <c r="W112" s="1">
        <f t="shared" ref="W112:W157" ca="1" si="16">(W62+0.6*(V62)+0.15*U62)/(1+0.6+0.15)</f>
        <v>-1.4409822685184726E-2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0.48183199471589228</v>
      </c>
      <c r="E113" s="1">
        <f t="shared" ca="1" si="13"/>
        <v>0.17832110392326356</v>
      </c>
      <c r="F113" s="1">
        <f t="shared" ca="1" si="14"/>
        <v>2.5265353405034684E-2</v>
      </c>
      <c r="G113" s="1">
        <f t="shared" ca="1" si="10"/>
        <v>5.1320164473418771E-2</v>
      </c>
      <c r="H113" s="1">
        <f t="shared" ca="1" si="10"/>
        <v>0.1272990381967504</v>
      </c>
      <c r="I113" s="1">
        <f t="shared" ca="1" si="11"/>
        <v>6.3053776145488502E-2</v>
      </c>
      <c r="J113" s="1">
        <f t="shared" ca="1" si="11"/>
        <v>6.3600284551045601E-3</v>
      </c>
      <c r="K113" s="1">
        <f t="shared" ca="1" si="11"/>
        <v>3.313662819165112E-2</v>
      </c>
      <c r="L113" s="1">
        <f t="shared" ca="1" si="11"/>
        <v>8.9382855208645751E-2</v>
      </c>
      <c r="M113" s="1">
        <f t="shared" ca="1" si="11"/>
        <v>0.13196192982997332</v>
      </c>
      <c r="N113" s="1">
        <f t="shared" ca="1" si="11"/>
        <v>0.11219996168512895</v>
      </c>
      <c r="O113" s="1">
        <f t="shared" ca="1" si="11"/>
        <v>3.204526113163482E-2</v>
      </c>
      <c r="P113" s="1">
        <f t="shared" ca="1" si="11"/>
        <v>-1.5021352657014497E-2</v>
      </c>
      <c r="Q113" s="1">
        <f t="shared" ca="1" si="11"/>
        <v>-2.3278960726762232E-2</v>
      </c>
      <c r="R113" s="1">
        <f t="shared" ca="1" si="11"/>
        <v>3.1549367100508249E-2</v>
      </c>
      <c r="S113" s="1">
        <f t="shared" ca="1" si="11"/>
        <v>0.17489799954861895</v>
      </c>
      <c r="T113" s="1">
        <f t="shared" ca="1" si="11"/>
        <v>0.32472312672735615</v>
      </c>
      <c r="U113" s="1">
        <f t="shared" ca="1" si="11"/>
        <v>0.28957852174892518</v>
      </c>
      <c r="V113" s="1">
        <f t="shared" ca="1" si="15"/>
        <v>0.23741455251969756</v>
      </c>
      <c r="W113" s="1">
        <f t="shared" ca="1" si="16"/>
        <v>0.20938048633665404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0.3231753658767339</v>
      </c>
      <c r="E114" s="1">
        <f t="shared" ca="1" si="13"/>
        <v>0.19357870833024113</v>
      </c>
      <c r="F114" s="1">
        <f t="shared" ca="1" si="14"/>
        <v>0.1118999481664175</v>
      </c>
      <c r="G114" s="1">
        <f t="shared" ca="1" si="10"/>
        <v>8.2762950915499733E-2</v>
      </c>
      <c r="H114" s="1">
        <f t="shared" ca="1" si="10"/>
        <v>0.10426283767357683</v>
      </c>
      <c r="I114" s="1">
        <f t="shared" ca="1" si="11"/>
        <v>8.5198920279240892E-2</v>
      </c>
      <c r="J114" s="1">
        <f t="shared" ca="1" si="11"/>
        <v>7.4857230167717143E-2</v>
      </c>
      <c r="K114" s="1">
        <f t="shared" ca="1" si="11"/>
        <v>8.5931926046336787E-2</v>
      </c>
      <c r="L114" s="1">
        <f t="shared" ca="1" si="11"/>
        <v>0.12334334946137264</v>
      </c>
      <c r="M114" s="1">
        <f t="shared" ca="1" si="11"/>
        <v>0.17020320832428631</v>
      </c>
      <c r="N114" s="1">
        <f t="shared" ca="1" si="11"/>
        <v>0.20280460555431862</v>
      </c>
      <c r="O114" s="1">
        <f t="shared" ca="1" si="11"/>
        <v>0.15211105598066668</v>
      </c>
      <c r="P114" s="1">
        <f t="shared" ca="1" si="11"/>
        <v>9.0876933355315187E-2</v>
      </c>
      <c r="Q114" s="1">
        <f t="shared" ca="1" si="11"/>
        <v>0.11711326940764036</v>
      </c>
      <c r="R114" s="1">
        <f t="shared" ca="1" si="11"/>
        <v>0.22304062197486121</v>
      </c>
      <c r="S114" s="1">
        <f t="shared" ca="1" si="11"/>
        <v>0.31124125941985448</v>
      </c>
      <c r="T114" s="1">
        <f t="shared" ca="1" si="11"/>
        <v>0.28948994792717131</v>
      </c>
      <c r="U114" s="1">
        <f t="shared" ca="1" si="11"/>
        <v>0.12602060015947225</v>
      </c>
      <c r="V114" s="1">
        <f t="shared" ca="1" si="15"/>
        <v>4.2818292900553383E-2</v>
      </c>
      <c r="W114" s="1">
        <f t="shared" ca="1" si="16"/>
        <v>7.6402397121049001E-2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0.46457460711990178</v>
      </c>
      <c r="E115" s="1">
        <f t="shared" ca="1" si="13"/>
        <v>0.19504186399456866</v>
      </c>
      <c r="F115" s="1">
        <f t="shared" ca="1" si="14"/>
        <v>4.2056581196985701E-2</v>
      </c>
      <c r="G115" s="1">
        <f t="shared" ca="1" si="10"/>
        <v>0.10512290001342803</v>
      </c>
      <c r="H115" s="1">
        <f t="shared" ca="1" si="10"/>
        <v>0.25154455140394483</v>
      </c>
      <c r="I115" s="1">
        <f t="shared" ca="1" si="11"/>
        <v>0.18945061296481983</v>
      </c>
      <c r="J115" s="1">
        <f t="shared" ca="1" si="11"/>
        <v>6.2584840525058888E-2</v>
      </c>
      <c r="K115" s="1">
        <f t="shared" ca="1" si="11"/>
        <v>2.431801273995347E-2</v>
      </c>
      <c r="L115" s="1">
        <f t="shared" ca="1" si="11"/>
        <v>3.3608400602238034E-2</v>
      </c>
      <c r="M115" s="1">
        <f t="shared" ca="1" si="11"/>
        <v>4.2456941748148389E-2</v>
      </c>
      <c r="N115" s="1">
        <f t="shared" ca="1" si="11"/>
        <v>1.9151139507502551E-2</v>
      </c>
      <c r="O115" s="1">
        <f t="shared" ca="1" si="11"/>
        <v>-3.225523307674389E-2</v>
      </c>
      <c r="P115" s="1">
        <f t="shared" ca="1" si="11"/>
        <v>-4.432215615239464E-2</v>
      </c>
      <c r="Q115" s="1">
        <f t="shared" ca="1" si="11"/>
        <v>3.1505770486790007E-2</v>
      </c>
      <c r="R115" s="1">
        <f t="shared" ca="1" si="11"/>
        <v>0.17718361560332013</v>
      </c>
      <c r="S115" s="1">
        <f t="shared" ca="1" si="11"/>
        <v>0.34163527063559751</v>
      </c>
      <c r="T115" s="1">
        <f t="shared" ca="1" si="11"/>
        <v>0.37659201100373335</v>
      </c>
      <c r="U115" s="1">
        <f t="shared" ca="1" si="11"/>
        <v>0.15661328632645385</v>
      </c>
      <c r="V115" s="1">
        <f t="shared" ca="1" si="15"/>
        <v>-2.006101490334301E-2</v>
      </c>
      <c r="W115" s="1">
        <f t="shared" ca="1" si="16"/>
        <v>-2.7292342332516113E-2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0.47829658618915166</v>
      </c>
      <c r="E116" s="1">
        <f t="shared" ca="1" si="13"/>
        <v>0.229850786101886</v>
      </c>
      <c r="F116" s="1">
        <f t="shared" ca="1" si="14"/>
        <v>0.13765753603951195</v>
      </c>
      <c r="G116" s="1">
        <f t="shared" ca="1" si="10"/>
        <v>0.22136518603648753</v>
      </c>
      <c r="H116" s="1">
        <f t="shared" ca="1" si="10"/>
        <v>0.30683694950544743</v>
      </c>
      <c r="I116" s="1">
        <f t="shared" ca="1" si="11"/>
        <v>0.19655859191674627</v>
      </c>
      <c r="J116" s="1">
        <f t="shared" ca="1" si="11"/>
        <v>6.4825916386896693E-2</v>
      </c>
      <c r="K116" s="1">
        <f t="shared" ca="1" si="11"/>
        <v>2.9812347871547174E-2</v>
      </c>
      <c r="L116" s="1">
        <f t="shared" ca="1" si="11"/>
        <v>5.4983122298600084E-2</v>
      </c>
      <c r="M116" s="1">
        <f t="shared" ca="1" si="11"/>
        <v>2.2133900031847828E-2</v>
      </c>
      <c r="N116" s="1">
        <f t="shared" ca="1" si="11"/>
        <v>-2.4400186947907226E-2</v>
      </c>
      <c r="O116" s="1">
        <f t="shared" ca="1" si="11"/>
        <v>-2.1610308800030311E-2</v>
      </c>
      <c r="P116" s="1">
        <f t="shared" ca="1" si="11"/>
        <v>3.1798888415407608E-3</v>
      </c>
      <c r="Q116" s="1">
        <f t="shared" ca="1" si="11"/>
        <v>6.2356589260941078E-2</v>
      </c>
      <c r="R116" s="1">
        <f t="shared" ca="1" si="11"/>
        <v>0.19360160303708562</v>
      </c>
      <c r="S116" s="1">
        <f t="shared" ca="1" si="11"/>
        <v>0.39917588961929684</v>
      </c>
      <c r="T116" s="1">
        <f t="shared" ca="1" si="11"/>
        <v>0.49447678244928489</v>
      </c>
      <c r="U116" s="1">
        <f t="shared" ca="1" si="11"/>
        <v>0.25900145066619207</v>
      </c>
      <c r="V116" s="1">
        <f t="shared" ca="1" si="15"/>
        <v>-8.807163418918624E-4</v>
      </c>
      <c r="W116" s="1">
        <f t="shared" ca="1" si="16"/>
        <v>-0.11614014782188495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0.46453361680360905</v>
      </c>
      <c r="E117" s="1">
        <f t="shared" ca="1" si="13"/>
        <v>0.21407546415481549</v>
      </c>
      <c r="F117" s="1">
        <f t="shared" ca="1" si="14"/>
        <v>1.8048182881660456E-2</v>
      </c>
      <c r="G117" s="1">
        <f t="shared" ca="1" si="10"/>
        <v>1.2686584629355083E-3</v>
      </c>
      <c r="H117" s="1">
        <f t="shared" ca="1" si="10"/>
        <v>0.10327043318827142</v>
      </c>
      <c r="I117" s="1">
        <f t="shared" ca="1" si="11"/>
        <v>0.14491311777995425</v>
      </c>
      <c r="J117" s="1">
        <f t="shared" ca="1" si="11"/>
        <v>0.15297382315654801</v>
      </c>
      <c r="K117" s="1">
        <f t="shared" ca="1" si="11"/>
        <v>0.13494257441836127</v>
      </c>
      <c r="L117" s="1">
        <f t="shared" ca="1" si="11"/>
        <v>5.2308665184739797E-2</v>
      </c>
      <c r="M117" s="1">
        <f t="shared" ca="1" si="11"/>
        <v>-1.9778837009636025E-2</v>
      </c>
      <c r="N117" s="1">
        <f t="shared" ca="1" si="11"/>
        <v>8.6741319434833104E-3</v>
      </c>
      <c r="O117" s="1">
        <f t="shared" ca="1" si="11"/>
        <v>5.4446941161822603E-2</v>
      </c>
      <c r="P117" s="1">
        <f t="shared" ca="1" si="11"/>
        <v>2.2658664548115354E-2</v>
      </c>
      <c r="Q117" s="1">
        <f t="shared" ca="1" si="11"/>
        <v>1.4633727972083631E-2</v>
      </c>
      <c r="R117" s="1">
        <f t="shared" ca="1" si="11"/>
        <v>6.8707414804412809E-2</v>
      </c>
      <c r="S117" s="1">
        <f t="shared" ca="1" si="11"/>
        <v>0.15779320290983262</v>
      </c>
      <c r="T117" s="1">
        <f t="shared" ca="1" si="11"/>
        <v>0.20170023447336627</v>
      </c>
      <c r="U117" s="1">
        <f t="shared" ca="1" si="11"/>
        <v>0.17121835716677825</v>
      </c>
      <c r="V117" s="1">
        <f t="shared" ca="1" si="15"/>
        <v>0.13322510103275681</v>
      </c>
      <c r="W117" s="1">
        <f t="shared" ca="1" si="16"/>
        <v>0.10755413128983309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0.48300735886768492</v>
      </c>
      <c r="E118" s="1">
        <f t="shared" ca="1" si="13"/>
        <v>0.23049561512209393</v>
      </c>
      <c r="F118" s="1">
        <f t="shared" ca="1" si="14"/>
        <v>0.11948067707478774</v>
      </c>
      <c r="G118" s="1">
        <f t="shared" ca="1" si="10"/>
        <v>0.12639930352359358</v>
      </c>
      <c r="H118" s="1">
        <f t="shared" ca="1" si="10"/>
        <v>0.15124289958923032</v>
      </c>
      <c r="I118" s="1">
        <f t="shared" ca="1" si="11"/>
        <v>0.11794316581919176</v>
      </c>
      <c r="J118" s="1">
        <f t="shared" ca="1" si="11"/>
        <v>0.11369272625262372</v>
      </c>
      <c r="K118" s="1">
        <f t="shared" ca="1" si="11"/>
        <v>7.5495567950190856E-2</v>
      </c>
      <c r="L118" s="1">
        <f t="shared" ca="1" si="11"/>
        <v>3.5052777737542548E-2</v>
      </c>
      <c r="M118" s="1">
        <f t="shared" ca="1" si="11"/>
        <v>3.7238404611624178E-2</v>
      </c>
      <c r="N118" s="1">
        <f t="shared" ca="1" si="11"/>
        <v>5.5813545353527241E-2</v>
      </c>
      <c r="O118" s="1">
        <f t="shared" ca="1" si="11"/>
        <v>7.5858608890557372E-2</v>
      </c>
      <c r="P118" s="1">
        <f t="shared" ca="1" si="11"/>
        <v>5.8655799633327899E-2</v>
      </c>
      <c r="Q118" s="1">
        <f t="shared" ca="1" si="11"/>
        <v>3.2476591529889506E-2</v>
      </c>
      <c r="R118" s="1">
        <f t="shared" ca="1" si="11"/>
        <v>7.330515262807942E-2</v>
      </c>
      <c r="S118" s="1">
        <f t="shared" ca="1" si="11"/>
        <v>0.21671001872072301</v>
      </c>
      <c r="T118" s="1">
        <f t="shared" ca="1" si="11"/>
        <v>0.27268983397071062</v>
      </c>
      <c r="U118" s="1">
        <f t="shared" ca="1" si="11"/>
        <v>0.16105328934422952</v>
      </c>
      <c r="V118" s="1">
        <f t="shared" ca="1" si="15"/>
        <v>4.8752026345230896E-2</v>
      </c>
      <c r="W118" s="1">
        <f t="shared" ca="1" si="16"/>
        <v>2.743305980309323E-2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0.48392396608896399</v>
      </c>
      <c r="E119" s="1">
        <f t="shared" ca="1" si="13"/>
        <v>0.28117217575415382</v>
      </c>
      <c r="F119" s="1">
        <f t="shared" ca="1" si="14"/>
        <v>0.20074265380979667</v>
      </c>
      <c r="G119" s="1">
        <f t="shared" ca="1" si="10"/>
        <v>0.21795964943478574</v>
      </c>
      <c r="H119" s="1">
        <f t="shared" ca="1" si="10"/>
        <v>0.22583212005739858</v>
      </c>
      <c r="I119" s="1">
        <f t="shared" ca="1" si="11"/>
        <v>0.11783481279676344</v>
      </c>
      <c r="J119" s="1">
        <f t="shared" ca="1" si="11"/>
        <v>5.1005278984005406E-2</v>
      </c>
      <c r="K119" s="1">
        <f t="shared" ca="1" si="11"/>
        <v>2.1872288369782188E-2</v>
      </c>
      <c r="L119" s="1">
        <f t="shared" ca="1" si="11"/>
        <v>-9.2503623591849958E-3</v>
      </c>
      <c r="M119" s="1">
        <f t="shared" ca="1" si="11"/>
        <v>3.1554758556045462E-2</v>
      </c>
      <c r="N119" s="1">
        <f t="shared" ca="1" si="11"/>
        <v>9.8141527258829686E-2</v>
      </c>
      <c r="O119" s="1">
        <f t="shared" ca="1" si="11"/>
        <v>8.3187047031550831E-2</v>
      </c>
      <c r="P119" s="1">
        <f t="shared" ca="1" si="11"/>
        <v>5.0297296219460261E-2</v>
      </c>
      <c r="Q119" s="1">
        <f t="shared" ca="1" si="11"/>
        <v>7.2141031465968716E-2</v>
      </c>
      <c r="R119" s="1">
        <f t="shared" ca="1" si="11"/>
        <v>0.14868846347219744</v>
      </c>
      <c r="S119" s="1">
        <f t="shared" ca="1" si="11"/>
        <v>0.29731181652705096</v>
      </c>
      <c r="T119" s="1">
        <f t="shared" ca="1" si="11"/>
        <v>0.37124719340781948</v>
      </c>
      <c r="U119" s="1">
        <f t="shared" ca="1" si="11"/>
        <v>0.22152408092395856</v>
      </c>
      <c r="V119" s="1">
        <f t="shared" ca="1" si="15"/>
        <v>5.9672942585714255E-2</v>
      </c>
      <c r="W119" s="1">
        <f t="shared" ca="1" si="16"/>
        <v>3.1222872273438878E-2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0.38763115854316993</v>
      </c>
      <c r="E120" s="1">
        <f t="shared" ca="1" si="13"/>
        <v>0.19464741267732402</v>
      </c>
      <c r="F120" s="1">
        <f t="shared" ca="1" si="14"/>
        <v>6.3956067102570999E-2</v>
      </c>
      <c r="G120" s="1">
        <f t="shared" ca="1" si="10"/>
        <v>6.3363568511000085E-2</v>
      </c>
      <c r="H120" s="1">
        <f t="shared" ca="1" si="10"/>
        <v>0.13469159345970411</v>
      </c>
      <c r="I120" s="1">
        <f t="shared" ca="1" si="11"/>
        <v>5.6653696315897319E-2</v>
      </c>
      <c r="J120" s="1">
        <f t="shared" ca="1" si="11"/>
        <v>-2.0116579927273181E-2</v>
      </c>
      <c r="K120" s="1">
        <f t="shared" ca="1" si="11"/>
        <v>-4.6837777525905414E-2</v>
      </c>
      <c r="L120" s="1">
        <f t="shared" ca="1" si="11"/>
        <v>-7.6530115886151977E-3</v>
      </c>
      <c r="M120" s="1">
        <f t="shared" ca="1" si="11"/>
        <v>6.4825087310410062E-2</v>
      </c>
      <c r="N120" s="1">
        <f t="shared" ca="1" si="11"/>
        <v>0.12861698009387948</v>
      </c>
      <c r="O120" s="1">
        <f t="shared" ca="1" si="11"/>
        <v>0.16443426022597757</v>
      </c>
      <c r="P120" s="1">
        <f t="shared" ca="1" si="11"/>
        <v>0.13251515058562555</v>
      </c>
      <c r="Q120" s="1">
        <f t="shared" ca="1" si="11"/>
        <v>0.10406175732652005</v>
      </c>
      <c r="R120" s="1">
        <f t="shared" ca="1" si="11"/>
        <v>0.11335129373250204</v>
      </c>
      <c r="S120" s="1">
        <f t="shared" ca="1" si="11"/>
        <v>0.16866999302372249</v>
      </c>
      <c r="T120" s="1">
        <f t="shared" ca="1" si="11"/>
        <v>0.26909137570749869</v>
      </c>
      <c r="U120" s="1">
        <f t="shared" ca="1" si="11"/>
        <v>0.20195924762742087</v>
      </c>
      <c r="V120" s="1">
        <f t="shared" ca="1" si="15"/>
        <v>8.1160733437943E-2</v>
      </c>
      <c r="W120" s="1">
        <f t="shared" ca="1" si="16"/>
        <v>-8.8212867105651772E-3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0.63783718790061894</v>
      </c>
      <c r="E121" s="1">
        <f t="shared" ca="1" si="13"/>
        <v>0.24905381737154955</v>
      </c>
      <c r="F121" s="1">
        <f t="shared" ca="1" si="14"/>
        <v>6.0104866056351583E-2</v>
      </c>
      <c r="G121" s="1">
        <f t="shared" ca="1" si="10"/>
        <v>0.14130311539046908</v>
      </c>
      <c r="H121" s="1">
        <f t="shared" ca="1" si="10"/>
        <v>0.27490241612162114</v>
      </c>
      <c r="I121" s="1">
        <f t="shared" ca="1" si="11"/>
        <v>0.19215281786318586</v>
      </c>
      <c r="J121" s="1">
        <f t="shared" ca="1" si="11"/>
        <v>7.8618018484642407E-2</v>
      </c>
      <c r="K121" s="1">
        <f t="shared" ca="1" si="11"/>
        <v>5.6688540527108255E-2</v>
      </c>
      <c r="L121" s="1">
        <f t="shared" ca="1" si="11"/>
        <v>7.6757606681653864E-2</v>
      </c>
      <c r="M121" s="1">
        <f t="shared" ca="1" si="11"/>
        <v>7.2668655527328485E-2</v>
      </c>
      <c r="N121" s="1">
        <f t="shared" ca="1" si="11"/>
        <v>6.2751148073398294E-2</v>
      </c>
      <c r="O121" s="1">
        <f t="shared" ca="1" si="11"/>
        <v>5.1797285380154864E-2</v>
      </c>
      <c r="P121" s="1">
        <f t="shared" ca="1" si="11"/>
        <v>7.7449857749645939E-2</v>
      </c>
      <c r="Q121" s="1">
        <f t="shared" ca="1" si="11"/>
        <v>9.213267300691598E-2</v>
      </c>
      <c r="R121" s="1">
        <f t="shared" ca="1" si="11"/>
        <v>0.1469803514197095</v>
      </c>
      <c r="S121" s="1">
        <f t="shared" ca="1" si="11"/>
        <v>0.25361878143139915</v>
      </c>
      <c r="T121" s="1">
        <f t="shared" ca="1" si="11"/>
        <v>0.36155437555166031</v>
      </c>
      <c r="U121" s="1">
        <f t="shared" ca="1" si="11"/>
        <v>0.24752765372315194</v>
      </c>
      <c r="V121" s="1">
        <f t="shared" ca="1" si="15"/>
        <v>0.12367069703996898</v>
      </c>
      <c r="W121" s="1">
        <f t="shared" ca="1" si="16"/>
        <v>8.7463363646303444E-2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0.44678051067940927</v>
      </c>
      <c r="E122" s="1">
        <f t="shared" ca="1" si="13"/>
        <v>0.19713787036293343</v>
      </c>
      <c r="F122" s="1">
        <f t="shared" ca="1" si="14"/>
        <v>0.10333591248207626</v>
      </c>
      <c r="G122" s="1">
        <f t="shared" ca="1" si="10"/>
        <v>0.12995626071866259</v>
      </c>
      <c r="H122" s="1">
        <f t="shared" ca="1" si="10"/>
        <v>0.1903481287129522</v>
      </c>
      <c r="I122" s="1">
        <f t="shared" ca="1" si="11"/>
        <v>0.12936698024584467</v>
      </c>
      <c r="J122" s="1">
        <f t="shared" ca="1" si="11"/>
        <v>3.5147982156384504E-2</v>
      </c>
      <c r="K122" s="1">
        <f t="shared" ca="1" si="11"/>
        <v>-2.9905854347882246E-3</v>
      </c>
      <c r="L122" s="1">
        <f t="shared" ca="1" si="11"/>
        <v>-2.3723024988235825E-2</v>
      </c>
      <c r="M122" s="1">
        <f t="shared" ca="1" si="11"/>
        <v>-9.5972130676580166E-3</v>
      </c>
      <c r="N122" s="1">
        <f t="shared" ca="1" si="11"/>
        <v>2.0928892193764103E-2</v>
      </c>
      <c r="O122" s="1">
        <f t="shared" ca="1" si="11"/>
        <v>4.3705784630440364E-2</v>
      </c>
      <c r="P122" s="1">
        <f t="shared" ca="1" si="11"/>
        <v>5.481027116497459E-2</v>
      </c>
      <c r="Q122" s="1">
        <f t="shared" ca="1" si="11"/>
        <v>7.6661214831392349E-2</v>
      </c>
      <c r="R122" s="1">
        <f t="shared" ca="1" si="11"/>
        <v>0.15714449438662678</v>
      </c>
      <c r="S122" s="1">
        <f t="shared" ca="1" si="11"/>
        <v>0.27417913505582636</v>
      </c>
      <c r="T122" s="1">
        <f t="shared" ca="1" si="11"/>
        <v>0.32930732516567918</v>
      </c>
      <c r="U122" s="1">
        <f t="shared" ca="1" si="11"/>
        <v>0.17932320102692101</v>
      </c>
      <c r="V122" s="1">
        <f t="shared" ca="1" si="15"/>
        <v>7.8706806445140581E-2</v>
      </c>
      <c r="W122" s="1">
        <f t="shared" ca="1" si="16"/>
        <v>9.6828567413309655E-2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0.32034687407826318</v>
      </c>
      <c r="E123" s="1">
        <f t="shared" ca="1" si="13"/>
        <v>0.1524586128141216</v>
      </c>
      <c r="F123" s="1">
        <f t="shared" ca="1" si="14"/>
        <v>0.12996327447540085</v>
      </c>
      <c r="G123" s="1">
        <f t="shared" ca="1" si="10"/>
        <v>0.18018956516403778</v>
      </c>
      <c r="H123" s="1">
        <f t="shared" ca="1" si="10"/>
        <v>0.21932343220546918</v>
      </c>
      <c r="I123" s="1">
        <f t="shared" ca="1" si="11"/>
        <v>0.15641529813847241</v>
      </c>
      <c r="J123" s="1">
        <f t="shared" ca="1" si="11"/>
        <v>6.1445267626138535E-2</v>
      </c>
      <c r="K123" s="1">
        <f t="shared" ca="1" si="11"/>
        <v>2.6199243634634373E-2</v>
      </c>
      <c r="L123" s="1">
        <f t="shared" ca="1" si="11"/>
        <v>3.2186766474989567E-2</v>
      </c>
      <c r="M123" s="1">
        <f t="shared" ca="1" si="11"/>
        <v>9.752510469978248E-3</v>
      </c>
      <c r="N123" s="1">
        <f t="shared" ca="1" si="11"/>
        <v>-3.9741005917735259E-2</v>
      </c>
      <c r="O123" s="1">
        <f t="shared" ca="1" si="11"/>
        <v>-3.9920861013101147E-2</v>
      </c>
      <c r="P123" s="1">
        <f t="shared" ca="1" si="11"/>
        <v>7.3057933484474494E-3</v>
      </c>
      <c r="Q123" s="1">
        <f t="shared" ca="1" si="11"/>
        <v>5.8142090840703917E-2</v>
      </c>
      <c r="R123" s="1">
        <f t="shared" ca="1" si="11"/>
        <v>0.15137779275329405</v>
      </c>
      <c r="S123" s="1">
        <f t="shared" ca="1" si="11"/>
        <v>0.32034191218279101</v>
      </c>
      <c r="T123" s="1">
        <f t="shared" ca="1" si="11"/>
        <v>0.40301476224378047</v>
      </c>
      <c r="U123" s="1">
        <f t="shared" ca="1" si="11"/>
        <v>0.21602249687289973</v>
      </c>
      <c r="V123" s="1">
        <f t="shared" ca="1" si="15"/>
        <v>3.3985524666825445E-2</v>
      </c>
      <c r="W123" s="1">
        <f t="shared" ca="1" si="16"/>
        <v>-2.2862970004196375E-3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0.40708066002758986</v>
      </c>
      <c r="E124" s="1">
        <f t="shared" ca="1" si="13"/>
        <v>0.21668665192019179</v>
      </c>
      <c r="F124" s="1">
        <f t="shared" ca="1" si="14"/>
        <v>9.8836268820633261E-2</v>
      </c>
      <c r="G124" s="1">
        <f t="shared" ca="1" si="10"/>
        <v>0.11811609748240373</v>
      </c>
      <c r="H124" s="1">
        <f t="shared" ca="1" si="10"/>
        <v>0.18563516925468354</v>
      </c>
      <c r="I124" s="1">
        <f t="shared" ca="1" si="11"/>
        <v>8.4245642995925421E-2</v>
      </c>
      <c r="J124" s="1">
        <f t="shared" ca="1" si="11"/>
        <v>2.7110289689622324E-2</v>
      </c>
      <c r="K124" s="1">
        <f t="shared" ca="1" si="11"/>
        <v>4.7831017086693725E-2</v>
      </c>
      <c r="L124" s="1">
        <f t="shared" ca="1" si="11"/>
        <v>9.5595180418611356E-2</v>
      </c>
      <c r="M124" s="1">
        <f t="shared" ca="1" si="11"/>
        <v>0.12657859532029325</v>
      </c>
      <c r="N124" s="1">
        <f t="shared" ca="1" si="11"/>
        <v>0.11706454972838229</v>
      </c>
      <c r="O124" s="1">
        <f t="shared" ca="1" si="11"/>
        <v>0.13424861582355707</v>
      </c>
      <c r="P124" s="1">
        <f t="shared" ca="1" si="11"/>
        <v>0.13715943103338879</v>
      </c>
      <c r="Q124" s="1">
        <f t="shared" ca="1" si="11"/>
        <v>0.10933494707983663</v>
      </c>
      <c r="R124" s="1">
        <f t="shared" ca="1" si="11"/>
        <v>0.10113779652886593</v>
      </c>
      <c r="S124" s="1">
        <f t="shared" ca="1" si="11"/>
        <v>0.20411023187641733</v>
      </c>
      <c r="T124" s="1">
        <f t="shared" ca="1" si="11"/>
        <v>0.33963136270774247</v>
      </c>
      <c r="U124" s="1">
        <f t="shared" ca="1" si="11"/>
        <v>0.24277143958269654</v>
      </c>
      <c r="V124" s="1">
        <f t="shared" ca="1" si="15"/>
        <v>0.13017496717227367</v>
      </c>
      <c r="W124" s="1">
        <f t="shared" ca="1" si="16"/>
        <v>7.9804647310601426E-2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0.32270835143548932</v>
      </c>
      <c r="E125" s="1">
        <f t="shared" ca="1" si="13"/>
        <v>0.19226936936309508</v>
      </c>
      <c r="F125" s="1">
        <f t="shared" ca="1" si="14"/>
        <v>0.14182909139103855</v>
      </c>
      <c r="G125" s="1">
        <f t="shared" ca="1" si="10"/>
        <v>0.12425721343567075</v>
      </c>
      <c r="H125" s="1">
        <f t="shared" ca="1" si="10"/>
        <v>0.11880732887916146</v>
      </c>
      <c r="I125" s="1">
        <f t="shared" ca="1" si="11"/>
        <v>9.8595759374712696E-2</v>
      </c>
      <c r="J125" s="1">
        <f t="shared" ca="1" si="11"/>
        <v>9.0341355036229878E-2</v>
      </c>
      <c r="K125" s="1">
        <f t="shared" ca="1" si="11"/>
        <v>7.2944056810294505E-2</v>
      </c>
      <c r="L125" s="1">
        <f t="shared" ca="1" si="11"/>
        <v>5.7474494240069632E-2</v>
      </c>
      <c r="M125" s="1">
        <f t="shared" ca="1" si="11"/>
        <v>4.3732468534264171E-2</v>
      </c>
      <c r="N125" s="1">
        <f t="shared" ca="1" si="11"/>
        <v>2.3504572256570457E-2</v>
      </c>
      <c r="O125" s="1">
        <f t="shared" ca="1" si="11"/>
        <v>2.3532771891814193E-2</v>
      </c>
      <c r="P125" s="1">
        <f t="shared" ca="1" si="11"/>
        <v>2.1446831884396538E-2</v>
      </c>
      <c r="Q125" s="1">
        <f t="shared" ca="1" si="11"/>
        <v>-2.851089918736509E-3</v>
      </c>
      <c r="R125" s="1">
        <f t="shared" ca="1" si="11"/>
        <v>5.5732974658989673E-2</v>
      </c>
      <c r="S125" s="1">
        <f t="shared" ca="1" si="11"/>
        <v>0.20431024931505198</v>
      </c>
      <c r="T125" s="1">
        <f t="shared" ca="1" si="11"/>
        <v>0.30545292565008564</v>
      </c>
      <c r="U125" s="1">
        <f t="shared" ca="1" si="11"/>
        <v>0.19584597074592966</v>
      </c>
      <c r="V125" s="1">
        <f t="shared" ca="1" si="15"/>
        <v>7.8723397999247505E-2</v>
      </c>
      <c r="W125" s="1">
        <f t="shared" ca="1" si="16"/>
        <v>6.6327557746989271E-2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0.52239804983246885</v>
      </c>
      <c r="E126" s="1">
        <f t="shared" ca="1" si="13"/>
        <v>0.27176148247829024</v>
      </c>
      <c r="F126" s="1">
        <f t="shared" ca="1" si="14"/>
        <v>0.17030555548797419</v>
      </c>
      <c r="G126" s="1">
        <f t="shared" ca="1" si="10"/>
        <v>0.21554987502006159</v>
      </c>
      <c r="H126" s="1">
        <f t="shared" ca="1" si="10"/>
        <v>0.28490846157133315</v>
      </c>
      <c r="I126" s="1">
        <f t="shared" ca="1" si="11"/>
        <v>0.20318434242579561</v>
      </c>
      <c r="J126" s="1">
        <f t="shared" ca="1" si="11"/>
        <v>0.1276933999652084</v>
      </c>
      <c r="K126" s="1">
        <f t="shared" ca="1" si="11"/>
        <v>7.7735322816325517E-2</v>
      </c>
      <c r="L126" s="1">
        <f t="shared" ca="1" si="11"/>
        <v>8.1527067117491289E-2</v>
      </c>
      <c r="M126" s="1">
        <f t="shared" ca="1" si="11"/>
        <v>8.2940753270854123E-2</v>
      </c>
      <c r="N126" s="1">
        <f t="shared" ca="1" si="11"/>
        <v>7.3506164608874172E-2</v>
      </c>
      <c r="O126" s="1">
        <f t="shared" ca="1" si="11"/>
        <v>4.2368694762439499E-2</v>
      </c>
      <c r="P126" s="1">
        <f t="shared" ca="1" si="11"/>
        <v>5.4602521648407287E-2</v>
      </c>
      <c r="Q126" s="1">
        <f t="shared" ca="1" si="11"/>
        <v>8.0870686962893679E-2</v>
      </c>
      <c r="R126" s="1">
        <f t="shared" ca="1" si="11"/>
        <v>0.14309056145377763</v>
      </c>
      <c r="S126" s="1">
        <f t="shared" ca="1" si="11"/>
        <v>0.29480543948050564</v>
      </c>
      <c r="T126" s="1">
        <f t="shared" ca="1" si="11"/>
        <v>0.40417295752850757</v>
      </c>
      <c r="U126" s="1">
        <f t="shared" ca="1" si="11"/>
        <v>0.22685621896487182</v>
      </c>
      <c r="V126" s="1">
        <f t="shared" ca="1" si="15"/>
        <v>4.1067228126801018E-2</v>
      </c>
      <c r="W126" s="1">
        <f t="shared" ca="1" si="16"/>
        <v>-3.4327744925334872E-2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0.46757077407982994</v>
      </c>
      <c r="E127" s="1">
        <f t="shared" ca="1" si="13"/>
        <v>0.21755617356760909</v>
      </c>
      <c r="F127" s="1">
        <f t="shared" ca="1" si="14"/>
        <v>9.6469501787384671E-2</v>
      </c>
      <c r="G127" s="1">
        <f t="shared" ca="1" si="14"/>
        <v>0.13269970261080338</v>
      </c>
      <c r="H127" s="1">
        <f t="shared" ca="1" si="14"/>
        <v>0.20567797373398591</v>
      </c>
      <c r="I127" s="1">
        <f t="shared" ca="1" si="14"/>
        <v>0.17668239712602046</v>
      </c>
      <c r="J127" s="1">
        <f t="shared" ca="1" si="14"/>
        <v>9.5245039755839131E-2</v>
      </c>
      <c r="K127" s="1">
        <f t="shared" ca="1" si="14"/>
        <v>5.529543881577401E-3</v>
      </c>
      <c r="L127" s="1">
        <f t="shared" ca="1" si="14"/>
        <v>-4.0598067306216483E-3</v>
      </c>
      <c r="M127" s="1">
        <f t="shared" ca="1" si="14"/>
        <v>-2.3108672264893229E-2</v>
      </c>
      <c r="N127" s="1">
        <f t="shared" ca="1" si="14"/>
        <v>-3.393165311160834E-2</v>
      </c>
      <c r="O127" s="1">
        <f t="shared" ca="1" si="14"/>
        <v>-3.92571070986482E-2</v>
      </c>
      <c r="P127" s="1">
        <f t="shared" ca="1" si="14"/>
        <v>7.0129367033110821E-3</v>
      </c>
      <c r="Q127" s="1">
        <f t="shared" ca="1" si="14"/>
        <v>5.9604853129482785E-2</v>
      </c>
      <c r="R127" s="1">
        <f t="shared" ca="1" si="14"/>
        <v>0.13236730319584894</v>
      </c>
      <c r="S127" s="1">
        <f t="shared" ca="1" si="14"/>
        <v>0.21859454648958215</v>
      </c>
      <c r="T127" s="1">
        <f t="shared" ca="1" si="14"/>
        <v>0.29801232992125581</v>
      </c>
      <c r="U127" s="1">
        <f t="shared" ca="1" si="14"/>
        <v>0.19561464402351975</v>
      </c>
      <c r="V127" s="1">
        <f t="shared" ca="1" si="15"/>
        <v>8.3544032753028699E-2</v>
      </c>
      <c r="W127" s="1">
        <f t="shared" ca="1" si="16"/>
        <v>1.1653364930244173E-2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0.58696804500986599</v>
      </c>
      <c r="E128" s="1">
        <f t="shared" ca="1" si="13"/>
        <v>0.35680834680700485</v>
      </c>
      <c r="F128" s="1">
        <f t="shared" ref="F128:U143" ca="1" si="17">(F78+0.6*(G78+E78)+0.15*(D78+H78))/(1+2*0.6+2*0.15)</f>
        <v>0.16880276039040526</v>
      </c>
      <c r="G128" s="1">
        <f t="shared" ca="1" si="17"/>
        <v>9.363506872707697E-2</v>
      </c>
      <c r="H128" s="1">
        <f t="shared" ca="1" si="17"/>
        <v>9.080989968386477E-2</v>
      </c>
      <c r="I128" s="1">
        <f t="shared" ca="1" si="17"/>
        <v>8.1546110460853888E-2</v>
      </c>
      <c r="J128" s="1">
        <f t="shared" ca="1" si="17"/>
        <v>0.12862254888822827</v>
      </c>
      <c r="K128" s="1">
        <f t="shared" ca="1" si="17"/>
        <v>0.15824465608506369</v>
      </c>
      <c r="L128" s="1">
        <f t="shared" ca="1" si="17"/>
        <v>0.14204025668233944</v>
      </c>
      <c r="M128" s="1">
        <f t="shared" ca="1" si="17"/>
        <v>0.14668401558868888</v>
      </c>
      <c r="N128" s="1">
        <f t="shared" ca="1" si="17"/>
        <v>0.16823906329795663</v>
      </c>
      <c r="O128" s="1">
        <f t="shared" ca="1" si="17"/>
        <v>0.14902023199982398</v>
      </c>
      <c r="P128" s="1">
        <f t="shared" ca="1" si="17"/>
        <v>0.11354528784673483</v>
      </c>
      <c r="Q128" s="1">
        <f t="shared" ca="1" si="17"/>
        <v>8.725534216429856E-2</v>
      </c>
      <c r="R128" s="1">
        <f t="shared" ca="1" si="17"/>
        <v>0.12745128263123942</v>
      </c>
      <c r="S128" s="1">
        <f t="shared" ca="1" si="17"/>
        <v>0.25958846203916974</v>
      </c>
      <c r="T128" s="1">
        <f t="shared" ca="1" si="17"/>
        <v>0.35124119358866385</v>
      </c>
      <c r="U128" s="1">
        <f t="shared" ca="1" si="17"/>
        <v>0.19551592123486655</v>
      </c>
      <c r="V128" s="1">
        <f t="shared" ca="1" si="15"/>
        <v>5.8652296969421765E-2</v>
      </c>
      <c r="W128" s="1">
        <f t="shared" ca="1" si="16"/>
        <v>7.9268433965570345E-2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0.47951290415389863</v>
      </c>
      <c r="E129" s="1">
        <f t="shared" ca="1" si="13"/>
        <v>0.29867058431109594</v>
      </c>
      <c r="F129" s="1">
        <f t="shared" ca="1" si="17"/>
        <v>0.20579005357057781</v>
      </c>
      <c r="G129" s="1">
        <f t="shared" ca="1" si="17"/>
        <v>0.22642222806945692</v>
      </c>
      <c r="H129" s="1">
        <f t="shared" ca="1" si="17"/>
        <v>0.27148017248056272</v>
      </c>
      <c r="I129" s="1">
        <f t="shared" ca="1" si="17"/>
        <v>0.20215227275310294</v>
      </c>
      <c r="J129" s="1">
        <f t="shared" ca="1" si="17"/>
        <v>0.11968309952322012</v>
      </c>
      <c r="K129" s="1">
        <f t="shared" ca="1" si="17"/>
        <v>8.4338242970346103E-2</v>
      </c>
      <c r="L129" s="1">
        <f t="shared" ca="1" si="17"/>
        <v>9.316597282980689E-2</v>
      </c>
      <c r="M129" s="1">
        <f t="shared" ca="1" si="17"/>
        <v>5.5767980377461099E-2</v>
      </c>
      <c r="N129" s="1">
        <f t="shared" ca="1" si="17"/>
        <v>7.9045862448563389E-2</v>
      </c>
      <c r="O129" s="1">
        <f t="shared" ca="1" si="17"/>
        <v>0.13876420189082939</v>
      </c>
      <c r="P129" s="1">
        <f t="shared" ca="1" si="17"/>
        <v>0.12301313818579987</v>
      </c>
      <c r="Q129" s="1">
        <f t="shared" ca="1" si="17"/>
        <v>8.90826432012162E-2</v>
      </c>
      <c r="R129" s="1">
        <f t="shared" ca="1" si="17"/>
        <v>0.13515739146826972</v>
      </c>
      <c r="S129" s="1">
        <f t="shared" ca="1" si="17"/>
        <v>0.27431978072948737</v>
      </c>
      <c r="T129" s="1">
        <f t="shared" ca="1" si="17"/>
        <v>0.3443517119480094</v>
      </c>
      <c r="U129" s="1">
        <f t="shared" ca="1" si="17"/>
        <v>0.15307655022985442</v>
      </c>
      <c r="V129" s="1">
        <f t="shared" ca="1" si="15"/>
        <v>-2.9922987829460047E-2</v>
      </c>
      <c r="W129" s="1">
        <f t="shared" ca="1" si="16"/>
        <v>-7.6129619718612138E-2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0.30366902671021251</v>
      </c>
      <c r="E130" s="1">
        <f t="shared" ca="1" si="13"/>
        <v>0.16538001133353974</v>
      </c>
      <c r="F130" s="1">
        <f t="shared" ca="1" si="17"/>
        <v>0.13155471134930127</v>
      </c>
      <c r="G130" s="1">
        <f t="shared" ca="1" si="17"/>
        <v>0.16194563777826387</v>
      </c>
      <c r="H130" s="1">
        <f t="shared" ca="1" si="17"/>
        <v>0.21078098516134283</v>
      </c>
      <c r="I130" s="1">
        <f t="shared" ca="1" si="17"/>
        <v>0.17615928560616298</v>
      </c>
      <c r="J130" s="1">
        <f t="shared" ca="1" si="17"/>
        <v>9.8165448066502875E-2</v>
      </c>
      <c r="K130" s="1">
        <f t="shared" ca="1" si="17"/>
        <v>5.0976779192492348E-2</v>
      </c>
      <c r="L130" s="1">
        <f t="shared" ca="1" si="17"/>
        <v>5.1487341223258723E-2</v>
      </c>
      <c r="M130" s="1">
        <f t="shared" ca="1" si="17"/>
        <v>3.7224907566952056E-2</v>
      </c>
      <c r="N130" s="1">
        <f t="shared" ca="1" si="17"/>
        <v>5.0759808647705164E-2</v>
      </c>
      <c r="O130" s="1">
        <f t="shared" ca="1" si="17"/>
        <v>9.6995866107294285E-2</v>
      </c>
      <c r="P130" s="1">
        <f t="shared" ca="1" si="17"/>
        <v>0.11246446522568868</v>
      </c>
      <c r="Q130" s="1">
        <f t="shared" ca="1" si="17"/>
        <v>7.5521032013498302E-2</v>
      </c>
      <c r="R130" s="1">
        <f t="shared" ca="1" si="17"/>
        <v>8.7766045592748171E-2</v>
      </c>
      <c r="S130" s="1">
        <f t="shared" ca="1" si="17"/>
        <v>0.15831632420997907</v>
      </c>
      <c r="T130" s="1">
        <f t="shared" ca="1" si="17"/>
        <v>0.23252625162358229</v>
      </c>
      <c r="U130" s="1">
        <f t="shared" ca="1" si="17"/>
        <v>0.18922325114543237</v>
      </c>
      <c r="V130" s="1">
        <f t="shared" ca="1" si="15"/>
        <v>0.15996340097907427</v>
      </c>
      <c r="W130" s="1">
        <f t="shared" ca="1" si="16"/>
        <v>0.15818697278220131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0.51767503791383962</v>
      </c>
      <c r="E131" s="1">
        <f t="shared" ca="1" si="13"/>
        <v>0.27353891297877081</v>
      </c>
      <c r="F131" s="1">
        <f t="shared" ca="1" si="17"/>
        <v>9.3542062914978893E-2</v>
      </c>
      <c r="G131" s="1">
        <f t="shared" ca="1" si="17"/>
        <v>7.090982301185092E-2</v>
      </c>
      <c r="H131" s="1">
        <f t="shared" ca="1" si="17"/>
        <v>0.17639417348226544</v>
      </c>
      <c r="I131" s="1">
        <f t="shared" ca="1" si="17"/>
        <v>0.1975922010120246</v>
      </c>
      <c r="J131" s="1">
        <f t="shared" ca="1" si="17"/>
        <v>0.14781563910719944</v>
      </c>
      <c r="K131" s="1">
        <f t="shared" ca="1" si="17"/>
        <v>9.1355675791943522E-2</v>
      </c>
      <c r="L131" s="1">
        <f t="shared" ca="1" si="17"/>
        <v>2.6012058053052216E-2</v>
      </c>
      <c r="M131" s="1">
        <f t="shared" ca="1" si="17"/>
        <v>2.8951493229549983E-3</v>
      </c>
      <c r="N131" s="1">
        <f t="shared" ca="1" si="17"/>
        <v>6.5278924414450143E-2</v>
      </c>
      <c r="O131" s="1">
        <f t="shared" ca="1" si="17"/>
        <v>0.12351000301251749</v>
      </c>
      <c r="P131" s="1">
        <f t="shared" ca="1" si="17"/>
        <v>7.8105722788993845E-2</v>
      </c>
      <c r="Q131" s="1">
        <f t="shared" ca="1" si="17"/>
        <v>1.6744530250902161E-2</v>
      </c>
      <c r="R131" s="1">
        <f t="shared" ca="1" si="17"/>
        <v>5.6914830842757835E-2</v>
      </c>
      <c r="S131" s="1">
        <f t="shared" ca="1" si="17"/>
        <v>0.17312813267042154</v>
      </c>
      <c r="T131" s="1">
        <f t="shared" ca="1" si="17"/>
        <v>0.3034101436064599</v>
      </c>
      <c r="U131" s="1">
        <f t="shared" ca="1" si="17"/>
        <v>0.24235492215210547</v>
      </c>
      <c r="V131" s="1">
        <f t="shared" ca="1" si="15"/>
        <v>0.15299675773709551</v>
      </c>
      <c r="W131" s="1">
        <f t="shared" ca="1" si="16"/>
        <v>0.123893733086792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0.3214384905186497</v>
      </c>
      <c r="E132" s="1">
        <f t="shared" ca="1" si="13"/>
        <v>0.13983089544575852</v>
      </c>
      <c r="F132" s="1">
        <f t="shared" ca="1" si="17"/>
        <v>1.0541341290314189E-2</v>
      </c>
      <c r="G132" s="1">
        <f t="shared" ca="1" si="17"/>
        <v>1.1459996621184989E-2</v>
      </c>
      <c r="H132" s="1">
        <f t="shared" ca="1" si="17"/>
        <v>7.7489965726767848E-2</v>
      </c>
      <c r="I132" s="1">
        <f t="shared" ca="1" si="17"/>
        <v>4.8033953337141118E-2</v>
      </c>
      <c r="J132" s="1">
        <f t="shared" ca="1" si="17"/>
        <v>1.9385124894156065E-2</v>
      </c>
      <c r="K132" s="1">
        <f t="shared" ca="1" si="17"/>
        <v>4.1720270186679648E-2</v>
      </c>
      <c r="L132" s="1">
        <f t="shared" ca="1" si="17"/>
        <v>5.6610318148162121E-2</v>
      </c>
      <c r="M132" s="1">
        <f t="shared" ca="1" si="17"/>
        <v>5.5546385493977127E-2</v>
      </c>
      <c r="N132" s="1">
        <f t="shared" ca="1" si="17"/>
        <v>5.9636629135824112E-2</v>
      </c>
      <c r="O132" s="1">
        <f t="shared" ca="1" si="17"/>
        <v>6.5940551800855882E-2</v>
      </c>
      <c r="P132" s="1">
        <f t="shared" ca="1" si="17"/>
        <v>8.0839719735258636E-2</v>
      </c>
      <c r="Q132" s="1">
        <f t="shared" ca="1" si="17"/>
        <v>5.9157136242752019E-2</v>
      </c>
      <c r="R132" s="1">
        <f t="shared" ca="1" si="17"/>
        <v>6.2756221620448069E-2</v>
      </c>
      <c r="S132" s="1">
        <f t="shared" ca="1" si="17"/>
        <v>0.13272956391675256</v>
      </c>
      <c r="T132" s="1">
        <f t="shared" ca="1" si="17"/>
        <v>0.20313652986193564</v>
      </c>
      <c r="U132" s="1">
        <f t="shared" ca="1" si="17"/>
        <v>0.10967973386968768</v>
      </c>
      <c r="V132" s="1">
        <f t="shared" ca="1" si="15"/>
        <v>2.9449134346904868E-2</v>
      </c>
      <c r="W132" s="1">
        <f t="shared" ca="1" si="16"/>
        <v>3.8991265748494063E-2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0.24322356981843102</v>
      </c>
      <c r="E133" s="1">
        <f t="shared" ca="1" si="13"/>
        <v>7.7871288696693033E-2</v>
      </c>
      <c r="F133" s="1">
        <f t="shared" ca="1" si="17"/>
        <v>9.3628141026580111E-2</v>
      </c>
      <c r="G133" s="1">
        <f t="shared" ca="1" si="17"/>
        <v>0.1623347592201424</v>
      </c>
      <c r="H133" s="1">
        <f t="shared" ca="1" si="17"/>
        <v>0.17554701853562632</v>
      </c>
      <c r="I133" s="1">
        <f t="shared" ca="1" si="17"/>
        <v>0.14494386482161928</v>
      </c>
      <c r="J133" s="1">
        <f t="shared" ca="1" si="17"/>
        <v>0.15866207240802782</v>
      </c>
      <c r="K133" s="1">
        <f t="shared" ca="1" si="17"/>
        <v>0.14276051522265815</v>
      </c>
      <c r="L133" s="1">
        <f t="shared" ca="1" si="17"/>
        <v>0.12144004645976103</v>
      </c>
      <c r="M133" s="1">
        <f t="shared" ca="1" si="17"/>
        <v>0.15953479825379197</v>
      </c>
      <c r="N133" s="1">
        <f t="shared" ca="1" si="17"/>
        <v>0.14765173963649217</v>
      </c>
      <c r="O133" s="1">
        <f t="shared" ca="1" si="17"/>
        <v>8.6615640658161241E-2</v>
      </c>
      <c r="P133" s="1">
        <f t="shared" ca="1" si="17"/>
        <v>7.2035859559942142E-2</v>
      </c>
      <c r="Q133" s="1">
        <f t="shared" ca="1" si="17"/>
        <v>0.12627022521008735</v>
      </c>
      <c r="R133" s="1">
        <f t="shared" ca="1" si="17"/>
        <v>0.23501857047030664</v>
      </c>
      <c r="S133" s="1">
        <f t="shared" ca="1" si="17"/>
        <v>0.38324924713406666</v>
      </c>
      <c r="T133" s="1">
        <f t="shared" ca="1" si="17"/>
        <v>0.47168853225447449</v>
      </c>
      <c r="U133" s="1">
        <f t="shared" ca="1" si="17"/>
        <v>0.31712591034248094</v>
      </c>
      <c r="V133" s="1">
        <f t="shared" ca="1" si="15"/>
        <v>0.20246582269146851</v>
      </c>
      <c r="W133" s="1">
        <f t="shared" ca="1" si="16"/>
        <v>0.22896584874266912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0.4157811481994364</v>
      </c>
      <c r="E134" s="1">
        <f t="shared" ca="1" si="13"/>
        <v>0.16498429541923507</v>
      </c>
      <c r="F134" s="1">
        <f t="shared" ca="1" si="17"/>
        <v>3.2873873117503748E-2</v>
      </c>
      <c r="G134" s="1">
        <f t="shared" ca="1" si="17"/>
        <v>7.2648001762949013E-2</v>
      </c>
      <c r="H134" s="1">
        <f t="shared" ca="1" si="17"/>
        <v>0.15622046292093744</v>
      </c>
      <c r="I134" s="1">
        <f t="shared" ca="1" si="17"/>
        <v>0.10652464950414339</v>
      </c>
      <c r="J134" s="1">
        <f t="shared" ca="1" si="17"/>
        <v>5.3713510117664377E-2</v>
      </c>
      <c r="K134" s="1">
        <f t="shared" ca="1" si="17"/>
        <v>4.3029583224486037E-2</v>
      </c>
      <c r="L134" s="1">
        <f t="shared" ca="1" si="17"/>
        <v>4.6152319858544122E-2</v>
      </c>
      <c r="M134" s="1">
        <f t="shared" ca="1" si="17"/>
        <v>7.8763928171324299E-2</v>
      </c>
      <c r="N134" s="1">
        <f t="shared" ca="1" si="17"/>
        <v>0.12091684988396453</v>
      </c>
      <c r="O134" s="1">
        <f t="shared" ca="1" si="17"/>
        <v>0.103672243848643</v>
      </c>
      <c r="P134" s="1">
        <f t="shared" ca="1" si="17"/>
        <v>9.8693212820103127E-2</v>
      </c>
      <c r="Q134" s="1">
        <f t="shared" ca="1" si="17"/>
        <v>9.7359724754576868E-2</v>
      </c>
      <c r="R134" s="1">
        <f t="shared" ca="1" si="17"/>
        <v>0.17086479199837351</v>
      </c>
      <c r="S134" s="1">
        <f t="shared" ca="1" si="17"/>
        <v>0.26317003578638842</v>
      </c>
      <c r="T134" s="1">
        <f t="shared" ca="1" si="17"/>
        <v>0.34735393436520223</v>
      </c>
      <c r="U134" s="1">
        <f t="shared" ca="1" si="17"/>
        <v>0.2632472252861997</v>
      </c>
      <c r="V134" s="1">
        <f t="shared" ca="1" si="15"/>
        <v>0.21327540176681495</v>
      </c>
      <c r="W134" s="1">
        <f t="shared" ca="1" si="16"/>
        <v>0.21945661775857109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1.3860265755973064E-3</v>
      </c>
      <c r="E135" s="1">
        <f t="shared" ca="1" si="13"/>
        <v>0.10903866653527482</v>
      </c>
      <c r="F135" s="1">
        <f t="shared" ca="1" si="17"/>
        <v>0.28122780822518112</v>
      </c>
      <c r="G135" s="1">
        <f t="shared" ca="1" si="17"/>
        <v>0.45356596003770544</v>
      </c>
      <c r="H135" s="1">
        <f t="shared" ca="1" si="17"/>
        <v>0.45378296693506925</v>
      </c>
      <c r="I135" s="1">
        <f t="shared" ca="1" si="17"/>
        <v>0.51437832092107483</v>
      </c>
      <c r="J135" s="1">
        <f t="shared" ca="1" si="17"/>
        <v>0.55207095250089966</v>
      </c>
      <c r="K135" s="1">
        <f t="shared" ca="1" si="17"/>
        <v>0.74698642335076992</v>
      </c>
      <c r="L135" s="1">
        <f t="shared" ca="1" si="17"/>
        <v>0.87123150842691488</v>
      </c>
      <c r="M135" s="1">
        <f t="shared" ca="1" si="17"/>
        <v>0.77159656920964159</v>
      </c>
      <c r="N135" s="1">
        <f t="shared" ca="1" si="17"/>
        <v>0.41094290974097525</v>
      </c>
      <c r="O135" s="1">
        <f t="shared" ca="1" si="17"/>
        <v>0.16652059645646838</v>
      </c>
      <c r="P135" s="1">
        <f t="shared" ca="1" si="17"/>
        <v>0.11859234549656716</v>
      </c>
      <c r="Q135" s="1">
        <f t="shared" ca="1" si="17"/>
        <v>0.10349346831489541</v>
      </c>
      <c r="R135" s="1">
        <f t="shared" ca="1" si="17"/>
        <v>0.12333331294210073</v>
      </c>
      <c r="S135" s="1">
        <f t="shared" ca="1" si="17"/>
        <v>0.22455534754739953</v>
      </c>
      <c r="T135" s="1">
        <f t="shared" ca="1" si="17"/>
        <v>0.35980601352567387</v>
      </c>
      <c r="U135" s="1">
        <f t="shared" ca="1" si="17"/>
        <v>0.37478889632983137</v>
      </c>
      <c r="V135" s="1">
        <f t="shared" ca="1" si="15"/>
        <v>0.38265066355186822</v>
      </c>
      <c r="W135" s="1">
        <f t="shared" ca="1" si="16"/>
        <v>0.26274427806451134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9.1336134085597598E-2</v>
      </c>
      <c r="E136" s="1">
        <f t="shared" ca="1" si="13"/>
        <v>0.14049736734905094</v>
      </c>
      <c r="F136" s="1">
        <f t="shared" ca="1" si="17"/>
        <v>0.31568517110062866</v>
      </c>
      <c r="G136" s="1">
        <f t="shared" ca="1" si="17"/>
        <v>0.534385544725554</v>
      </c>
      <c r="H136" s="1">
        <f t="shared" ca="1" si="17"/>
        <v>0.52350879771414183</v>
      </c>
      <c r="I136" s="1">
        <f t="shared" ca="1" si="17"/>
        <v>0.40777157530960578</v>
      </c>
      <c r="J136" s="1">
        <f t="shared" ca="1" si="17"/>
        <v>0.27810966083419569</v>
      </c>
      <c r="K136" s="1">
        <f t="shared" ca="1" si="17"/>
        <v>0.35466085733896524</v>
      </c>
      <c r="L136" s="1">
        <f t="shared" ca="1" si="17"/>
        <v>0.51434591697652665</v>
      </c>
      <c r="M136" s="1">
        <f t="shared" ca="1" si="17"/>
        <v>0.47091808405505109</v>
      </c>
      <c r="N136" s="1">
        <f t="shared" ca="1" si="17"/>
        <v>0.35945634071659127</v>
      </c>
      <c r="O136" s="1">
        <f t="shared" ca="1" si="17"/>
        <v>0.2138785177744908</v>
      </c>
      <c r="P136" s="1">
        <f t="shared" ca="1" si="17"/>
        <v>0.2507933805551118</v>
      </c>
      <c r="Q136" s="1">
        <f t="shared" ca="1" si="17"/>
        <v>0.35253315609229186</v>
      </c>
      <c r="R136" s="1">
        <f t="shared" ca="1" si="17"/>
        <v>0.30193822197554743</v>
      </c>
      <c r="S136" s="1">
        <f t="shared" ca="1" si="17"/>
        <v>0.30102429590853397</v>
      </c>
      <c r="T136" s="1">
        <f t="shared" ca="1" si="17"/>
        <v>0.37912790261789447</v>
      </c>
      <c r="U136" s="1">
        <f t="shared" ca="1" si="17"/>
        <v>0.36314111391344567</v>
      </c>
      <c r="V136" s="1">
        <f t="shared" ca="1" si="15"/>
        <v>0.44686856459431795</v>
      </c>
      <c r="W136" s="1">
        <f t="shared" ca="1" si="16"/>
        <v>0.53692621612069946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4.9361199127968484E-2</v>
      </c>
      <c r="E137" s="1">
        <f t="shared" ca="1" si="13"/>
        <v>7.7387763516703095E-2</v>
      </c>
      <c r="F137" s="1">
        <f t="shared" ca="1" si="17"/>
        <v>0.17601560804536034</v>
      </c>
      <c r="G137" s="1">
        <f t="shared" ca="1" si="17"/>
        <v>0.24520591421720153</v>
      </c>
      <c r="H137" s="1">
        <f t="shared" ca="1" si="17"/>
        <v>0.1521576976121686</v>
      </c>
      <c r="I137" s="1">
        <f t="shared" ca="1" si="17"/>
        <v>0.12305326869523037</v>
      </c>
      <c r="J137" s="1">
        <f t="shared" ca="1" si="17"/>
        <v>0.28853430065463381</v>
      </c>
      <c r="K137" s="1">
        <f t="shared" ca="1" si="17"/>
        <v>0.4954472461126106</v>
      </c>
      <c r="L137" s="1">
        <f t="shared" ca="1" si="17"/>
        <v>0.4867879987794182</v>
      </c>
      <c r="M137" s="1">
        <f t="shared" ca="1" si="17"/>
        <v>0.50439812056143196</v>
      </c>
      <c r="N137" s="1">
        <f t="shared" ca="1" si="17"/>
        <v>0.49935846944729489</v>
      </c>
      <c r="O137" s="1">
        <f t="shared" ca="1" si="17"/>
        <v>0.32356417133706145</v>
      </c>
      <c r="P137" s="1">
        <f t="shared" ca="1" si="17"/>
        <v>0.23922396105241056</v>
      </c>
      <c r="Q137" s="1">
        <f t="shared" ca="1" si="17"/>
        <v>0.31537448690556824</v>
      </c>
      <c r="R137" s="1">
        <f t="shared" ca="1" si="17"/>
        <v>0.3978747621054502</v>
      </c>
      <c r="S137" s="1">
        <f t="shared" ca="1" si="17"/>
        <v>0.45132982009795397</v>
      </c>
      <c r="T137" s="1">
        <f t="shared" ca="1" si="17"/>
        <v>0.27757083272409228</v>
      </c>
      <c r="U137" s="1">
        <f t="shared" ca="1" si="17"/>
        <v>0.16779603367792784</v>
      </c>
      <c r="V137" s="1">
        <f t="shared" ca="1" si="15"/>
        <v>0.34344976444944147</v>
      </c>
      <c r="W137" s="1">
        <f t="shared" ca="1" si="16"/>
        <v>0.67220683806987314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0.53964440521019719</v>
      </c>
      <c r="E138" s="1">
        <f t="shared" ca="1" si="13"/>
        <v>0.36997092934049486</v>
      </c>
      <c r="F138" s="1">
        <f t="shared" ca="1" si="17"/>
        <v>0.40141254385987429</v>
      </c>
      <c r="G138" s="1">
        <f t="shared" ca="1" si="17"/>
        <v>0.6153834709246262</v>
      </c>
      <c r="H138" s="1">
        <f t="shared" ca="1" si="17"/>
        <v>0.69009391348720539</v>
      </c>
      <c r="I138" s="1">
        <f t="shared" ca="1" si="17"/>
        <v>0.65026857043121566</v>
      </c>
      <c r="J138" s="1">
        <f t="shared" ca="1" si="17"/>
        <v>0.59961490422591268</v>
      </c>
      <c r="K138" s="1">
        <f t="shared" ca="1" si="17"/>
        <v>0.78729004368264766</v>
      </c>
      <c r="L138" s="1">
        <f t="shared" ca="1" si="17"/>
        <v>0.87956105961234898</v>
      </c>
      <c r="M138" s="1">
        <f t="shared" ca="1" si="17"/>
        <v>0.75314353716447568</v>
      </c>
      <c r="N138" s="1">
        <f t="shared" ca="1" si="17"/>
        <v>0.56157295734442236</v>
      </c>
      <c r="O138" s="1">
        <f t="shared" ca="1" si="17"/>
        <v>0.29369093827540177</v>
      </c>
      <c r="P138" s="1">
        <f t="shared" ca="1" si="17"/>
        <v>0.16052442918085424</v>
      </c>
      <c r="Q138" s="1">
        <f t="shared" ca="1" si="17"/>
        <v>0.28481422225348835</v>
      </c>
      <c r="R138" s="1">
        <f t="shared" ca="1" si="17"/>
        <v>0.53344854096211147</v>
      </c>
      <c r="S138" s="1">
        <f t="shared" ca="1" si="17"/>
        <v>0.46437971884094792</v>
      </c>
      <c r="T138" s="1">
        <f t="shared" ca="1" si="17"/>
        <v>0.23498697669331037</v>
      </c>
      <c r="U138" s="1">
        <f t="shared" ca="1" si="17"/>
        <v>0.238627340125601</v>
      </c>
      <c r="V138" s="1">
        <f t="shared" ca="1" si="15"/>
        <v>0.38418346680894699</v>
      </c>
      <c r="W138" s="1">
        <f t="shared" ca="1" si="16"/>
        <v>0.31381196215725582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0.1290074390005769</v>
      </c>
      <c r="E139" s="1">
        <f t="shared" ca="1" si="13"/>
        <v>8.2731947208045387E-2</v>
      </c>
      <c r="F139" s="1">
        <f t="shared" ca="1" si="17"/>
        <v>4.3431631850989E-2</v>
      </c>
      <c r="G139" s="1">
        <f t="shared" ca="1" si="17"/>
        <v>0.1388977118170478</v>
      </c>
      <c r="H139" s="1">
        <f t="shared" ca="1" si="17"/>
        <v>0.33161122226949213</v>
      </c>
      <c r="I139" s="1">
        <f t="shared" ca="1" si="17"/>
        <v>0.38344234566407132</v>
      </c>
      <c r="J139" s="1">
        <f t="shared" ca="1" si="17"/>
        <v>0.42975057545550432</v>
      </c>
      <c r="K139" s="1">
        <f t="shared" ca="1" si="17"/>
        <v>0.68440221898512088</v>
      </c>
      <c r="L139" s="1">
        <f t="shared" ca="1" si="17"/>
        <v>0.82179993803365858</v>
      </c>
      <c r="M139" s="1">
        <f t="shared" ca="1" si="17"/>
        <v>0.68109174734612077</v>
      </c>
      <c r="N139" s="1">
        <f t="shared" ca="1" si="17"/>
        <v>0.32877105764066616</v>
      </c>
      <c r="O139" s="1">
        <f t="shared" ca="1" si="17"/>
        <v>7.9054401539834451E-2</v>
      </c>
      <c r="P139" s="1">
        <f t="shared" ca="1" si="17"/>
        <v>1.5587246706549696E-2</v>
      </c>
      <c r="Q139" s="1">
        <f t="shared" ca="1" si="17"/>
        <v>9.6567971501504507E-2</v>
      </c>
      <c r="R139" s="1">
        <f t="shared" ca="1" si="17"/>
        <v>0.20113249982078388</v>
      </c>
      <c r="S139" s="1">
        <f t="shared" ca="1" si="17"/>
        <v>0.33138628099189871</v>
      </c>
      <c r="T139" s="1">
        <f t="shared" ca="1" si="17"/>
        <v>0.51805599509637046</v>
      </c>
      <c r="U139" s="1">
        <f t="shared" ca="1" si="17"/>
        <v>0.43565475406231924</v>
      </c>
      <c r="V139" s="1">
        <f t="shared" ca="1" si="15"/>
        <v>0.24944107798634332</v>
      </c>
      <c r="W139" s="1">
        <f t="shared" ca="1" si="16"/>
        <v>0.10687767695073329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0.23506534386844821</v>
      </c>
      <c r="E140" s="1">
        <f t="shared" ca="1" si="13"/>
        <v>0.1053599538006684</v>
      </c>
      <c r="F140" s="1">
        <f t="shared" ca="1" si="17"/>
        <v>7.6162925583119906E-2</v>
      </c>
      <c r="G140" s="1">
        <f t="shared" ca="1" si="17"/>
        <v>0.14787279961362507</v>
      </c>
      <c r="H140" s="1">
        <f t="shared" ca="1" si="17"/>
        <v>0.17351515411326573</v>
      </c>
      <c r="I140" s="1">
        <f t="shared" ca="1" si="17"/>
        <v>0.17523058512060602</v>
      </c>
      <c r="J140" s="1">
        <f t="shared" ca="1" si="17"/>
        <v>0.37154575810936241</v>
      </c>
      <c r="K140" s="1">
        <f t="shared" ca="1" si="17"/>
        <v>0.71456596207821232</v>
      </c>
      <c r="L140" s="1">
        <f t="shared" ca="1" si="17"/>
        <v>0.83307315829325168</v>
      </c>
      <c r="M140" s="1">
        <f t="shared" ca="1" si="17"/>
        <v>0.67663280084654964</v>
      </c>
      <c r="N140" s="1">
        <f t="shared" ca="1" si="17"/>
        <v>0.36691048399111081</v>
      </c>
      <c r="O140" s="1">
        <f t="shared" ca="1" si="17"/>
        <v>7.9846700802502557E-2</v>
      </c>
      <c r="P140" s="1">
        <f t="shared" ca="1" si="17"/>
        <v>2.7715450815917374E-2</v>
      </c>
      <c r="Q140" s="1">
        <f t="shared" ca="1" si="17"/>
        <v>0.21706343003255105</v>
      </c>
      <c r="R140" s="1">
        <f t="shared" ca="1" si="17"/>
        <v>0.54010581665142809</v>
      </c>
      <c r="S140" s="1">
        <f t="shared" ca="1" si="17"/>
        <v>0.66354536127152952</v>
      </c>
      <c r="T140" s="1">
        <f t="shared" ca="1" si="17"/>
        <v>0.5947860263356235</v>
      </c>
      <c r="U140" s="1">
        <f t="shared" ca="1" si="17"/>
        <v>0.37695538250310279</v>
      </c>
      <c r="V140" s="1">
        <f t="shared" ca="1" si="15"/>
        <v>0.2757534736295858</v>
      </c>
      <c r="W140" s="1">
        <f t="shared" ca="1" si="16"/>
        <v>0.27477085509921878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0.47113428314427913</v>
      </c>
      <c r="E141" s="1">
        <f t="shared" ca="1" si="13"/>
        <v>0.3033811390804812</v>
      </c>
      <c r="F141" s="1">
        <f t="shared" ca="1" si="17"/>
        <v>0.40614023528763843</v>
      </c>
      <c r="G141" s="1">
        <f t="shared" ca="1" si="17"/>
        <v>0.76348082485413837</v>
      </c>
      <c r="H141" s="1">
        <f t="shared" ca="1" si="17"/>
        <v>0.96623137218916733</v>
      </c>
      <c r="I141" s="1">
        <f t="shared" ca="1" si="17"/>
        <v>0.83829987542490214</v>
      </c>
      <c r="J141" s="1">
        <f t="shared" ca="1" si="17"/>
        <v>0.57134660308808161</v>
      </c>
      <c r="K141" s="1">
        <f t="shared" ca="1" si="17"/>
        <v>0.49671300500240445</v>
      </c>
      <c r="L141" s="1">
        <f t="shared" ca="1" si="17"/>
        <v>0.51076788029258879</v>
      </c>
      <c r="M141" s="1">
        <f t="shared" ca="1" si="17"/>
        <v>0.40966316667236846</v>
      </c>
      <c r="N141" s="1">
        <f t="shared" ca="1" si="17"/>
        <v>0.37704873806545713</v>
      </c>
      <c r="O141" s="1">
        <f t="shared" ca="1" si="17"/>
        <v>0.28003706081741581</v>
      </c>
      <c r="P141" s="1">
        <f t="shared" ca="1" si="17"/>
        <v>0.2174220661954866</v>
      </c>
      <c r="Q141" s="1">
        <f t="shared" ca="1" si="17"/>
        <v>0.3039514337205258</v>
      </c>
      <c r="R141" s="1">
        <f t="shared" ca="1" si="17"/>
        <v>0.44512138542614121</v>
      </c>
      <c r="S141" s="1">
        <f t="shared" ca="1" si="17"/>
        <v>0.3081656084019645</v>
      </c>
      <c r="T141" s="1">
        <f t="shared" ca="1" si="17"/>
        <v>0.17064904636880859</v>
      </c>
      <c r="U141" s="1">
        <f t="shared" ca="1" si="17"/>
        <v>0.16048244994975869</v>
      </c>
      <c r="V141" s="1">
        <f t="shared" ca="1" si="15"/>
        <v>0.18492056018048861</v>
      </c>
      <c r="W141" s="1">
        <f t="shared" ca="1" si="16"/>
        <v>0.14226869540150885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0.54925829490872424</v>
      </c>
      <c r="E142" s="1">
        <f t="shared" ca="1" si="13"/>
        <v>0.27111877524239092</v>
      </c>
      <c r="F142" s="1">
        <f t="shared" ca="1" si="17"/>
        <v>0.20151522839780309</v>
      </c>
      <c r="G142" s="1">
        <f t="shared" ca="1" si="17"/>
        <v>0.3661108117097448</v>
      </c>
      <c r="H142" s="1">
        <f t="shared" ca="1" si="17"/>
        <v>0.67109873015401178</v>
      </c>
      <c r="I142" s="1">
        <f t="shared" ca="1" si="17"/>
        <v>0.85943249959872803</v>
      </c>
      <c r="J142" s="1">
        <f t="shared" ca="1" si="17"/>
        <v>0.87872703816856068</v>
      </c>
      <c r="K142" s="1">
        <f t="shared" ca="1" si="17"/>
        <v>0.74156596395700058</v>
      </c>
      <c r="L142" s="1">
        <f t="shared" ca="1" si="17"/>
        <v>0.57597180017711813</v>
      </c>
      <c r="M142" s="1">
        <f t="shared" ca="1" si="17"/>
        <v>0.60135457422606498</v>
      </c>
      <c r="N142" s="1">
        <f t="shared" ca="1" si="17"/>
        <v>0.51393376551680237</v>
      </c>
      <c r="O142" s="1">
        <f t="shared" ca="1" si="17"/>
        <v>0.25485372779849474</v>
      </c>
      <c r="P142" s="1">
        <f t="shared" ca="1" si="17"/>
        <v>8.225000990204967E-2</v>
      </c>
      <c r="Q142" s="1">
        <f t="shared" ca="1" si="17"/>
        <v>0.20429047619848592</v>
      </c>
      <c r="R142" s="1">
        <f t="shared" ca="1" si="17"/>
        <v>0.48531696770248545</v>
      </c>
      <c r="S142" s="1">
        <f t="shared" ca="1" si="17"/>
        <v>0.51830534291182895</v>
      </c>
      <c r="T142" s="1">
        <f t="shared" ca="1" si="17"/>
        <v>0.28366387145539368</v>
      </c>
      <c r="U142" s="1">
        <f t="shared" ca="1" si="17"/>
        <v>0.21865883207824158</v>
      </c>
      <c r="V142" s="1">
        <f t="shared" ca="1" si="15"/>
        <v>0.33630126378147518</v>
      </c>
      <c r="W142" s="1">
        <f t="shared" ca="1" si="16"/>
        <v>0.27692980750335916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0.51335847746591434</v>
      </c>
      <c r="E143" s="1">
        <f t="shared" ca="1" si="13"/>
        <v>0.29630518852570276</v>
      </c>
      <c r="F143" s="1">
        <f t="shared" ca="1" si="17"/>
        <v>0.35050891272728452</v>
      </c>
      <c r="G143" s="1">
        <f t="shared" ca="1" si="17"/>
        <v>0.61121449970900266</v>
      </c>
      <c r="H143" s="1">
        <f t="shared" ca="1" si="17"/>
        <v>0.60571602401043645</v>
      </c>
      <c r="I143" s="1">
        <f t="shared" ca="1" si="17"/>
        <v>0.28552373096511907</v>
      </c>
      <c r="J143" s="1">
        <f t="shared" ca="1" si="17"/>
        <v>4.9983360230262383E-2</v>
      </c>
      <c r="K143" s="1">
        <f t="shared" ca="1" si="17"/>
        <v>9.7961770652750288E-2</v>
      </c>
      <c r="L143" s="1">
        <f t="shared" ca="1" si="17"/>
        <v>0.27572440262267023</v>
      </c>
      <c r="M143" s="1">
        <f t="shared" ca="1" si="17"/>
        <v>0.29105811744388993</v>
      </c>
      <c r="N143" s="1">
        <f t="shared" ca="1" si="17"/>
        <v>0.24251671318354226</v>
      </c>
      <c r="O143" s="1">
        <f t="shared" ca="1" si="17"/>
        <v>0.13376047608015632</v>
      </c>
      <c r="P143" s="1">
        <f t="shared" ca="1" si="17"/>
        <v>6.441340038065653E-2</v>
      </c>
      <c r="Q143" s="1">
        <f t="shared" ca="1" si="17"/>
        <v>2.4435370258567055E-2</v>
      </c>
      <c r="R143" s="1">
        <f t="shared" ca="1" si="17"/>
        <v>3.8202520712978159E-2</v>
      </c>
      <c r="S143" s="1">
        <f t="shared" ca="1" si="17"/>
        <v>2.3742996940200246E-2</v>
      </c>
      <c r="T143" s="1">
        <f t="shared" ca="1" si="17"/>
        <v>4.2434448660428559E-2</v>
      </c>
      <c r="U143" s="1">
        <f t="shared" ref="U143:U158" ca="1" si="18">(U93+0.6*(V93+T93)+0.15*(S93+W93))/(1+2*0.6+2*0.15)</f>
        <v>0.13202548585447474</v>
      </c>
      <c r="V143" s="1">
        <f t="shared" ca="1" si="15"/>
        <v>0.2330213223349045</v>
      </c>
      <c r="W143" s="1">
        <f t="shared" ca="1" si="16"/>
        <v>0.23951010264423417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0.44014931451964312</v>
      </c>
      <c r="E144" s="1">
        <f t="shared" ca="1" si="13"/>
        <v>0.27264841087478642</v>
      </c>
      <c r="F144" s="1">
        <f t="shared" ref="F144:T158" ca="1" si="19">(F94+0.6*(G94+E94)+0.15*(D94+H94))/(1+2*0.6+2*0.15)</f>
        <v>0.23994708117948119</v>
      </c>
      <c r="G144" s="1">
        <f t="shared" ca="1" si="19"/>
        <v>0.37021762224323185</v>
      </c>
      <c r="H144" s="1">
        <f t="shared" ca="1" si="19"/>
        <v>0.37327351183313867</v>
      </c>
      <c r="I144" s="1">
        <f t="shared" ca="1" si="19"/>
        <v>0.38945621871946318</v>
      </c>
      <c r="J144" s="1">
        <f t="shared" ca="1" si="19"/>
        <v>0.4153932044814086</v>
      </c>
      <c r="K144" s="1">
        <f t="shared" ca="1" si="19"/>
        <v>0.48106658255980994</v>
      </c>
      <c r="L144" s="1">
        <f t="shared" ca="1" si="19"/>
        <v>0.32549889246219832</v>
      </c>
      <c r="M144" s="1">
        <f t="shared" ca="1" si="19"/>
        <v>0.15044527062217594</v>
      </c>
      <c r="N144" s="1">
        <f t="shared" ca="1" si="19"/>
        <v>8.42678399355416E-2</v>
      </c>
      <c r="O144" s="1">
        <f t="shared" ca="1" si="19"/>
        <v>3.1156441110890477E-2</v>
      </c>
      <c r="P144" s="1">
        <f t="shared" ca="1" si="19"/>
        <v>-7.4784538118186136E-3</v>
      </c>
      <c r="Q144" s="1">
        <f t="shared" ca="1" si="19"/>
        <v>3.9524022890291402E-2</v>
      </c>
      <c r="R144" s="1">
        <f t="shared" ca="1" si="19"/>
        <v>8.466843614459077E-2</v>
      </c>
      <c r="S144" s="1">
        <f t="shared" ca="1" si="19"/>
        <v>3.6888464222146207E-2</v>
      </c>
      <c r="T144" s="1">
        <f t="shared" ca="1" si="19"/>
        <v>5.3684504906647224E-2</v>
      </c>
      <c r="U144" s="1">
        <f t="shared" ca="1" si="18"/>
        <v>0.19552253361243085</v>
      </c>
      <c r="V144" s="1">
        <f t="shared" ca="1" si="15"/>
        <v>0.34156391730102342</v>
      </c>
      <c r="W144" s="1">
        <f t="shared" ca="1" si="16"/>
        <v>0.29086277481558526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0.60148505710237565</v>
      </c>
      <c r="E145" s="1">
        <f t="shared" ca="1" si="13"/>
        <v>0.27804945793942282</v>
      </c>
      <c r="F145" s="1">
        <f t="shared" ca="1" si="19"/>
        <v>0.17134786960007037</v>
      </c>
      <c r="G145" s="1">
        <f t="shared" ca="1" si="19"/>
        <v>0.31906202614671508</v>
      </c>
      <c r="H145" s="1">
        <f t="shared" ca="1" si="19"/>
        <v>0.50294440845151023</v>
      </c>
      <c r="I145" s="1">
        <f t="shared" ca="1" si="19"/>
        <v>0.36927841448250731</v>
      </c>
      <c r="J145" s="1">
        <f t="shared" ca="1" si="19"/>
        <v>0.18068487146645015</v>
      </c>
      <c r="K145" s="1">
        <f t="shared" ca="1" si="19"/>
        <v>0.13199996139674464</v>
      </c>
      <c r="L145" s="1">
        <f t="shared" ca="1" si="19"/>
        <v>0.14043183046220528</v>
      </c>
      <c r="M145" s="1">
        <f t="shared" ca="1" si="19"/>
        <v>0.15975703751377998</v>
      </c>
      <c r="N145" s="1">
        <f t="shared" ca="1" si="19"/>
        <v>0.16054304647095335</v>
      </c>
      <c r="O145" s="1">
        <f t="shared" ca="1" si="19"/>
        <v>8.7714008409560035E-2</v>
      </c>
      <c r="P145" s="1">
        <f t="shared" ca="1" si="19"/>
        <v>8.780322051566887E-2</v>
      </c>
      <c r="Q145" s="1">
        <f t="shared" ca="1" si="19"/>
        <v>0.15720475169659848</v>
      </c>
      <c r="R145" s="1">
        <f t="shared" ca="1" si="19"/>
        <v>0.23856799179364169</v>
      </c>
      <c r="S145" s="1">
        <f t="shared" ca="1" si="19"/>
        <v>0.25917575448811114</v>
      </c>
      <c r="T145" s="1">
        <f t="shared" ca="1" si="19"/>
        <v>0.16245669755978809</v>
      </c>
      <c r="U145" s="1">
        <f t="shared" ca="1" si="18"/>
        <v>5.9629101049779143E-2</v>
      </c>
      <c r="V145" s="1">
        <f t="shared" ca="1" si="15"/>
        <v>6.0779991024734754E-2</v>
      </c>
      <c r="W145" s="1">
        <f t="shared" ca="1" si="16"/>
        <v>0.10308854731480895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0.56482025673956415</v>
      </c>
      <c r="E146" s="1">
        <f t="shared" ca="1" si="13"/>
        <v>0.33941324191100919</v>
      </c>
      <c r="F146" s="1">
        <f t="shared" ca="1" si="19"/>
        <v>0.3461915327113137</v>
      </c>
      <c r="G146" s="1">
        <f t="shared" ca="1" si="19"/>
        <v>0.54851145260135992</v>
      </c>
      <c r="H146" s="1">
        <f t="shared" ca="1" si="19"/>
        <v>0.66794672625358109</v>
      </c>
      <c r="I146" s="1">
        <f t="shared" ca="1" si="19"/>
        <v>0.80973189036579163</v>
      </c>
      <c r="J146" s="1">
        <f t="shared" ca="1" si="19"/>
        <v>0.82701218895564232</v>
      </c>
      <c r="K146" s="1">
        <f t="shared" ca="1" si="19"/>
        <v>0.60905723045133853</v>
      </c>
      <c r="L146" s="1">
        <f t="shared" ca="1" si="19"/>
        <v>0.31023839549526183</v>
      </c>
      <c r="M146" s="1">
        <f t="shared" ca="1" si="19"/>
        <v>0.31803251136859512</v>
      </c>
      <c r="N146" s="1">
        <f t="shared" ca="1" si="19"/>
        <v>0.41665611826594062</v>
      </c>
      <c r="O146" s="1">
        <f t="shared" ca="1" si="19"/>
        <v>0.24258533470372598</v>
      </c>
      <c r="P146" s="1">
        <f t="shared" ca="1" si="19"/>
        <v>0.1236872699235729</v>
      </c>
      <c r="Q146" s="1">
        <f t="shared" ca="1" si="19"/>
        <v>0.22431204356125711</v>
      </c>
      <c r="R146" s="1">
        <f t="shared" ca="1" si="19"/>
        <v>0.36644155620852298</v>
      </c>
      <c r="S146" s="1">
        <f t="shared" ca="1" si="19"/>
        <v>0.40180910497645145</v>
      </c>
      <c r="T146" s="1">
        <f t="shared" ca="1" si="19"/>
        <v>0.28233554828578333</v>
      </c>
      <c r="U146" s="1">
        <f t="shared" ca="1" si="18"/>
        <v>0.36341431806979696</v>
      </c>
      <c r="V146" s="1">
        <f t="shared" ca="1" si="15"/>
        <v>0.60838229364967433</v>
      </c>
      <c r="W146" s="1">
        <f t="shared" ca="1" si="16"/>
        <v>0.65409783493314611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0.58660174249516939</v>
      </c>
      <c r="E147" s="1">
        <f t="shared" ca="1" si="13"/>
        <v>0.31930591202800357</v>
      </c>
      <c r="F147" s="1">
        <f t="shared" ca="1" si="19"/>
        <v>0.25286435259594275</v>
      </c>
      <c r="G147" s="1">
        <f t="shared" ca="1" si="19"/>
        <v>0.37857425180241827</v>
      </c>
      <c r="H147" s="1">
        <f t="shared" ca="1" si="19"/>
        <v>0.44143027641358118</v>
      </c>
      <c r="I147" s="1">
        <f t="shared" ca="1" si="19"/>
        <v>0.53343737363769772</v>
      </c>
      <c r="J147" s="1">
        <f t="shared" ca="1" si="19"/>
        <v>0.59297896408232498</v>
      </c>
      <c r="K147" s="1">
        <f t="shared" ca="1" si="19"/>
        <v>0.45589491422647993</v>
      </c>
      <c r="L147" s="1">
        <f t="shared" ca="1" si="19"/>
        <v>0.26252676430391864</v>
      </c>
      <c r="M147" s="1">
        <f t="shared" ca="1" si="19"/>
        <v>0.30310000398461506</v>
      </c>
      <c r="N147" s="1">
        <f t="shared" ca="1" si="19"/>
        <v>0.45858281071357032</v>
      </c>
      <c r="O147" s="1">
        <f t="shared" ca="1" si="19"/>
        <v>0.36743822167403684</v>
      </c>
      <c r="P147" s="1">
        <f t="shared" ca="1" si="19"/>
        <v>0.34379433302628765</v>
      </c>
      <c r="Q147" s="1">
        <f t="shared" ca="1" si="19"/>
        <v>0.54077152001923046</v>
      </c>
      <c r="R147" s="1">
        <f t="shared" ca="1" si="19"/>
        <v>0.59224479185433121</v>
      </c>
      <c r="S147" s="1">
        <f t="shared" ca="1" si="19"/>
        <v>0.48627994801869301</v>
      </c>
      <c r="T147" s="1">
        <f t="shared" ca="1" si="19"/>
        <v>0.24466663135199535</v>
      </c>
      <c r="U147" s="1">
        <f t="shared" ca="1" si="18"/>
        <v>0.24578032898143959</v>
      </c>
      <c r="V147" s="1">
        <f t="shared" ca="1" si="15"/>
        <v>0.49183039763474856</v>
      </c>
      <c r="W147" s="1">
        <f t="shared" ca="1" si="16"/>
        <v>0.78077476792775935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0.61233557323402377</v>
      </c>
      <c r="E148" s="1">
        <f t="shared" ca="1" si="13"/>
        <v>0.38680236708277022</v>
      </c>
      <c r="F148" s="1">
        <f t="shared" ca="1" si="19"/>
        <v>0.35222538982983648</v>
      </c>
      <c r="G148" s="1">
        <f t="shared" ca="1" si="19"/>
        <v>0.46114814533437143</v>
      </c>
      <c r="H148" s="1">
        <f t="shared" ca="1" si="19"/>
        <v>0.45306196918251168</v>
      </c>
      <c r="I148" s="1">
        <f t="shared" ca="1" si="19"/>
        <v>0.32951879868764522</v>
      </c>
      <c r="J148" s="1">
        <f t="shared" ca="1" si="19"/>
        <v>0.28718808651432426</v>
      </c>
      <c r="K148" s="1">
        <f t="shared" ca="1" si="19"/>
        <v>0.17122160866466068</v>
      </c>
      <c r="L148" s="1">
        <f t="shared" ca="1" si="19"/>
        <v>8.5534701394232263E-2</v>
      </c>
      <c r="M148" s="1">
        <f t="shared" ca="1" si="19"/>
        <v>0.18508657023627725</v>
      </c>
      <c r="N148" s="1">
        <f t="shared" ca="1" si="19"/>
        <v>0.33529795620251879</v>
      </c>
      <c r="O148" s="1">
        <f t="shared" ca="1" si="19"/>
        <v>0.24182114516207226</v>
      </c>
      <c r="P148" s="1">
        <f t="shared" ca="1" si="19"/>
        <v>0.2154705359197866</v>
      </c>
      <c r="Q148" s="1">
        <f t="shared" ca="1" si="19"/>
        <v>0.39554870940805242</v>
      </c>
      <c r="R148" s="1">
        <f t="shared" ca="1" si="19"/>
        <v>0.42048788066057191</v>
      </c>
      <c r="S148" s="1">
        <f t="shared" ca="1" si="19"/>
        <v>0.32136810515409908</v>
      </c>
      <c r="T148" s="1">
        <f t="shared" ca="1" si="19"/>
        <v>0.1252027924760257</v>
      </c>
      <c r="U148" s="1">
        <f t="shared" ca="1" si="18"/>
        <v>9.2874543834399859E-2</v>
      </c>
      <c r="V148" s="1">
        <f t="shared" ca="1" si="15"/>
        <v>0.30990840169205786</v>
      </c>
      <c r="W148" s="1">
        <f t="shared" ca="1" si="16"/>
        <v>0.65692233952388679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-9.9016932422838246E-3</v>
      </c>
      <c r="E149" s="1">
        <f t="shared" ca="1" si="13"/>
        <v>4.9843350158850337E-2</v>
      </c>
      <c r="F149" s="1">
        <f t="shared" ca="1" si="19"/>
        <v>0.2439708541607585</v>
      </c>
      <c r="G149" s="1">
        <f t="shared" ca="1" si="19"/>
        <v>0.52551906099867718</v>
      </c>
      <c r="H149" s="1">
        <f t="shared" ca="1" si="19"/>
        <v>0.68257243588658034</v>
      </c>
      <c r="I149" s="1">
        <f t="shared" ca="1" si="19"/>
        <v>0.87290170394224342</v>
      </c>
      <c r="J149" s="1">
        <f t="shared" ca="1" si="19"/>
        <v>0.97245301237309667</v>
      </c>
      <c r="K149" s="1">
        <f t="shared" ca="1" si="19"/>
        <v>0.97064838854857227</v>
      </c>
      <c r="L149" s="1">
        <f t="shared" ca="1" si="19"/>
        <v>0.98706291697561777</v>
      </c>
      <c r="M149" s="1">
        <f t="shared" ca="1" si="19"/>
        <v>0.96613235120219199</v>
      </c>
      <c r="N149" s="1">
        <f t="shared" ca="1" si="19"/>
        <v>0.72255931687752661</v>
      </c>
      <c r="O149" s="1">
        <f t="shared" ca="1" si="19"/>
        <v>0.41032048977690944</v>
      </c>
      <c r="P149" s="1">
        <f t="shared" ca="1" si="19"/>
        <v>0.44063236907872128</v>
      </c>
      <c r="Q149" s="1">
        <f t="shared" ca="1" si="19"/>
        <v>0.75339589204596558</v>
      </c>
      <c r="R149" s="1">
        <f t="shared" ca="1" si="19"/>
        <v>0.85088172645048699</v>
      </c>
      <c r="S149" s="1">
        <f t="shared" ca="1" si="19"/>
        <v>0.68648447760730735</v>
      </c>
      <c r="T149" s="1">
        <f t="shared" ca="1" si="19"/>
        <v>0.38349445430640811</v>
      </c>
      <c r="U149" s="1">
        <f t="shared" ca="1" si="18"/>
        <v>0.36573756136376928</v>
      </c>
      <c r="V149" s="1">
        <f t="shared" ca="1" si="15"/>
        <v>0.67952919625266928</v>
      </c>
      <c r="W149" s="1">
        <f t="shared" ca="1" si="16"/>
        <v>0.94918022072372088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2.5157683686360333E-2</v>
      </c>
      <c r="E150" s="1">
        <f t="shared" ca="1" si="13"/>
        <v>8.0798252364283785E-2</v>
      </c>
      <c r="F150" s="1">
        <f t="shared" ca="1" si="19"/>
        <v>0.26698943032218303</v>
      </c>
      <c r="G150" s="1">
        <f t="shared" ca="1" si="19"/>
        <v>0.52532144582215723</v>
      </c>
      <c r="H150" s="1">
        <f t="shared" ca="1" si="19"/>
        <v>0.60993627438334597</v>
      </c>
      <c r="I150" s="1">
        <f t="shared" ca="1" si="19"/>
        <v>0.64539791653803624</v>
      </c>
      <c r="J150" s="1">
        <f t="shared" ca="1" si="19"/>
        <v>0.50672250471021885</v>
      </c>
      <c r="K150" s="1">
        <f t="shared" ca="1" si="19"/>
        <v>0.41288360651975076</v>
      </c>
      <c r="L150" s="1">
        <f t="shared" ca="1" si="19"/>
        <v>0.55871001985788071</v>
      </c>
      <c r="M150" s="1">
        <f t="shared" ca="1" si="19"/>
        <v>0.63478472685321696</v>
      </c>
      <c r="N150" s="1">
        <f t="shared" ca="1" si="19"/>
        <v>0.4374260595570843</v>
      </c>
      <c r="O150" s="1">
        <f t="shared" ca="1" si="19"/>
        <v>0.26132832735259964</v>
      </c>
      <c r="P150" s="1">
        <f t="shared" ca="1" si="19"/>
        <v>0.32963274227026595</v>
      </c>
      <c r="Q150" s="1">
        <f t="shared" ca="1" si="19"/>
        <v>0.40989240356183448</v>
      </c>
      <c r="R150" s="1">
        <f t="shared" ca="1" si="19"/>
        <v>0.26576223782534891</v>
      </c>
      <c r="S150" s="1">
        <f t="shared" ca="1" si="19"/>
        <v>0.30357576400388087</v>
      </c>
      <c r="T150" s="1">
        <f t="shared" ca="1" si="19"/>
        <v>0.48394218385688514</v>
      </c>
      <c r="U150" s="1">
        <f t="shared" ca="1" si="18"/>
        <v>0.53053528498047298</v>
      </c>
      <c r="V150" s="1">
        <f t="shared" ca="1" si="15"/>
        <v>0.63395737452289591</v>
      </c>
      <c r="W150" s="1">
        <f t="shared" ca="1" si="16"/>
        <v>0.68266974246290757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0.17918155323099788</v>
      </c>
      <c r="E151" s="1">
        <f t="shared" ca="1" si="13"/>
        <v>0.15041979448274223</v>
      </c>
      <c r="F151" s="1">
        <f t="shared" ca="1" si="19"/>
        <v>0.15070884244931865</v>
      </c>
      <c r="G151" s="1">
        <f t="shared" ca="1" si="19"/>
        <v>0.19043025376975714</v>
      </c>
      <c r="H151" s="1">
        <f t="shared" ca="1" si="19"/>
        <v>0.16723816042739151</v>
      </c>
      <c r="I151" s="1">
        <f t="shared" ca="1" si="19"/>
        <v>8.4012749247173196E-2</v>
      </c>
      <c r="J151" s="1">
        <f t="shared" ca="1" si="19"/>
        <v>6.908791114699675E-2</v>
      </c>
      <c r="K151" s="1">
        <f t="shared" ca="1" si="19"/>
        <v>9.1026472864452312E-2</v>
      </c>
      <c r="L151" s="1">
        <f t="shared" ca="1" si="19"/>
        <v>9.8222210578879296E-2</v>
      </c>
      <c r="M151" s="1">
        <f t="shared" ca="1" si="19"/>
        <v>0.12813952308422091</v>
      </c>
      <c r="N151" s="1">
        <f t="shared" ca="1" si="19"/>
        <v>0.18391567818462734</v>
      </c>
      <c r="O151" s="1">
        <f t="shared" ca="1" si="19"/>
        <v>0.13882765869450459</v>
      </c>
      <c r="P151" s="1">
        <f t="shared" ca="1" si="19"/>
        <v>0.15117340787020442</v>
      </c>
      <c r="Q151" s="1">
        <f t="shared" ca="1" si="19"/>
        <v>0.20680789483797674</v>
      </c>
      <c r="R151" s="1">
        <f t="shared" ca="1" si="19"/>
        <v>0.15372768188027225</v>
      </c>
      <c r="S151" s="1">
        <f t="shared" ca="1" si="19"/>
        <v>0.19916418265552913</v>
      </c>
      <c r="T151" s="1">
        <f t="shared" ca="1" si="19"/>
        <v>0.30027400254099201</v>
      </c>
      <c r="U151" s="1">
        <f t="shared" ca="1" si="18"/>
        <v>0.24701016884175581</v>
      </c>
      <c r="V151" s="1">
        <f t="shared" ca="1" si="15"/>
        <v>0.24917076874910946</v>
      </c>
      <c r="W151" s="1">
        <f t="shared" ca="1" si="16"/>
        <v>0.40893905017766979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0.61357358140912932</v>
      </c>
      <c r="E152" s="1">
        <f t="shared" ca="1" si="13"/>
        <v>0.3725598187550761</v>
      </c>
      <c r="F152" s="1">
        <f t="shared" ca="1" si="19"/>
        <v>0.41881553400000165</v>
      </c>
      <c r="G152" s="1">
        <f t="shared" ca="1" si="19"/>
        <v>0.64291727038455915</v>
      </c>
      <c r="H152" s="1">
        <f t="shared" ca="1" si="19"/>
        <v>0.60114149365513025</v>
      </c>
      <c r="I152" s="1">
        <f t="shared" ca="1" si="19"/>
        <v>0.35829407474658642</v>
      </c>
      <c r="J152" s="1">
        <f t="shared" ca="1" si="19"/>
        <v>0.23743591833547817</v>
      </c>
      <c r="K152" s="1">
        <f t="shared" ca="1" si="19"/>
        <v>0.2360662633567471</v>
      </c>
      <c r="L152" s="1">
        <f t="shared" ca="1" si="19"/>
        <v>0.20994625318047405</v>
      </c>
      <c r="M152" s="1">
        <f t="shared" ca="1" si="19"/>
        <v>0.27309955626898191</v>
      </c>
      <c r="N152" s="1">
        <f t="shared" ca="1" si="19"/>
        <v>0.38438043078837336</v>
      </c>
      <c r="O152" s="1">
        <f t="shared" ca="1" si="19"/>
        <v>0.24982637725941323</v>
      </c>
      <c r="P152" s="1">
        <f t="shared" ca="1" si="19"/>
        <v>0.14021859736602277</v>
      </c>
      <c r="Q152" s="1">
        <f t="shared" ca="1" si="19"/>
        <v>0.25526075895698802</v>
      </c>
      <c r="R152" s="1">
        <f t="shared" ca="1" si="19"/>
        <v>0.43928278648923874</v>
      </c>
      <c r="S152" s="1">
        <f t="shared" ca="1" si="19"/>
        <v>0.29410934052812021</v>
      </c>
      <c r="T152" s="1">
        <f t="shared" ca="1" si="19"/>
        <v>7.7613468349197121E-2</v>
      </c>
      <c r="U152" s="1">
        <f t="shared" ca="1" si="18"/>
        <v>0.11084351873506479</v>
      </c>
      <c r="V152" s="1">
        <f t="shared" ca="1" si="15"/>
        <v>0.36255900144656128</v>
      </c>
      <c r="W152" s="1">
        <f t="shared" ca="1" si="16"/>
        <v>0.63999205124023217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0.62420608879764572</v>
      </c>
      <c r="E153" s="1">
        <f t="shared" ca="1" si="13"/>
        <v>0.3676895235418246</v>
      </c>
      <c r="F153" s="1">
        <f t="shared" ca="1" si="19"/>
        <v>0.28100811677252563</v>
      </c>
      <c r="G153" s="1">
        <f t="shared" ca="1" si="19"/>
        <v>0.39975355309800142</v>
      </c>
      <c r="H153" s="1">
        <f t="shared" ca="1" si="19"/>
        <v>0.64804859935444559</v>
      </c>
      <c r="I153" s="1">
        <f t="shared" ca="1" si="19"/>
        <v>0.64174874588698738</v>
      </c>
      <c r="J153" s="1">
        <f t="shared" ca="1" si="19"/>
        <v>0.4306895851360017</v>
      </c>
      <c r="K153" s="1">
        <f t="shared" ca="1" si="19"/>
        <v>0.38345704978378947</v>
      </c>
      <c r="L153" s="1">
        <f t="shared" ca="1" si="19"/>
        <v>0.34750366364279184</v>
      </c>
      <c r="M153" s="1">
        <f t="shared" ca="1" si="19"/>
        <v>0.2488529684558122</v>
      </c>
      <c r="N153" s="1">
        <f t="shared" ca="1" si="19"/>
        <v>8.8525660420848196E-2</v>
      </c>
      <c r="O153" s="1">
        <f t="shared" ca="1" si="19"/>
        <v>2.2068111050326522E-2</v>
      </c>
      <c r="P153" s="1">
        <f t="shared" ca="1" si="19"/>
        <v>5.9997248375417325E-2</v>
      </c>
      <c r="Q153" s="1">
        <f t="shared" ca="1" si="19"/>
        <v>7.395558051183232E-2</v>
      </c>
      <c r="R153" s="1">
        <f t="shared" ca="1" si="19"/>
        <v>8.7436985656270144E-2</v>
      </c>
      <c r="S153" s="1">
        <f t="shared" ca="1" si="19"/>
        <v>0.2284019610883769</v>
      </c>
      <c r="T153" s="1">
        <f t="shared" ca="1" si="19"/>
        <v>0.45172689251883008</v>
      </c>
      <c r="U153" s="1">
        <f t="shared" ca="1" si="18"/>
        <v>0.41282082195836811</v>
      </c>
      <c r="V153" s="1">
        <f t="shared" ca="1" si="15"/>
        <v>0.28205256698912057</v>
      </c>
      <c r="W153" s="1">
        <f t="shared" ca="1" si="16"/>
        <v>0.14818854428058698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0.24752864666028124</v>
      </c>
      <c r="E154" s="1">
        <f t="shared" ca="1" si="13"/>
        <v>0.13214816274974522</v>
      </c>
      <c r="F154" s="1">
        <f t="shared" ca="1" si="19"/>
        <v>0.1084268504412202</v>
      </c>
      <c r="G154" s="1">
        <f t="shared" ca="1" si="19"/>
        <v>0.24501846885210879</v>
      </c>
      <c r="H154" s="1">
        <f t="shared" ca="1" si="19"/>
        <v>0.51158400672984639</v>
      </c>
      <c r="I154" s="1">
        <f t="shared" ca="1" si="19"/>
        <v>0.63315570500229923</v>
      </c>
      <c r="J154" s="1">
        <f t="shared" ca="1" si="19"/>
        <v>0.47897886111162358</v>
      </c>
      <c r="K154" s="1">
        <f t="shared" ca="1" si="19"/>
        <v>0.3754272862595</v>
      </c>
      <c r="L154" s="1">
        <f t="shared" ca="1" si="19"/>
        <v>0.41511938818942662</v>
      </c>
      <c r="M154" s="1">
        <f t="shared" ca="1" si="19"/>
        <v>0.4272189730618135</v>
      </c>
      <c r="N154" s="1">
        <f t="shared" ca="1" si="19"/>
        <v>0.22371785473233441</v>
      </c>
      <c r="O154" s="1">
        <f t="shared" ca="1" si="19"/>
        <v>0.14490492700560081</v>
      </c>
      <c r="P154" s="1">
        <f t="shared" ca="1" si="19"/>
        <v>0.28378460719836524</v>
      </c>
      <c r="Q154" s="1">
        <f t="shared" ca="1" si="19"/>
        <v>0.40977194560696545</v>
      </c>
      <c r="R154" s="1">
        <f t="shared" ca="1" si="19"/>
        <v>0.31270665588304247</v>
      </c>
      <c r="S154" s="1">
        <f t="shared" ca="1" si="19"/>
        <v>0.35028718495234251</v>
      </c>
      <c r="T154" s="1">
        <f t="shared" ca="1" si="19"/>
        <v>0.52908229495391601</v>
      </c>
      <c r="U154" s="1">
        <f t="shared" ca="1" si="18"/>
        <v>0.51037029771105447</v>
      </c>
      <c r="V154" s="1">
        <f t="shared" ca="1" si="15"/>
        <v>0.44403363084764774</v>
      </c>
      <c r="W154" s="1">
        <f t="shared" ca="1" si="16"/>
        <v>0.25535708224739234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0.52685408826731051</v>
      </c>
      <c r="E155" s="1">
        <f t="shared" ca="1" si="13"/>
        <v>0.30957033832941561</v>
      </c>
      <c r="F155" s="1">
        <f t="shared" ca="1" si="19"/>
        <v>0.3337197839569872</v>
      </c>
      <c r="G155" s="1">
        <f t="shared" ca="1" si="19"/>
        <v>0.61095663003515377</v>
      </c>
      <c r="H155" s="1">
        <f t="shared" ca="1" si="19"/>
        <v>0.82271246102528262</v>
      </c>
      <c r="I155" s="1">
        <f t="shared" ca="1" si="19"/>
        <v>0.7350740644874838</v>
      </c>
      <c r="J155" s="1">
        <f t="shared" ca="1" si="19"/>
        <v>0.41118237465810503</v>
      </c>
      <c r="K155" s="1">
        <f t="shared" ca="1" si="19"/>
        <v>0.20706777598959589</v>
      </c>
      <c r="L155" s="1">
        <f t="shared" ca="1" si="19"/>
        <v>0.17514439441567564</v>
      </c>
      <c r="M155" s="1">
        <f t="shared" ca="1" si="19"/>
        <v>0.12516496273200245</v>
      </c>
      <c r="N155" s="1">
        <f t="shared" ca="1" si="19"/>
        <v>7.3731923804654681E-2</v>
      </c>
      <c r="O155" s="1">
        <f t="shared" ca="1" si="19"/>
        <v>7.8034008754714487E-2</v>
      </c>
      <c r="P155" s="1">
        <f t="shared" ca="1" si="19"/>
        <v>0.14212232237862338</v>
      </c>
      <c r="Q155" s="1">
        <f t="shared" ca="1" si="19"/>
        <v>0.15310749608817717</v>
      </c>
      <c r="R155" s="1">
        <f t="shared" ca="1" si="19"/>
        <v>9.4613231616585441E-2</v>
      </c>
      <c r="S155" s="1">
        <f t="shared" ca="1" si="19"/>
        <v>6.0624337443981713E-2</v>
      </c>
      <c r="T155" s="1">
        <f t="shared" ca="1" si="19"/>
        <v>0.12431419101715528</v>
      </c>
      <c r="U155" s="1">
        <f t="shared" ca="1" si="18"/>
        <v>0.27317437904430858</v>
      </c>
      <c r="V155" s="1">
        <f t="shared" ca="1" si="15"/>
        <v>0.36938438759425252</v>
      </c>
      <c r="W155" s="1">
        <f t="shared" ca="1" si="16"/>
        <v>0.24893436282241138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0.54645055937726927</v>
      </c>
      <c r="E156" s="1">
        <f t="shared" ca="1" si="13"/>
        <v>0.20782193616245012</v>
      </c>
      <c r="F156" s="1">
        <f t="shared" ca="1" si="19"/>
        <v>7.7339770395958379E-2</v>
      </c>
      <c r="G156" s="1">
        <f t="shared" ca="1" si="19"/>
        <v>0.21500454401214952</v>
      </c>
      <c r="H156" s="1">
        <f t="shared" ca="1" si="19"/>
        <v>0.53069121455120982</v>
      </c>
      <c r="I156" s="1">
        <f t="shared" ca="1" si="19"/>
        <v>0.79769397635571682</v>
      </c>
      <c r="J156" s="1">
        <f t="shared" ca="1" si="19"/>
        <v>0.78823512497192993</v>
      </c>
      <c r="K156" s="1">
        <f t="shared" ca="1" si="19"/>
        <v>0.5301797448272596</v>
      </c>
      <c r="L156" s="1">
        <f t="shared" ca="1" si="19"/>
        <v>0.42611194205739372</v>
      </c>
      <c r="M156" s="1">
        <f t="shared" ca="1" si="19"/>
        <v>0.51731687405184268</v>
      </c>
      <c r="N156" s="1">
        <f t="shared" ca="1" si="19"/>
        <v>0.36788166561557611</v>
      </c>
      <c r="O156" s="1">
        <f t="shared" ca="1" si="19"/>
        <v>0.15640223981051077</v>
      </c>
      <c r="P156" s="1">
        <f t="shared" ca="1" si="19"/>
        <v>0.21696048496497128</v>
      </c>
      <c r="Q156" s="1">
        <f t="shared" ca="1" si="19"/>
        <v>0.42570750380013145</v>
      </c>
      <c r="R156" s="1">
        <f t="shared" ca="1" si="19"/>
        <v>0.40290503426745755</v>
      </c>
      <c r="S156" s="1">
        <f t="shared" ca="1" si="19"/>
        <v>0.40670701809004167</v>
      </c>
      <c r="T156" s="1">
        <f t="shared" ca="1" si="19"/>
        <v>0.3440535408643598</v>
      </c>
      <c r="U156" s="1">
        <f t="shared" ca="1" si="18"/>
        <v>0.35898469631043273</v>
      </c>
      <c r="V156" s="1">
        <f t="shared" ca="1" si="15"/>
        <v>0.49176695600366144</v>
      </c>
      <c r="W156" s="1">
        <f t="shared" ca="1" si="16"/>
        <v>0.48103516412705194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0.19431190750789568</v>
      </c>
      <c r="E157" s="1">
        <f t="shared" ca="1" si="13"/>
        <v>0.14887112836619551</v>
      </c>
      <c r="F157" s="1">
        <f t="shared" ca="1" si="19"/>
        <v>0.1466333253151913</v>
      </c>
      <c r="G157" s="1">
        <f t="shared" ca="1" si="19"/>
        <v>0.19081028942367922</v>
      </c>
      <c r="H157" s="1">
        <f t="shared" ca="1" si="19"/>
        <v>0.39095052910996936</v>
      </c>
      <c r="I157" s="1">
        <f t="shared" ca="1" si="19"/>
        <v>0.75283736249477662</v>
      </c>
      <c r="J157" s="1">
        <f t="shared" ca="1" si="19"/>
        <v>0.91540760553895717</v>
      </c>
      <c r="K157" s="1">
        <f t="shared" ca="1" si="19"/>
        <v>0.86163616693857836</v>
      </c>
      <c r="L157" s="1">
        <f t="shared" ca="1" si="19"/>
        <v>0.78544308422952047</v>
      </c>
      <c r="M157" s="1">
        <f t="shared" ca="1" si="19"/>
        <v>0.73584534586525563</v>
      </c>
      <c r="N157" s="1">
        <f t="shared" ca="1" si="19"/>
        <v>0.46669485837601438</v>
      </c>
      <c r="O157" s="1">
        <f t="shared" ca="1" si="19"/>
        <v>0.21859423000234351</v>
      </c>
      <c r="P157" s="1">
        <f t="shared" ca="1" si="19"/>
        <v>0.30580789185629398</v>
      </c>
      <c r="Q157" s="1">
        <f t="shared" ca="1" si="19"/>
        <v>0.52492923786635204</v>
      </c>
      <c r="R157" s="1">
        <f t="shared" ca="1" si="19"/>
        <v>0.56757945439714974</v>
      </c>
      <c r="S157" s="1">
        <f t="shared" ca="1" si="19"/>
        <v>0.65680264907363672</v>
      </c>
      <c r="T157" s="1">
        <f t="shared" ca="1" si="19"/>
        <v>0.61595922027140804</v>
      </c>
      <c r="U157" s="1">
        <f t="shared" ca="1" si="18"/>
        <v>0.47689064929843611</v>
      </c>
      <c r="V157" s="1">
        <f t="shared" ca="1" si="15"/>
        <v>0.53208968668574552</v>
      </c>
      <c r="W157" s="1">
        <f t="shared" ca="1" si="16"/>
        <v>0.52358685403361926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4.7191679188148782E-2</v>
      </c>
      <c r="E158" s="1">
        <f t="shared" ca="1" si="13"/>
        <v>9.154471811922156E-2</v>
      </c>
      <c r="F158" s="1">
        <f t="shared" ca="1" si="19"/>
        <v>0.30270132006789413</v>
      </c>
      <c r="G158" s="1">
        <f t="shared" ca="1" si="19"/>
        <v>0.66954964296831165</v>
      </c>
      <c r="H158" s="1">
        <f t="shared" ca="1" si="19"/>
        <v>0.86192330070616185</v>
      </c>
      <c r="I158" s="1">
        <f t="shared" ca="1" si="19"/>
        <v>0.7682996423175682</v>
      </c>
      <c r="J158" s="1">
        <f t="shared" ca="1" si="19"/>
        <v>0.53010775674264365</v>
      </c>
      <c r="K158" s="1">
        <f t="shared" ca="1" si="19"/>
        <v>0.54055620288230399</v>
      </c>
      <c r="L158" s="1">
        <f ca="1">(L108+0.6*(M108+K108)+0.15*(J108+N108))/(1+2*0.6+2*0.15)</f>
        <v>0.74397153470648569</v>
      </c>
      <c r="M158" s="1">
        <f t="shared" ca="1" si="19"/>
        <v>0.66332367791080404</v>
      </c>
      <c r="N158" s="1">
        <f t="shared" ca="1" si="19"/>
        <v>0.30493836378807637</v>
      </c>
      <c r="O158" s="1">
        <f t="shared" ca="1" si="19"/>
        <v>8.0689672154096587E-2</v>
      </c>
      <c r="P158" s="1">
        <f t="shared" ca="1" si="19"/>
        <v>0.14462485608372605</v>
      </c>
      <c r="Q158" s="1">
        <f t="shared" ca="1" si="19"/>
        <v>0.31460144473595003</v>
      </c>
      <c r="R158" s="1">
        <f t="shared" ca="1" si="19"/>
        <v>0.28635910011512616</v>
      </c>
      <c r="S158" s="1">
        <f t="shared" ca="1" si="19"/>
        <v>0.32052059894962176</v>
      </c>
      <c r="T158" s="1">
        <f t="shared" ca="1" si="19"/>
        <v>0.49067311632879995</v>
      </c>
      <c r="U158" s="1">
        <f t="shared" ca="1" si="18"/>
        <v>0.51990950630873978</v>
      </c>
      <c r="V158" s="1">
        <f t="shared" ca="1" si="15"/>
        <v>0.51657918082812726</v>
      </c>
      <c r="W158" s="1">
        <f ca="1">(W108+0.6*(V108)+0.15*U108)/(1+0.6+0.15)</f>
        <v>0.34567158684443505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0.43611595700216282</v>
      </c>
      <c r="E160" s="3">
        <f t="shared" ref="E160:W160" ca="1" si="20">AVERAGE(E111:E134)</f>
        <v>0.21367105494254757</v>
      </c>
      <c r="F160" s="3">
        <f t="shared" ca="1" si="20"/>
        <v>0.10257882163285192</v>
      </c>
      <c r="G160" s="3">
        <f t="shared" ca="1" si="20"/>
        <v>0.12614017341205244</v>
      </c>
      <c r="H160" s="3">
        <f t="shared" ca="1" si="20"/>
        <v>0.18959356831492721</v>
      </c>
      <c r="I160" s="3">
        <f t="shared" ca="1" si="20"/>
        <v>0.13802896951393523</v>
      </c>
      <c r="J160" s="3">
        <f t="shared" ca="1" si="20"/>
        <v>8.041436431720872E-2</v>
      </c>
      <c r="K160" s="3">
        <f t="shared" ca="1" si="20"/>
        <v>5.638499948986838E-2</v>
      </c>
      <c r="L160" s="3">
        <f t="shared" ca="1" si="20"/>
        <v>5.4910159182447134E-2</v>
      </c>
      <c r="M160" s="3">
        <f t="shared" ca="1" si="20"/>
        <v>5.8605205067077587E-2</v>
      </c>
      <c r="N160" s="3">
        <f t="shared" ca="1" si="20"/>
        <v>6.770285625112589E-2</v>
      </c>
      <c r="O160" s="3">
        <f t="shared" ca="1" si="20"/>
        <v>6.7558679020316467E-2</v>
      </c>
      <c r="P160" s="3">
        <f t="shared" ca="1" si="20"/>
        <v>5.955266725632493E-2</v>
      </c>
      <c r="Q160" s="3">
        <f t="shared" ca="1" si="20"/>
        <v>6.3744486781584758E-2</v>
      </c>
      <c r="R160" s="3">
        <f t="shared" ca="1" si="20"/>
        <v>0.12206376210226116</v>
      </c>
      <c r="S160" s="3">
        <f t="shared" ca="1" si="20"/>
        <v>0.24296357709814906</v>
      </c>
      <c r="T160" s="3">
        <f t="shared" ca="1" si="20"/>
        <v>0.32887938866795535</v>
      </c>
      <c r="U160" s="3">
        <f t="shared" ca="1" si="20"/>
        <v>0.20704201020175236</v>
      </c>
      <c r="V160" s="3">
        <f t="shared" ca="1" si="20"/>
        <v>8.6490007710424852E-2</v>
      </c>
      <c r="W160" s="3">
        <f t="shared" ca="1" si="20"/>
        <v>5.9172207800142991E-2</v>
      </c>
    </row>
    <row r="161" spans="2:23">
      <c r="C161" s="1" t="s">
        <v>198</v>
      </c>
      <c r="D161" s="10">
        <f ca="1">AVERAGE(D135:D158)</f>
        <v>0.34914573509836805</v>
      </c>
      <c r="E161" s="3">
        <f t="shared" ref="E161:W161" ca="1" si="21">AVERAGE(E135:E158)</f>
        <v>0.21930325597769207</v>
      </c>
      <c r="F161" s="3">
        <f t="shared" ca="1" si="21"/>
        <v>0.24770792161985686</v>
      </c>
      <c r="G161" s="3">
        <f t="shared" ca="1" si="21"/>
        <v>0.42370467479588741</v>
      </c>
      <c r="H161" s="3">
        <f t="shared" ca="1" si="21"/>
        <v>0.5347154686020269</v>
      </c>
      <c r="I161" s="3">
        <f t="shared" ca="1" si="21"/>
        <v>0.53992664204343876</v>
      </c>
      <c r="J161" s="3">
        <f t="shared" ca="1" si="21"/>
        <v>0.48596838014552562</v>
      </c>
      <c r="K161" s="3">
        <f t="shared" ca="1" si="21"/>
        <v>0.48240761443458613</v>
      </c>
      <c r="L161" s="3">
        <f t="shared" ca="1" si="21"/>
        <v>0.48503040229860245</v>
      </c>
      <c r="M161" s="3">
        <f t="shared" ca="1" si="21"/>
        <v>0.45817321128071581</v>
      </c>
      <c r="N161" s="3">
        <f t="shared" ca="1" si="21"/>
        <v>0.34873462580752096</v>
      </c>
      <c r="O161" s="3">
        <f t="shared" ca="1" si="21"/>
        <v>0.18987157432513049</v>
      </c>
      <c r="P161" s="3">
        <f t="shared" ca="1" si="21"/>
        <v>0.17311473847090467</v>
      </c>
      <c r="Q161" s="3">
        <f t="shared" ca="1" si="21"/>
        <v>0.28280480086939502</v>
      </c>
      <c r="R161" s="3">
        <f t="shared" ca="1" si="21"/>
        <v>0.34292248248090257</v>
      </c>
      <c r="S161" s="3">
        <f t="shared" ca="1" si="21"/>
        <v>0.34577640267352489</v>
      </c>
      <c r="T161" s="3">
        <f t="shared" ca="1" si="21"/>
        <v>0.3137733605444078</v>
      </c>
      <c r="U161" s="3">
        <f t="shared" ca="1" si="21"/>
        <v>0.30131783327478967</v>
      </c>
      <c r="V161" s="3">
        <f t="shared" ca="1" si="21"/>
        <v>0.3837574128558085</v>
      </c>
      <c r="W161" s="3">
        <f t="shared" ca="1" si="21"/>
        <v>0.41647280647860874</v>
      </c>
    </row>
    <row r="162" spans="2:23">
      <c r="C162" s="1" t="s">
        <v>16</v>
      </c>
      <c r="D162" s="3">
        <f ca="1">IF(D165&gt;0,TINV(TTEST(D111:D134,D135:D158,2,2),46),-TINV(TTEST(D111:D134,D135:D158,2,2),46))</f>
        <v>1.6597364606918075</v>
      </c>
      <c r="E162" s="3">
        <f t="shared" ref="E162:V162" ca="1" si="22">IF(E165&gt;0,TINV(TTEST(E111:E134,E135:E158,2,2),46),-TINV(TTEST(E111:E134,E135:E158,2,2),46))</f>
        <v>-0.21162492052766174</v>
      </c>
      <c r="F162" s="3">
        <f t="shared" ca="1" si="22"/>
        <v>-5.7632427417218928</v>
      </c>
      <c r="G162" s="3">
        <f t="shared" ca="1" si="22"/>
        <v>-7.5110999077244571</v>
      </c>
      <c r="H162" s="3">
        <f t="shared" ca="1" si="22"/>
        <v>-7.680455830871999</v>
      </c>
      <c r="I162" s="3">
        <f t="shared" ca="1" si="22"/>
        <v>-7.8977953066185247</v>
      </c>
      <c r="J162" s="3">
        <f t="shared" ca="1" si="22"/>
        <v>-7.6715475325069136</v>
      </c>
      <c r="K162" s="3">
        <f t="shared" ca="1" si="22"/>
        <v>-8.2269468859448054</v>
      </c>
      <c r="L162" s="3">
        <f t="shared" ca="1" si="22"/>
        <v>-7.5604637816208911</v>
      </c>
      <c r="M162" s="3">
        <f t="shared" ca="1" si="22"/>
        <v>-7.8834798254497223</v>
      </c>
      <c r="N162" s="3">
        <f t="shared" ca="1" si="22"/>
        <v>-8.0418054111598245</v>
      </c>
      <c r="O162" s="3">
        <f t="shared" ca="1" si="22"/>
        <v>-4.8846798798769324</v>
      </c>
      <c r="P162" s="3">
        <f t="shared" ca="1" si="22"/>
        <v>-4.4601185215929728</v>
      </c>
      <c r="Q162" s="3">
        <f t="shared" ca="1" si="22"/>
        <v>-5.9659366564643506</v>
      </c>
      <c r="R162" s="3">
        <f t="shared" ca="1" si="22"/>
        <v>-5.231205478952992</v>
      </c>
      <c r="S162" s="3">
        <f t="shared" ca="1" si="22"/>
        <v>-2.5846885177196404</v>
      </c>
      <c r="T162" s="3">
        <f t="shared" ca="1" si="22"/>
        <v>0.39801537277952248</v>
      </c>
      <c r="U162" s="3">
        <f t="shared" ca="1" si="22"/>
        <v>-3.0688836418023184</v>
      </c>
      <c r="V162" s="3">
        <f t="shared" ca="1" si="22"/>
        <v>-8.8567246522591816</v>
      </c>
      <c r="W162" s="3">
        <f ca="1">IF(W165&gt;0,TINV(TTEST(W111:W134,W135:W158,2,2),46),-TINV(TTEST(W111:W134,W135:W158,2,2),46))</f>
        <v>-6.9746810718127037</v>
      </c>
    </row>
    <row r="163" spans="2:23">
      <c r="B163" s="1" t="s">
        <v>199</v>
      </c>
      <c r="C163" s="1" t="s">
        <v>0</v>
      </c>
      <c r="D163" s="3">
        <f ca="1">STDEV(D111:D134)/SQRT(COUNT(D111:D134))</f>
        <v>1.9517133970058751E-2</v>
      </c>
      <c r="E163" s="3">
        <f t="shared" ref="E163:W163" ca="1" si="23">STDEV(E111:E134)/SQRT(COUNT(E111:E134))</f>
        <v>1.2652630026754475E-2</v>
      </c>
      <c r="F163" s="3">
        <f t="shared" ca="1" si="23"/>
        <v>1.1323949322509769E-2</v>
      </c>
      <c r="G163" s="3">
        <f t="shared" ca="1" si="23"/>
        <v>1.2888417747787576E-2</v>
      </c>
      <c r="H163" s="3">
        <f t="shared" ca="1" si="23"/>
        <v>1.3766170842631945E-2</v>
      </c>
      <c r="I163" s="3">
        <f t="shared" ca="1" si="23"/>
        <v>1.0358637234606076E-2</v>
      </c>
      <c r="J163" s="3">
        <f t="shared" ca="1" si="23"/>
        <v>9.5900016532600579E-3</v>
      </c>
      <c r="K163" s="3">
        <f t="shared" ca="1" si="23"/>
        <v>9.606723188187857E-3</v>
      </c>
      <c r="L163" s="3">
        <f t="shared" ca="1" si="23"/>
        <v>9.1690754319700956E-3</v>
      </c>
      <c r="M163" s="3">
        <f t="shared" ca="1" si="23"/>
        <v>1.1223410770472434E-2</v>
      </c>
      <c r="N163" s="3">
        <f t="shared" ca="1" si="23"/>
        <v>1.2670760736103185E-2</v>
      </c>
      <c r="O163" s="3">
        <f t="shared" ca="1" si="23"/>
        <v>1.2579867343332444E-2</v>
      </c>
      <c r="P163" s="3">
        <f t="shared" ca="1" si="23"/>
        <v>1.0347193887453796E-2</v>
      </c>
      <c r="Q163" s="3">
        <f t="shared" ca="1" si="23"/>
        <v>8.0062577140354637E-3</v>
      </c>
      <c r="R163" s="3">
        <f t="shared" ca="1" si="23"/>
        <v>1.1394390729826892E-2</v>
      </c>
      <c r="S163" s="3">
        <f t="shared" ca="1" si="23"/>
        <v>1.5394564732218964E-2</v>
      </c>
      <c r="T163" s="3">
        <f t="shared" ca="1" si="23"/>
        <v>1.4686399691095153E-2</v>
      </c>
      <c r="U163" s="3">
        <f t="shared" ca="1" si="23"/>
        <v>1.0079374886522614E-2</v>
      </c>
      <c r="V163" s="3">
        <f t="shared" ca="1" si="23"/>
        <v>1.4383833442368132E-2</v>
      </c>
      <c r="W163" s="3">
        <f t="shared" ca="1" si="23"/>
        <v>1.8075275700917666E-2</v>
      </c>
    </row>
    <row r="164" spans="2:23">
      <c r="C164" s="1" t="s">
        <v>198</v>
      </c>
      <c r="D164" s="3">
        <f ca="1">STDEV(D135:D158)/SQRT(COUNT(D135:D158))</f>
        <v>4.862965619834686E-2</v>
      </c>
      <c r="E164" s="3">
        <f t="shared" ref="E164:W164" ca="1" si="24">STDEV(E135:E158)/SQRT(COUNT(E135:E158))</f>
        <v>2.3414094534752246E-2</v>
      </c>
      <c r="F164" s="3">
        <f t="shared" ca="1" si="24"/>
        <v>2.2492078975678682E-2</v>
      </c>
      <c r="G164" s="3">
        <f t="shared" ca="1" si="24"/>
        <v>3.7461532729375559E-2</v>
      </c>
      <c r="H164" s="3">
        <f t="shared" ca="1" si="24"/>
        <v>4.2774454889561116E-2</v>
      </c>
      <c r="I164" s="3">
        <f t="shared" ca="1" si="24"/>
        <v>4.9821866970937587E-2</v>
      </c>
      <c r="J164" s="3">
        <f t="shared" ca="1" si="24"/>
        <v>5.1987573337953237E-2</v>
      </c>
      <c r="K164" s="3">
        <f t="shared" ca="1" si="24"/>
        <v>5.0884902974563398E-2</v>
      </c>
      <c r="L164" s="3">
        <f t="shared" ca="1" si="24"/>
        <v>5.6146970570760048E-2</v>
      </c>
      <c r="M164" s="3">
        <f t="shared" ca="1" si="24"/>
        <v>4.9425954268385856E-2</v>
      </c>
      <c r="N164" s="3">
        <f t="shared" ca="1" si="24"/>
        <v>3.2568380383660098E-2</v>
      </c>
      <c r="O164" s="3">
        <f t="shared" ca="1" si="24"/>
        <v>2.1650722338969086E-2</v>
      </c>
      <c r="P164" s="3">
        <f t="shared" ca="1" si="24"/>
        <v>2.3264399366087787E-2</v>
      </c>
      <c r="Q164" s="3">
        <f t="shared" ca="1" si="24"/>
        <v>3.5835023770231088E-2</v>
      </c>
      <c r="R164" s="3">
        <f t="shared" ca="1" si="24"/>
        <v>4.0652816239166632E-2</v>
      </c>
      <c r="S164" s="3">
        <f t="shared" ca="1" si="24"/>
        <v>3.6677902331895884E-2</v>
      </c>
      <c r="T164" s="3">
        <f t="shared" ca="1" si="24"/>
        <v>3.4996694268309481E-2</v>
      </c>
      <c r="U164" s="3">
        <f t="shared" ca="1" si="24"/>
        <v>2.9019285795955939E-2</v>
      </c>
      <c r="V164" s="3">
        <f t="shared" ca="1" si="24"/>
        <v>3.0325726653986262E-2</v>
      </c>
      <c r="W164" s="3">
        <f t="shared" ca="1" si="24"/>
        <v>4.7933458413660986E-2</v>
      </c>
    </row>
    <row r="165" spans="2:23">
      <c r="C165" s="1" t="s">
        <v>110</v>
      </c>
      <c r="D165" s="2">
        <f ca="1">D160-D161</f>
        <v>8.6970221903794775E-2</v>
      </c>
      <c r="E165" s="2">
        <f t="shared" ref="E165:W165" ca="1" si="25">E160-E161</f>
        <v>-5.6322010351445018E-3</v>
      </c>
      <c r="F165" s="2">
        <f t="shared" ca="1" si="25"/>
        <v>-0.14512909998700493</v>
      </c>
      <c r="G165" s="2">
        <f t="shared" ca="1" si="25"/>
        <v>-0.29756450138383495</v>
      </c>
      <c r="H165" s="2">
        <f t="shared" ca="1" si="25"/>
        <v>-0.34512190028709966</v>
      </c>
      <c r="I165" s="2">
        <f t="shared" ca="1" si="25"/>
        <v>-0.40189767252950354</v>
      </c>
      <c r="J165" s="2">
        <f t="shared" ca="1" si="25"/>
        <v>-0.4055540158283169</v>
      </c>
      <c r="K165" s="2">
        <f t="shared" ca="1" si="25"/>
        <v>-0.42602261494471777</v>
      </c>
      <c r="L165" s="2">
        <f t="shared" ca="1" si="25"/>
        <v>-0.43012024311615532</v>
      </c>
      <c r="M165" s="2">
        <f t="shared" ca="1" si="25"/>
        <v>-0.39956800621363819</v>
      </c>
      <c r="N165" s="2">
        <f t="shared" ca="1" si="25"/>
        <v>-0.28103176955639508</v>
      </c>
      <c r="O165" s="2">
        <f t="shared" ca="1" si="25"/>
        <v>-0.12231289530481403</v>
      </c>
      <c r="P165" s="2">
        <f t="shared" ca="1" si="25"/>
        <v>-0.11356207121457973</v>
      </c>
      <c r="Q165" s="2">
        <f t="shared" ca="1" si="25"/>
        <v>-0.21906031408781027</v>
      </c>
      <c r="R165" s="2">
        <f t="shared" ca="1" si="25"/>
        <v>-0.2208587203786414</v>
      </c>
      <c r="S165" s="2">
        <f t="shared" ca="1" si="25"/>
        <v>-0.10281282557537583</v>
      </c>
      <c r="T165" s="2">
        <f t="shared" ca="1" si="25"/>
        <v>1.5106028123547555E-2</v>
      </c>
      <c r="U165" s="2">
        <f t="shared" ca="1" si="25"/>
        <v>-9.4275823073037307E-2</v>
      </c>
      <c r="V165" s="2">
        <f t="shared" ca="1" si="25"/>
        <v>-0.29726740514538363</v>
      </c>
      <c r="W165" s="2">
        <f t="shared" ca="1" si="25"/>
        <v>-0.35730059867846575</v>
      </c>
    </row>
    <row r="167" spans="2:23">
      <c r="B167" s="1" t="s">
        <v>200</v>
      </c>
      <c r="D167" s="1">
        <f ca="1">COVAR(D111:D158,$C111:$C158)/VAR($C111:$C158)</f>
        <v>4.257917114039951E-2</v>
      </c>
      <c r="E167" s="1">
        <f t="shared" ref="E167:W167" ca="1" si="26">COVAR(E111:E158,$C111:$C158)/VAR($C111:$C158)</f>
        <v>-2.7574317567895185E-3</v>
      </c>
      <c r="F167" s="1">
        <f t="shared" ca="1" si="26"/>
        <v>-7.1052788535304445E-2</v>
      </c>
      <c r="G167" s="1">
        <f t="shared" ca="1" si="26"/>
        <v>-0.14568262046916924</v>
      </c>
      <c r="H167" s="1">
        <f t="shared" ca="1" si="26"/>
        <v>-0.16896593034889254</v>
      </c>
      <c r="I167" s="1">
        <f t="shared" ca="1" si="26"/>
        <v>-0.1967624021759028</v>
      </c>
      <c r="J167" s="1">
        <f t="shared" ca="1" si="26"/>
        <v>-0.19855248691594685</v>
      </c>
      <c r="K167" s="1">
        <f t="shared" ca="1" si="26"/>
        <v>-0.20857357190001807</v>
      </c>
      <c r="L167" s="1">
        <f t="shared" ca="1" si="26"/>
        <v>-0.21057970235895096</v>
      </c>
      <c r="M167" s="1">
        <f t="shared" ca="1" si="26"/>
        <v>-0.19562183637542704</v>
      </c>
      <c r="N167" s="1">
        <f t="shared" ca="1" si="26"/>
        <v>-0.13758847051198511</v>
      </c>
      <c r="O167" s="1">
        <f t="shared" ca="1" si="26"/>
        <v>-5.9882354992981897E-2</v>
      </c>
      <c r="P167" s="1">
        <f t="shared" ca="1" si="26"/>
        <v>-5.559809736547134E-2</v>
      </c>
      <c r="Q167" s="1">
        <f t="shared" ca="1" si="26"/>
        <v>-0.10724827877215709</v>
      </c>
      <c r="R167" s="1">
        <f t="shared" ca="1" si="26"/>
        <v>-0.10812874851870988</v>
      </c>
      <c r="S167" s="1">
        <f t="shared" ca="1" si="26"/>
        <v>-5.0335445854611076E-2</v>
      </c>
      <c r="T167" s="1">
        <f t="shared" ca="1" si="26"/>
        <v>7.3956596021534874E-3</v>
      </c>
      <c r="U167" s="1">
        <f t="shared" ca="1" si="26"/>
        <v>-4.6155871712841197E-2</v>
      </c>
      <c r="V167" s="1">
        <f t="shared" ca="1" si="26"/>
        <v>-0.14553716710242739</v>
      </c>
      <c r="W167" s="1">
        <f t="shared" ca="1" si="26"/>
        <v>-0.17492841810299881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0.35799999999999998</v>
      </c>
      <c r="E1">
        <v>4.4999999999999998E-2</v>
      </c>
      <c r="F1">
        <v>4.8000000000000001E-2</v>
      </c>
      <c r="G1">
        <v>2.4E-2</v>
      </c>
      <c r="H1">
        <v>5.1999999999999998E-2</v>
      </c>
      <c r="I1">
        <v>8.0000000000000002E-3</v>
      </c>
      <c r="J1">
        <v>0.21199999999999999</v>
      </c>
      <c r="K1">
        <v>2.5000000000000001E-2</v>
      </c>
      <c r="L1">
        <v>2.8000000000000001E-2</v>
      </c>
      <c r="M1">
        <v>3.5999999999999997E-2</v>
      </c>
      <c r="N1">
        <v>0.25700000000000001</v>
      </c>
      <c r="O1">
        <v>0.05</v>
      </c>
      <c r="P1">
        <v>4.9000000000000002E-2</v>
      </c>
      <c r="Q1">
        <v>0.13200000000000001</v>
      </c>
      <c r="R1">
        <v>0.52400000000000002</v>
      </c>
      <c r="S1">
        <v>6.7000000000000004E-2</v>
      </c>
      <c r="T1">
        <v>6.6000000000000003E-2</v>
      </c>
      <c r="U1">
        <v>0.69399999999999995</v>
      </c>
      <c r="V1">
        <v>4.9000000000000002E-2</v>
      </c>
      <c r="W1">
        <v>0.24299999999999999</v>
      </c>
      <c r="Z1" s="1">
        <f>AVERAGE(D1:M1)</f>
        <v>8.3600000000000008E-2</v>
      </c>
      <c r="AA1" s="1">
        <f>AVERAGE(N1:W1)</f>
        <v>0.21309999999999998</v>
      </c>
    </row>
    <row r="2" spans="1:27">
      <c r="A2">
        <v>1</v>
      </c>
      <c r="B2" t="s">
        <v>149</v>
      </c>
      <c r="C2">
        <v>30</v>
      </c>
      <c r="D2">
        <v>0.35199999999999998</v>
      </c>
      <c r="E2">
        <v>0.04</v>
      </c>
      <c r="F2">
        <v>4.8000000000000001E-2</v>
      </c>
      <c r="G2">
        <v>2.1000000000000001E-2</v>
      </c>
      <c r="H2">
        <v>5.2999999999999999E-2</v>
      </c>
      <c r="I2">
        <v>8.9999999999999993E-3</v>
      </c>
      <c r="J2">
        <v>0.26200000000000001</v>
      </c>
      <c r="K2">
        <v>2.5000000000000001E-2</v>
      </c>
      <c r="L2">
        <v>3.2000000000000001E-2</v>
      </c>
      <c r="M2">
        <v>4.7E-2</v>
      </c>
      <c r="N2">
        <v>0.255</v>
      </c>
      <c r="O2">
        <v>0.05</v>
      </c>
      <c r="P2">
        <v>4.9000000000000002E-2</v>
      </c>
      <c r="Q2">
        <v>0.14399999999999999</v>
      </c>
      <c r="R2">
        <v>0.57399999999999995</v>
      </c>
      <c r="S2">
        <v>6.2E-2</v>
      </c>
      <c r="T2">
        <v>5.1999999999999998E-2</v>
      </c>
      <c r="U2">
        <v>0.71099999999999997</v>
      </c>
      <c r="V2">
        <v>4.9000000000000002E-2</v>
      </c>
      <c r="W2">
        <v>0.16</v>
      </c>
      <c r="Z2" s="1">
        <f t="shared" ref="Z2:Z48" si="0">AVERAGE(D2:M2)</f>
        <v>8.8900000000000007E-2</v>
      </c>
      <c r="AA2" s="1">
        <f t="shared" ref="AA2:AA48" si="1">AVERAGE(N2:W2)</f>
        <v>0.21060000000000004</v>
      </c>
    </row>
    <row r="3" spans="1:27">
      <c r="A3">
        <v>2</v>
      </c>
      <c r="B3" t="s">
        <v>150</v>
      </c>
      <c r="C3">
        <v>30</v>
      </c>
      <c r="D3">
        <v>0.32900000000000001</v>
      </c>
      <c r="E3">
        <v>3.9E-2</v>
      </c>
      <c r="F3">
        <v>4.8000000000000001E-2</v>
      </c>
      <c r="G3">
        <v>2.5000000000000001E-2</v>
      </c>
      <c r="H3">
        <v>3.5999999999999997E-2</v>
      </c>
      <c r="I3">
        <v>6.0000000000000001E-3</v>
      </c>
      <c r="J3">
        <v>0.20200000000000001</v>
      </c>
      <c r="K3">
        <v>1.7999999999999999E-2</v>
      </c>
      <c r="L3">
        <v>2.5999999999999999E-2</v>
      </c>
      <c r="M3">
        <v>3.5000000000000003E-2</v>
      </c>
      <c r="N3">
        <v>0.25700000000000001</v>
      </c>
      <c r="O3">
        <v>0.05</v>
      </c>
      <c r="P3">
        <v>4.8000000000000001E-2</v>
      </c>
      <c r="Q3">
        <v>0.127</v>
      </c>
      <c r="R3">
        <v>0.46899999999999997</v>
      </c>
      <c r="S3">
        <v>0.06</v>
      </c>
      <c r="T3">
        <v>6.9000000000000006E-2</v>
      </c>
      <c r="U3">
        <v>0.69299999999999995</v>
      </c>
      <c r="V3">
        <v>4.9000000000000002E-2</v>
      </c>
      <c r="W3">
        <v>0.25600000000000001</v>
      </c>
      <c r="Z3" s="1">
        <f t="shared" si="0"/>
        <v>7.640000000000001E-2</v>
      </c>
      <c r="AA3" s="1">
        <f t="shared" si="1"/>
        <v>0.20779999999999993</v>
      </c>
    </row>
    <row r="4" spans="1:27">
      <c r="A4">
        <v>3</v>
      </c>
      <c r="B4" t="s">
        <v>151</v>
      </c>
      <c r="C4">
        <v>30</v>
      </c>
      <c r="D4">
        <v>0.33700000000000002</v>
      </c>
      <c r="E4">
        <v>4.4999999999999998E-2</v>
      </c>
      <c r="F4">
        <v>4.8000000000000001E-2</v>
      </c>
      <c r="G4">
        <v>2.5000000000000001E-2</v>
      </c>
      <c r="H4">
        <v>3.6999999999999998E-2</v>
      </c>
      <c r="I4">
        <v>7.0000000000000001E-3</v>
      </c>
      <c r="J4">
        <v>0.19600000000000001</v>
      </c>
      <c r="K4">
        <v>1.9E-2</v>
      </c>
      <c r="L4">
        <v>0.03</v>
      </c>
      <c r="M4">
        <v>3.7999999999999999E-2</v>
      </c>
      <c r="N4">
        <v>0.26200000000000001</v>
      </c>
      <c r="O4">
        <v>0.05</v>
      </c>
      <c r="P4">
        <v>4.9000000000000002E-2</v>
      </c>
      <c r="Q4">
        <v>0.126</v>
      </c>
      <c r="R4">
        <v>0.47499999999999998</v>
      </c>
      <c r="S4">
        <v>6.9000000000000006E-2</v>
      </c>
      <c r="T4">
        <v>7.1999999999999995E-2</v>
      </c>
      <c r="U4">
        <v>0.70099999999999996</v>
      </c>
      <c r="V4">
        <v>4.9000000000000002E-2</v>
      </c>
      <c r="W4">
        <v>0.23699999999999999</v>
      </c>
      <c r="Z4" s="1">
        <f t="shared" si="0"/>
        <v>7.8200000000000019E-2</v>
      </c>
      <c r="AA4" s="1">
        <f t="shared" si="1"/>
        <v>0.20899999999999999</v>
      </c>
    </row>
    <row r="5" spans="1:27">
      <c r="A5">
        <v>4</v>
      </c>
      <c r="B5" t="s">
        <v>152</v>
      </c>
      <c r="C5">
        <v>30</v>
      </c>
      <c r="D5">
        <v>0.375</v>
      </c>
      <c r="E5">
        <v>4.2000000000000003E-2</v>
      </c>
      <c r="F5">
        <v>4.8000000000000001E-2</v>
      </c>
      <c r="G5">
        <v>2.4E-2</v>
      </c>
      <c r="H5">
        <v>3.5000000000000003E-2</v>
      </c>
      <c r="I5">
        <v>8.0000000000000002E-3</v>
      </c>
      <c r="J5">
        <v>0.17199999999999999</v>
      </c>
      <c r="K5">
        <v>1.9E-2</v>
      </c>
      <c r="L5">
        <v>3.5000000000000003E-2</v>
      </c>
      <c r="M5">
        <v>3.9E-2</v>
      </c>
      <c r="N5">
        <v>0.25600000000000001</v>
      </c>
      <c r="O5">
        <v>0.05</v>
      </c>
      <c r="P5">
        <v>4.9000000000000002E-2</v>
      </c>
      <c r="Q5">
        <v>0.16500000000000001</v>
      </c>
      <c r="R5">
        <v>0.45400000000000001</v>
      </c>
      <c r="S5">
        <v>0.09</v>
      </c>
      <c r="T5">
        <v>8.2000000000000003E-2</v>
      </c>
      <c r="U5">
        <v>0.70699999999999996</v>
      </c>
      <c r="V5">
        <v>4.9000000000000002E-2</v>
      </c>
      <c r="W5">
        <v>0.23699999999999999</v>
      </c>
      <c r="Z5" s="1">
        <f t="shared" si="0"/>
        <v>7.9700000000000007E-2</v>
      </c>
      <c r="AA5" s="1">
        <f t="shared" si="1"/>
        <v>0.21390000000000003</v>
      </c>
    </row>
    <row r="6" spans="1:27">
      <c r="A6">
        <v>5</v>
      </c>
      <c r="B6" t="s">
        <v>153</v>
      </c>
      <c r="C6">
        <v>30</v>
      </c>
      <c r="D6">
        <v>0.31</v>
      </c>
      <c r="E6">
        <v>0.06</v>
      </c>
      <c r="F6">
        <v>4.8000000000000001E-2</v>
      </c>
      <c r="G6">
        <v>2.4E-2</v>
      </c>
      <c r="H6">
        <v>4.2999999999999997E-2</v>
      </c>
      <c r="I6">
        <v>7.0000000000000001E-3</v>
      </c>
      <c r="J6">
        <v>0.21299999999999999</v>
      </c>
      <c r="K6">
        <v>2.1999999999999999E-2</v>
      </c>
      <c r="L6">
        <v>3.4000000000000002E-2</v>
      </c>
      <c r="M6">
        <v>4.7E-2</v>
      </c>
      <c r="N6">
        <v>0.27800000000000002</v>
      </c>
      <c r="O6">
        <v>0.05</v>
      </c>
      <c r="P6">
        <v>4.9000000000000002E-2</v>
      </c>
      <c r="Q6">
        <v>0.121</v>
      </c>
      <c r="R6">
        <v>0.48199999999999998</v>
      </c>
      <c r="S6">
        <v>7.5999999999999998E-2</v>
      </c>
      <c r="T6">
        <v>5.5E-2</v>
      </c>
      <c r="U6">
        <v>0.751</v>
      </c>
      <c r="V6">
        <v>0.05</v>
      </c>
      <c r="W6">
        <v>0.184</v>
      </c>
      <c r="Z6" s="1">
        <f t="shared" si="0"/>
        <v>8.0800000000000011E-2</v>
      </c>
      <c r="AA6" s="1">
        <f t="shared" si="1"/>
        <v>0.20960000000000001</v>
      </c>
    </row>
    <row r="7" spans="1:27">
      <c r="A7">
        <v>6</v>
      </c>
      <c r="B7" t="s">
        <v>154</v>
      </c>
      <c r="C7">
        <v>30</v>
      </c>
      <c r="D7">
        <v>0.317</v>
      </c>
      <c r="E7">
        <v>3.9E-2</v>
      </c>
      <c r="F7">
        <v>4.8000000000000001E-2</v>
      </c>
      <c r="G7">
        <v>1.9E-2</v>
      </c>
      <c r="H7">
        <v>5.0999999999999997E-2</v>
      </c>
      <c r="I7">
        <v>8.9999999999999993E-3</v>
      </c>
      <c r="J7">
        <v>0.29799999999999999</v>
      </c>
      <c r="K7">
        <v>2.9000000000000001E-2</v>
      </c>
      <c r="L7">
        <v>3.1E-2</v>
      </c>
      <c r="M7">
        <v>5.2999999999999999E-2</v>
      </c>
      <c r="N7">
        <v>0.27700000000000002</v>
      </c>
      <c r="O7">
        <v>0.05</v>
      </c>
      <c r="P7">
        <v>4.9000000000000002E-2</v>
      </c>
      <c r="Q7">
        <v>0.186</v>
      </c>
      <c r="R7">
        <v>0.54300000000000004</v>
      </c>
      <c r="S7">
        <v>6.2E-2</v>
      </c>
      <c r="T7">
        <v>3.7999999999999999E-2</v>
      </c>
      <c r="U7">
        <v>0.73499999999999999</v>
      </c>
      <c r="V7">
        <v>0.05</v>
      </c>
      <c r="W7">
        <v>0.129</v>
      </c>
      <c r="Z7" s="1">
        <f t="shared" si="0"/>
        <v>8.9400000000000007E-2</v>
      </c>
      <c r="AA7" s="1">
        <f t="shared" si="1"/>
        <v>0.21189999999999998</v>
      </c>
    </row>
    <row r="8" spans="1:27">
      <c r="A8">
        <v>7</v>
      </c>
      <c r="B8" t="s">
        <v>155</v>
      </c>
      <c r="C8">
        <v>30</v>
      </c>
      <c r="D8">
        <v>0.33100000000000002</v>
      </c>
      <c r="E8">
        <v>4.8000000000000001E-2</v>
      </c>
      <c r="F8">
        <v>4.8000000000000001E-2</v>
      </c>
      <c r="G8">
        <v>2.1999999999999999E-2</v>
      </c>
      <c r="H8">
        <v>4.5999999999999999E-2</v>
      </c>
      <c r="I8">
        <v>7.0000000000000001E-3</v>
      </c>
      <c r="J8">
        <v>0.23699999999999999</v>
      </c>
      <c r="K8">
        <v>2.5000000000000001E-2</v>
      </c>
      <c r="L8">
        <v>2.5999999999999999E-2</v>
      </c>
      <c r="M8">
        <v>3.6999999999999998E-2</v>
      </c>
      <c r="N8">
        <v>0.30299999999999999</v>
      </c>
      <c r="O8">
        <v>0.05</v>
      </c>
      <c r="P8">
        <v>4.9000000000000002E-2</v>
      </c>
      <c r="Q8">
        <v>0.13100000000000001</v>
      </c>
      <c r="R8">
        <v>0.51900000000000002</v>
      </c>
      <c r="S8">
        <v>6.0999999999999999E-2</v>
      </c>
      <c r="T8">
        <v>5.8999999999999997E-2</v>
      </c>
      <c r="U8">
        <v>0.73499999999999999</v>
      </c>
      <c r="V8">
        <v>4.9000000000000002E-2</v>
      </c>
      <c r="W8">
        <v>0.23200000000000001</v>
      </c>
      <c r="Z8" s="1">
        <f t="shared" si="0"/>
        <v>8.270000000000001E-2</v>
      </c>
      <c r="AA8" s="1">
        <f t="shared" si="1"/>
        <v>0.21880000000000002</v>
      </c>
    </row>
    <row r="9" spans="1:27">
      <c r="A9">
        <v>8</v>
      </c>
      <c r="B9" t="s">
        <v>156</v>
      </c>
      <c r="C9">
        <v>30</v>
      </c>
      <c r="D9">
        <v>0.29299999999999998</v>
      </c>
      <c r="E9">
        <v>4.2999999999999997E-2</v>
      </c>
      <c r="F9">
        <v>4.7E-2</v>
      </c>
      <c r="G9">
        <v>2.1999999999999999E-2</v>
      </c>
      <c r="H9">
        <v>3.5000000000000003E-2</v>
      </c>
      <c r="I9">
        <v>8.9999999999999993E-3</v>
      </c>
      <c r="J9">
        <v>0.32800000000000001</v>
      </c>
      <c r="K9">
        <v>0.02</v>
      </c>
      <c r="L9">
        <v>3.4000000000000002E-2</v>
      </c>
      <c r="M9">
        <v>3.5999999999999997E-2</v>
      </c>
      <c r="N9">
        <v>0.30499999999999999</v>
      </c>
      <c r="O9">
        <v>0.05</v>
      </c>
      <c r="P9">
        <v>4.8000000000000001E-2</v>
      </c>
      <c r="Q9">
        <v>0.14199999999999999</v>
      </c>
      <c r="R9">
        <v>0.47199999999999998</v>
      </c>
      <c r="S9">
        <v>4.8000000000000001E-2</v>
      </c>
      <c r="T9">
        <v>8.1000000000000003E-2</v>
      </c>
      <c r="U9">
        <v>0.63500000000000001</v>
      </c>
      <c r="V9">
        <v>4.9000000000000002E-2</v>
      </c>
      <c r="W9">
        <v>0.251</v>
      </c>
      <c r="Z9" s="1">
        <f t="shared" si="0"/>
        <v>8.6699999999999999E-2</v>
      </c>
      <c r="AA9" s="1">
        <f t="shared" si="1"/>
        <v>0.20810000000000001</v>
      </c>
    </row>
    <row r="10" spans="1:27">
      <c r="A10">
        <v>9</v>
      </c>
      <c r="B10" t="s">
        <v>157</v>
      </c>
      <c r="C10">
        <v>30</v>
      </c>
      <c r="D10">
        <v>0.33400000000000002</v>
      </c>
      <c r="E10">
        <v>4.3999999999999997E-2</v>
      </c>
      <c r="F10">
        <v>4.8000000000000001E-2</v>
      </c>
      <c r="G10">
        <v>2.1999999999999999E-2</v>
      </c>
      <c r="H10">
        <v>4.2999999999999997E-2</v>
      </c>
      <c r="I10">
        <v>7.0000000000000001E-3</v>
      </c>
      <c r="J10">
        <v>0.24299999999999999</v>
      </c>
      <c r="K10">
        <v>2.1999999999999999E-2</v>
      </c>
      <c r="L10">
        <v>2.9000000000000001E-2</v>
      </c>
      <c r="M10">
        <v>4.2000000000000003E-2</v>
      </c>
      <c r="N10">
        <v>0.27400000000000002</v>
      </c>
      <c r="O10">
        <v>0.05</v>
      </c>
      <c r="P10">
        <v>4.9000000000000002E-2</v>
      </c>
      <c r="Q10">
        <v>0.13300000000000001</v>
      </c>
      <c r="R10">
        <v>0.53100000000000003</v>
      </c>
      <c r="S10">
        <v>0.06</v>
      </c>
      <c r="T10">
        <v>5.7000000000000002E-2</v>
      </c>
      <c r="U10">
        <v>0.72</v>
      </c>
      <c r="V10">
        <v>4.9000000000000002E-2</v>
      </c>
      <c r="W10">
        <v>0.193</v>
      </c>
      <c r="Z10" s="1">
        <f t="shared" si="0"/>
        <v>8.3400000000000002E-2</v>
      </c>
      <c r="AA10" s="1">
        <f t="shared" si="1"/>
        <v>0.21159999999999995</v>
      </c>
    </row>
    <row r="11" spans="1:27">
      <c r="A11">
        <v>10</v>
      </c>
      <c r="B11" t="s">
        <v>158</v>
      </c>
      <c r="C11">
        <v>30</v>
      </c>
      <c r="D11">
        <v>0.376</v>
      </c>
      <c r="E11">
        <v>4.2000000000000003E-2</v>
      </c>
      <c r="F11">
        <v>4.8000000000000001E-2</v>
      </c>
      <c r="G11">
        <v>2.3E-2</v>
      </c>
      <c r="H11">
        <v>4.2000000000000003E-2</v>
      </c>
      <c r="I11">
        <v>8.0000000000000002E-3</v>
      </c>
      <c r="J11">
        <v>0.189</v>
      </c>
      <c r="K11">
        <v>1.9E-2</v>
      </c>
      <c r="L11">
        <v>0.03</v>
      </c>
      <c r="M11">
        <v>3.6999999999999998E-2</v>
      </c>
      <c r="N11">
        <v>0.255</v>
      </c>
      <c r="O11">
        <v>0.05</v>
      </c>
      <c r="P11">
        <v>4.9000000000000002E-2</v>
      </c>
      <c r="Q11">
        <v>0.13200000000000001</v>
      </c>
      <c r="R11">
        <v>0.496</v>
      </c>
      <c r="S11">
        <v>7.2999999999999995E-2</v>
      </c>
      <c r="T11">
        <v>7.1999999999999995E-2</v>
      </c>
      <c r="U11">
        <v>0.71399999999999997</v>
      </c>
      <c r="V11">
        <v>4.9000000000000002E-2</v>
      </c>
      <c r="W11">
        <v>0.248</v>
      </c>
      <c r="Z11" s="1">
        <f t="shared" si="0"/>
        <v>8.14E-2</v>
      </c>
      <c r="AA11" s="1">
        <f t="shared" si="1"/>
        <v>0.21379999999999999</v>
      </c>
    </row>
    <row r="12" spans="1:27">
      <c r="A12">
        <v>11</v>
      </c>
      <c r="B12" t="s">
        <v>159</v>
      </c>
      <c r="C12">
        <v>30</v>
      </c>
      <c r="D12">
        <v>0.32500000000000001</v>
      </c>
      <c r="E12">
        <v>4.5999999999999999E-2</v>
      </c>
      <c r="F12">
        <v>4.8000000000000001E-2</v>
      </c>
      <c r="G12">
        <v>2.4E-2</v>
      </c>
      <c r="H12">
        <v>3.6999999999999998E-2</v>
      </c>
      <c r="I12">
        <v>6.0000000000000001E-3</v>
      </c>
      <c r="J12">
        <v>0.20200000000000001</v>
      </c>
      <c r="K12">
        <v>1.7999999999999999E-2</v>
      </c>
      <c r="L12">
        <v>2.5999999999999999E-2</v>
      </c>
      <c r="M12">
        <v>3.5999999999999997E-2</v>
      </c>
      <c r="N12">
        <v>0.27400000000000002</v>
      </c>
      <c r="O12">
        <v>0.05</v>
      </c>
      <c r="P12">
        <v>4.9000000000000002E-2</v>
      </c>
      <c r="Q12">
        <v>0.11799999999999999</v>
      </c>
      <c r="R12">
        <v>0.47299999999999998</v>
      </c>
      <c r="S12">
        <v>6.2E-2</v>
      </c>
      <c r="T12">
        <v>6.5000000000000002E-2</v>
      </c>
      <c r="U12">
        <v>0.72099999999999997</v>
      </c>
      <c r="V12">
        <v>4.9000000000000002E-2</v>
      </c>
      <c r="W12">
        <v>0.248</v>
      </c>
      <c r="Z12" s="1">
        <f t="shared" si="0"/>
        <v>7.6800000000000007E-2</v>
      </c>
      <c r="AA12" s="1">
        <f t="shared" si="1"/>
        <v>0.2109</v>
      </c>
    </row>
    <row r="13" spans="1:27">
      <c r="A13">
        <v>12</v>
      </c>
      <c r="B13" t="s">
        <v>160</v>
      </c>
      <c r="C13">
        <v>30</v>
      </c>
      <c r="D13">
        <v>0.40100000000000002</v>
      </c>
      <c r="E13">
        <v>0.06</v>
      </c>
      <c r="F13">
        <v>4.7E-2</v>
      </c>
      <c r="G13">
        <v>2.1999999999999999E-2</v>
      </c>
      <c r="H13">
        <v>6.0999999999999999E-2</v>
      </c>
      <c r="I13">
        <v>0.01</v>
      </c>
      <c r="J13">
        <v>0.21</v>
      </c>
      <c r="K13">
        <v>2.3E-2</v>
      </c>
      <c r="L13">
        <v>4.2000000000000003E-2</v>
      </c>
      <c r="M13">
        <v>3.7999999999999999E-2</v>
      </c>
      <c r="N13">
        <v>0.23200000000000001</v>
      </c>
      <c r="O13">
        <v>4.9000000000000002E-2</v>
      </c>
      <c r="P13">
        <v>4.8000000000000001E-2</v>
      </c>
      <c r="Q13">
        <v>7.2999999999999995E-2</v>
      </c>
      <c r="R13">
        <v>0.61099999999999999</v>
      </c>
      <c r="S13">
        <v>7.1999999999999995E-2</v>
      </c>
      <c r="T13">
        <v>9.7000000000000003E-2</v>
      </c>
      <c r="U13">
        <v>0.65100000000000002</v>
      </c>
      <c r="V13">
        <v>4.8000000000000001E-2</v>
      </c>
      <c r="W13">
        <v>0.22</v>
      </c>
      <c r="Z13" s="1">
        <f t="shared" si="0"/>
        <v>9.1400000000000009E-2</v>
      </c>
      <c r="AA13" s="1">
        <f t="shared" si="1"/>
        <v>0.21010000000000001</v>
      </c>
    </row>
    <row r="14" spans="1:27">
      <c r="A14">
        <v>13</v>
      </c>
      <c r="B14" t="s">
        <v>161</v>
      </c>
      <c r="C14">
        <v>30</v>
      </c>
      <c r="D14">
        <v>0.27400000000000002</v>
      </c>
      <c r="E14">
        <v>5.1999999999999998E-2</v>
      </c>
      <c r="F14">
        <v>4.8000000000000001E-2</v>
      </c>
      <c r="G14">
        <v>2.3E-2</v>
      </c>
      <c r="H14">
        <v>0.03</v>
      </c>
      <c r="I14">
        <v>8.0000000000000002E-3</v>
      </c>
      <c r="J14">
        <v>0.307</v>
      </c>
      <c r="K14">
        <v>1.7000000000000001E-2</v>
      </c>
      <c r="L14">
        <v>3.7999999999999999E-2</v>
      </c>
      <c r="M14">
        <v>3.7999999999999999E-2</v>
      </c>
      <c r="N14">
        <v>0.307</v>
      </c>
      <c r="O14">
        <v>0.05</v>
      </c>
      <c r="P14">
        <v>4.9000000000000002E-2</v>
      </c>
      <c r="Q14">
        <v>0.11899999999999999</v>
      </c>
      <c r="R14">
        <v>0.434</v>
      </c>
      <c r="S14">
        <v>5.0999999999999997E-2</v>
      </c>
      <c r="T14">
        <v>9.1999999999999998E-2</v>
      </c>
      <c r="U14">
        <v>0.65200000000000002</v>
      </c>
      <c r="V14">
        <v>4.9000000000000002E-2</v>
      </c>
      <c r="W14">
        <v>0.26100000000000001</v>
      </c>
      <c r="Z14" s="1">
        <f t="shared" si="0"/>
        <v>8.3500000000000005E-2</v>
      </c>
      <c r="AA14" s="1">
        <f t="shared" si="1"/>
        <v>0.2064</v>
      </c>
    </row>
    <row r="15" spans="1:27">
      <c r="A15">
        <v>14</v>
      </c>
      <c r="B15" t="s">
        <v>162</v>
      </c>
      <c r="C15">
        <v>30</v>
      </c>
      <c r="D15">
        <v>0.31900000000000001</v>
      </c>
      <c r="E15">
        <v>4.8000000000000001E-2</v>
      </c>
      <c r="F15">
        <v>4.8000000000000001E-2</v>
      </c>
      <c r="G15">
        <v>2.4E-2</v>
      </c>
      <c r="H15">
        <v>3.5999999999999997E-2</v>
      </c>
      <c r="I15">
        <v>7.0000000000000001E-3</v>
      </c>
      <c r="J15">
        <v>0.21</v>
      </c>
      <c r="K15">
        <v>1.7999999999999999E-2</v>
      </c>
      <c r="L15">
        <v>2.7E-2</v>
      </c>
      <c r="M15">
        <v>3.5999999999999997E-2</v>
      </c>
      <c r="N15">
        <v>0.28199999999999997</v>
      </c>
      <c r="O15">
        <v>0.05</v>
      </c>
      <c r="P15">
        <v>4.8000000000000001E-2</v>
      </c>
      <c r="Q15">
        <v>0.111</v>
      </c>
      <c r="R15">
        <v>0.47599999999999998</v>
      </c>
      <c r="S15">
        <v>0.06</v>
      </c>
      <c r="T15">
        <v>7.2999999999999995E-2</v>
      </c>
      <c r="U15">
        <v>0.71199999999999997</v>
      </c>
      <c r="V15">
        <v>4.9000000000000002E-2</v>
      </c>
      <c r="W15">
        <v>0.25800000000000001</v>
      </c>
      <c r="Z15" s="1">
        <f t="shared" si="0"/>
        <v>7.7300000000000008E-2</v>
      </c>
      <c r="AA15" s="1">
        <f t="shared" si="1"/>
        <v>0.21189999999999998</v>
      </c>
    </row>
    <row r="16" spans="1:27">
      <c r="A16">
        <v>15</v>
      </c>
      <c r="B16" t="s">
        <v>163</v>
      </c>
      <c r="C16">
        <v>30</v>
      </c>
      <c r="D16">
        <v>0.33400000000000002</v>
      </c>
      <c r="E16">
        <v>6.3E-2</v>
      </c>
      <c r="F16">
        <v>4.8000000000000001E-2</v>
      </c>
      <c r="G16">
        <v>2.5000000000000001E-2</v>
      </c>
      <c r="H16">
        <v>4.2000000000000003E-2</v>
      </c>
      <c r="I16">
        <v>7.0000000000000001E-3</v>
      </c>
      <c r="J16">
        <v>0.219</v>
      </c>
      <c r="K16">
        <v>1.9E-2</v>
      </c>
      <c r="L16">
        <v>3.6999999999999998E-2</v>
      </c>
      <c r="M16">
        <v>3.6999999999999998E-2</v>
      </c>
      <c r="N16">
        <v>0.25600000000000001</v>
      </c>
      <c r="O16">
        <v>0.05</v>
      </c>
      <c r="P16">
        <v>4.9000000000000002E-2</v>
      </c>
      <c r="Q16">
        <v>8.2000000000000003E-2</v>
      </c>
      <c r="R16">
        <v>0.52600000000000002</v>
      </c>
      <c r="S16">
        <v>6.3E-2</v>
      </c>
      <c r="T16">
        <v>9.0999999999999998E-2</v>
      </c>
      <c r="U16">
        <v>0.67400000000000004</v>
      </c>
      <c r="V16">
        <v>4.9000000000000002E-2</v>
      </c>
      <c r="W16">
        <v>0.24</v>
      </c>
      <c r="Z16" s="1">
        <f t="shared" si="0"/>
        <v>8.3100000000000007E-2</v>
      </c>
      <c r="AA16" s="1">
        <f t="shared" si="1"/>
        <v>0.20800000000000002</v>
      </c>
    </row>
    <row r="17" spans="1:27">
      <c r="A17">
        <v>16</v>
      </c>
      <c r="B17" t="s">
        <v>164</v>
      </c>
      <c r="C17">
        <v>30</v>
      </c>
      <c r="D17">
        <v>0.33800000000000002</v>
      </c>
      <c r="E17">
        <v>4.4999999999999998E-2</v>
      </c>
      <c r="F17">
        <v>4.7E-2</v>
      </c>
      <c r="G17">
        <v>2.3E-2</v>
      </c>
      <c r="H17">
        <v>4.2999999999999997E-2</v>
      </c>
      <c r="I17">
        <v>8.9999999999999993E-3</v>
      </c>
      <c r="J17">
        <v>0.27</v>
      </c>
      <c r="K17">
        <v>2.3E-2</v>
      </c>
      <c r="L17">
        <v>3.1E-2</v>
      </c>
      <c r="M17">
        <v>3.6999999999999998E-2</v>
      </c>
      <c r="N17">
        <v>0.28100000000000003</v>
      </c>
      <c r="O17">
        <v>0.05</v>
      </c>
      <c r="P17">
        <v>4.8000000000000001E-2</v>
      </c>
      <c r="Q17">
        <v>0.13600000000000001</v>
      </c>
      <c r="R17">
        <v>0.53300000000000003</v>
      </c>
      <c r="S17">
        <v>5.5E-2</v>
      </c>
      <c r="T17">
        <v>7.8E-2</v>
      </c>
      <c r="U17">
        <v>0.65800000000000003</v>
      </c>
      <c r="V17">
        <v>4.9000000000000002E-2</v>
      </c>
      <c r="W17">
        <v>0.24</v>
      </c>
      <c r="Z17" s="1">
        <f t="shared" si="0"/>
        <v>8.660000000000001E-2</v>
      </c>
      <c r="AA17" s="1">
        <f t="shared" si="1"/>
        <v>0.21280000000000002</v>
      </c>
    </row>
    <row r="18" spans="1:27">
      <c r="A18">
        <v>17</v>
      </c>
      <c r="B18" t="s">
        <v>165</v>
      </c>
      <c r="C18">
        <v>30</v>
      </c>
      <c r="D18">
        <v>0.316</v>
      </c>
      <c r="E18">
        <v>5.3999999999999999E-2</v>
      </c>
      <c r="F18">
        <v>4.8000000000000001E-2</v>
      </c>
      <c r="G18">
        <v>2.5000000000000001E-2</v>
      </c>
      <c r="H18">
        <v>3.9E-2</v>
      </c>
      <c r="I18">
        <v>7.0000000000000001E-3</v>
      </c>
      <c r="J18">
        <v>0.20200000000000001</v>
      </c>
      <c r="K18">
        <v>2.1000000000000001E-2</v>
      </c>
      <c r="L18">
        <v>2.8000000000000001E-2</v>
      </c>
      <c r="M18">
        <v>3.5999999999999997E-2</v>
      </c>
      <c r="N18">
        <v>0.28599999999999998</v>
      </c>
      <c r="O18">
        <v>0.05</v>
      </c>
      <c r="P18">
        <v>4.9000000000000002E-2</v>
      </c>
      <c r="Q18">
        <v>0.124</v>
      </c>
      <c r="R18">
        <v>0.45900000000000002</v>
      </c>
      <c r="S18">
        <v>6.9000000000000006E-2</v>
      </c>
      <c r="T18">
        <v>7.0999999999999994E-2</v>
      </c>
      <c r="U18">
        <v>0.72299999999999998</v>
      </c>
      <c r="V18">
        <v>4.9000000000000002E-2</v>
      </c>
      <c r="W18">
        <v>0.26900000000000002</v>
      </c>
      <c r="Z18" s="1">
        <f t="shared" si="0"/>
        <v>7.7600000000000016E-2</v>
      </c>
      <c r="AA18" s="1">
        <f t="shared" si="1"/>
        <v>0.21490000000000001</v>
      </c>
    </row>
    <row r="19" spans="1:27">
      <c r="A19">
        <v>18</v>
      </c>
      <c r="B19" t="s">
        <v>166</v>
      </c>
      <c r="C19">
        <v>30</v>
      </c>
      <c r="D19">
        <v>0.33800000000000002</v>
      </c>
      <c r="E19">
        <v>3.9E-2</v>
      </c>
      <c r="F19">
        <v>4.8000000000000001E-2</v>
      </c>
      <c r="G19">
        <v>2.5000000000000001E-2</v>
      </c>
      <c r="H19">
        <v>3.5999999999999997E-2</v>
      </c>
      <c r="I19">
        <v>8.0000000000000002E-3</v>
      </c>
      <c r="J19">
        <v>0.20599999999999999</v>
      </c>
      <c r="K19">
        <v>1.7999999999999999E-2</v>
      </c>
      <c r="L19">
        <v>2.7E-2</v>
      </c>
      <c r="M19">
        <v>3.6999999999999998E-2</v>
      </c>
      <c r="N19">
        <v>0.26300000000000001</v>
      </c>
      <c r="O19">
        <v>0.05</v>
      </c>
      <c r="P19">
        <v>4.8000000000000001E-2</v>
      </c>
      <c r="Q19">
        <v>0.13200000000000001</v>
      </c>
      <c r="R19">
        <v>0.47899999999999998</v>
      </c>
      <c r="S19">
        <v>6.2E-2</v>
      </c>
      <c r="T19">
        <v>7.2999999999999995E-2</v>
      </c>
      <c r="U19">
        <v>0.69699999999999995</v>
      </c>
      <c r="V19">
        <v>4.9000000000000002E-2</v>
      </c>
      <c r="W19">
        <v>0.25800000000000001</v>
      </c>
      <c r="Z19" s="1">
        <f t="shared" si="0"/>
        <v>7.8200000000000006E-2</v>
      </c>
      <c r="AA19" s="1">
        <f t="shared" si="1"/>
        <v>0.21109999999999998</v>
      </c>
    </row>
    <row r="20" spans="1:27">
      <c r="A20">
        <v>19</v>
      </c>
      <c r="B20" t="s">
        <v>167</v>
      </c>
      <c r="C20">
        <v>30</v>
      </c>
      <c r="D20">
        <v>0.30099999999999999</v>
      </c>
      <c r="E20">
        <v>3.6999999999999998E-2</v>
      </c>
      <c r="F20">
        <v>4.7E-2</v>
      </c>
      <c r="G20">
        <v>2.3E-2</v>
      </c>
      <c r="H20">
        <v>3.4000000000000002E-2</v>
      </c>
      <c r="I20">
        <v>1.2E-2</v>
      </c>
      <c r="J20">
        <v>0.33500000000000002</v>
      </c>
      <c r="K20">
        <v>2.1000000000000001E-2</v>
      </c>
      <c r="L20">
        <v>3.5999999999999997E-2</v>
      </c>
      <c r="M20">
        <v>4.1000000000000002E-2</v>
      </c>
      <c r="N20">
        <v>0.29399999999999998</v>
      </c>
      <c r="O20">
        <v>0.05</v>
      </c>
      <c r="P20">
        <v>4.8000000000000001E-2</v>
      </c>
      <c r="Q20">
        <v>0.17299999999999999</v>
      </c>
      <c r="R20">
        <v>0.46700000000000003</v>
      </c>
      <c r="S20">
        <v>0.05</v>
      </c>
      <c r="T20">
        <v>7.9000000000000001E-2</v>
      </c>
      <c r="U20">
        <v>0.60499999999999998</v>
      </c>
      <c r="V20">
        <v>4.9000000000000002E-2</v>
      </c>
      <c r="W20">
        <v>0.221</v>
      </c>
      <c r="Z20" s="1">
        <f t="shared" si="0"/>
        <v>8.8700000000000001E-2</v>
      </c>
      <c r="AA20" s="1">
        <f t="shared" si="1"/>
        <v>0.2036</v>
      </c>
    </row>
    <row r="21" spans="1:27">
      <c r="A21">
        <v>20</v>
      </c>
      <c r="B21" t="s">
        <v>168</v>
      </c>
      <c r="C21">
        <v>30</v>
      </c>
      <c r="D21">
        <v>0.29299999999999998</v>
      </c>
      <c r="E21">
        <v>4.4999999999999998E-2</v>
      </c>
      <c r="F21">
        <v>4.8000000000000001E-2</v>
      </c>
      <c r="G21">
        <v>2.4E-2</v>
      </c>
      <c r="H21">
        <v>3.5000000000000003E-2</v>
      </c>
      <c r="I21">
        <v>8.9999999999999993E-3</v>
      </c>
      <c r="J21">
        <v>0.253</v>
      </c>
      <c r="K21">
        <v>2.1999999999999999E-2</v>
      </c>
      <c r="L21">
        <v>3.1E-2</v>
      </c>
      <c r="M21">
        <v>4.1000000000000002E-2</v>
      </c>
      <c r="N21">
        <v>0.28999999999999998</v>
      </c>
      <c r="O21">
        <v>0.05</v>
      </c>
      <c r="P21">
        <v>4.9000000000000002E-2</v>
      </c>
      <c r="Q21">
        <v>0.154</v>
      </c>
      <c r="R21">
        <v>0.439</v>
      </c>
      <c r="S21">
        <v>6.3E-2</v>
      </c>
      <c r="T21">
        <v>6.9000000000000006E-2</v>
      </c>
      <c r="U21">
        <v>0.70799999999999996</v>
      </c>
      <c r="V21">
        <v>4.9000000000000002E-2</v>
      </c>
      <c r="W21">
        <v>0.24299999999999999</v>
      </c>
      <c r="Z21" s="1">
        <f t="shared" si="0"/>
        <v>8.0100000000000005E-2</v>
      </c>
      <c r="AA21" s="1">
        <f t="shared" si="1"/>
        <v>0.21139999999999998</v>
      </c>
    </row>
    <row r="22" spans="1:27">
      <c r="A22">
        <v>21</v>
      </c>
      <c r="B22" t="s">
        <v>169</v>
      </c>
      <c r="C22">
        <v>30</v>
      </c>
      <c r="D22">
        <v>0.26900000000000002</v>
      </c>
      <c r="E22">
        <v>4.7E-2</v>
      </c>
      <c r="F22">
        <v>4.8000000000000001E-2</v>
      </c>
      <c r="G22">
        <v>2.3E-2</v>
      </c>
      <c r="H22">
        <v>3.3000000000000002E-2</v>
      </c>
      <c r="I22">
        <v>0.01</v>
      </c>
      <c r="J22">
        <v>0.33500000000000002</v>
      </c>
      <c r="K22">
        <v>1.7999999999999999E-2</v>
      </c>
      <c r="L22">
        <v>3.6999999999999998E-2</v>
      </c>
      <c r="M22">
        <v>4.2000000000000003E-2</v>
      </c>
      <c r="N22">
        <v>0.30199999999999999</v>
      </c>
      <c r="O22">
        <v>0.05</v>
      </c>
      <c r="P22">
        <v>4.9000000000000002E-2</v>
      </c>
      <c r="Q22">
        <v>0.126</v>
      </c>
      <c r="R22">
        <v>0.44600000000000001</v>
      </c>
      <c r="S22">
        <v>4.8000000000000001E-2</v>
      </c>
      <c r="T22">
        <v>7.3999999999999996E-2</v>
      </c>
      <c r="U22">
        <v>0.66300000000000003</v>
      </c>
      <c r="V22">
        <v>4.9000000000000002E-2</v>
      </c>
      <c r="W22">
        <v>0.23</v>
      </c>
      <c r="Z22" s="1">
        <f t="shared" si="0"/>
        <v>8.6200000000000027E-2</v>
      </c>
      <c r="AA22" s="1">
        <f t="shared" si="1"/>
        <v>0.20369999999999999</v>
      </c>
    </row>
    <row r="23" spans="1:27">
      <c r="A23">
        <v>22</v>
      </c>
      <c r="B23" t="s">
        <v>170</v>
      </c>
      <c r="C23">
        <v>30</v>
      </c>
      <c r="D23">
        <v>0.373</v>
      </c>
      <c r="E23">
        <v>3.9E-2</v>
      </c>
      <c r="F23">
        <v>4.7E-2</v>
      </c>
      <c r="G23">
        <v>2.4E-2</v>
      </c>
      <c r="H23">
        <v>0.05</v>
      </c>
      <c r="I23">
        <v>1.0999999999999999E-2</v>
      </c>
      <c r="J23">
        <v>0.17599999999999999</v>
      </c>
      <c r="K23">
        <v>2.3E-2</v>
      </c>
      <c r="L23">
        <v>3.7999999999999999E-2</v>
      </c>
      <c r="M23">
        <v>0.04</v>
      </c>
      <c r="N23">
        <v>0.20899999999999999</v>
      </c>
      <c r="O23">
        <v>4.9000000000000002E-2</v>
      </c>
      <c r="P23">
        <v>4.8000000000000001E-2</v>
      </c>
      <c r="Q23">
        <v>0.13600000000000001</v>
      </c>
      <c r="R23">
        <v>0.48099999999999998</v>
      </c>
      <c r="S23">
        <v>0.08</v>
      </c>
      <c r="T23">
        <v>9.1999999999999998E-2</v>
      </c>
      <c r="U23">
        <v>0.58699999999999997</v>
      </c>
      <c r="V23">
        <v>4.8000000000000001E-2</v>
      </c>
      <c r="W23">
        <v>0.23499999999999999</v>
      </c>
      <c r="Z23" s="1">
        <f t="shared" si="0"/>
        <v>8.2100000000000006E-2</v>
      </c>
      <c r="AA23" s="1">
        <f t="shared" si="1"/>
        <v>0.19650000000000004</v>
      </c>
    </row>
    <row r="24" spans="1:27">
      <c r="A24">
        <v>23</v>
      </c>
      <c r="B24" t="s">
        <v>171</v>
      </c>
      <c r="C24">
        <v>30</v>
      </c>
      <c r="D24">
        <v>0.32300000000000001</v>
      </c>
      <c r="E24">
        <v>5.1999999999999998E-2</v>
      </c>
      <c r="F24">
        <v>4.8000000000000001E-2</v>
      </c>
      <c r="G24">
        <v>2.1999999999999999E-2</v>
      </c>
      <c r="H24">
        <v>3.5999999999999997E-2</v>
      </c>
      <c r="I24">
        <v>8.0000000000000002E-3</v>
      </c>
      <c r="J24">
        <v>0.23</v>
      </c>
      <c r="K24">
        <v>1.9E-2</v>
      </c>
      <c r="L24">
        <v>0.04</v>
      </c>
      <c r="M24">
        <v>4.5999999999999999E-2</v>
      </c>
      <c r="N24">
        <v>0.27300000000000002</v>
      </c>
      <c r="O24">
        <v>0.05</v>
      </c>
      <c r="P24">
        <v>4.9000000000000002E-2</v>
      </c>
      <c r="Q24">
        <v>0.129</v>
      </c>
      <c r="R24">
        <v>0.47099999999999997</v>
      </c>
      <c r="S24">
        <v>7.5999999999999998E-2</v>
      </c>
      <c r="T24">
        <v>7.0000000000000007E-2</v>
      </c>
      <c r="U24">
        <v>0.73</v>
      </c>
      <c r="V24">
        <v>4.9000000000000002E-2</v>
      </c>
      <c r="W24">
        <v>0.187</v>
      </c>
      <c r="Z24" s="1">
        <f t="shared" si="0"/>
        <v>8.2400000000000001E-2</v>
      </c>
      <c r="AA24" s="1">
        <f t="shared" si="1"/>
        <v>0.2084</v>
      </c>
    </row>
    <row r="25" spans="1:27">
      <c r="A25">
        <v>24</v>
      </c>
      <c r="B25" t="s">
        <v>172</v>
      </c>
      <c r="C25">
        <v>30</v>
      </c>
      <c r="D25">
        <v>0.95499999999999996</v>
      </c>
      <c r="E25">
        <v>0.39100000000000001</v>
      </c>
      <c r="F25">
        <v>3.5999999999999997E-2</v>
      </c>
      <c r="G25">
        <v>0.218</v>
      </c>
      <c r="H25">
        <v>9.5000000000000001E-2</v>
      </c>
      <c r="I25">
        <v>0.99</v>
      </c>
      <c r="J25">
        <v>0.26800000000000002</v>
      </c>
      <c r="K25">
        <v>6.8000000000000005E-2</v>
      </c>
      <c r="L25">
        <v>0.81499999999999995</v>
      </c>
      <c r="M25">
        <v>0.93300000000000005</v>
      </c>
      <c r="N25">
        <v>6.6000000000000003E-2</v>
      </c>
      <c r="O25">
        <v>3.7999999999999999E-2</v>
      </c>
      <c r="P25">
        <v>4.2000000000000003E-2</v>
      </c>
      <c r="Q25">
        <v>0.98499999999999999</v>
      </c>
      <c r="R25">
        <v>0.126</v>
      </c>
      <c r="S25">
        <v>0.91600000000000004</v>
      </c>
      <c r="T25">
        <v>0.98799999999999999</v>
      </c>
      <c r="U25">
        <v>2.1999999999999999E-2</v>
      </c>
      <c r="V25">
        <v>3.5999999999999997E-2</v>
      </c>
      <c r="W25">
        <v>0.96899999999999997</v>
      </c>
      <c r="Z25" s="1">
        <f t="shared" si="0"/>
        <v>0.47689999999999999</v>
      </c>
      <c r="AA25" s="1">
        <f t="shared" si="1"/>
        <v>0.41879999999999995</v>
      </c>
    </row>
    <row r="26" spans="1:27">
      <c r="A26">
        <v>25</v>
      </c>
      <c r="B26" t="s">
        <v>173</v>
      </c>
      <c r="C26">
        <v>30</v>
      </c>
      <c r="D26">
        <v>0.96499999999999997</v>
      </c>
      <c r="E26">
        <v>0.98</v>
      </c>
      <c r="F26">
        <v>4.2000000000000003E-2</v>
      </c>
      <c r="G26">
        <v>0.14099999999999999</v>
      </c>
      <c r="H26">
        <v>8.2000000000000003E-2</v>
      </c>
      <c r="I26">
        <v>5.2999999999999999E-2</v>
      </c>
      <c r="J26">
        <v>2.1999999999999999E-2</v>
      </c>
      <c r="K26">
        <v>1.9E-2</v>
      </c>
      <c r="L26">
        <v>0.90200000000000002</v>
      </c>
      <c r="M26">
        <v>0.17699999999999999</v>
      </c>
      <c r="N26">
        <v>0.32200000000000001</v>
      </c>
      <c r="O26">
        <v>4.3999999999999997E-2</v>
      </c>
      <c r="P26">
        <v>4.5999999999999999E-2</v>
      </c>
      <c r="Q26">
        <v>1.4E-2</v>
      </c>
      <c r="R26">
        <v>0.85799999999999998</v>
      </c>
      <c r="S26">
        <v>0.95</v>
      </c>
      <c r="T26">
        <v>0.98799999999999999</v>
      </c>
      <c r="U26">
        <v>0.17899999999999999</v>
      </c>
      <c r="V26">
        <v>4.3999999999999997E-2</v>
      </c>
      <c r="W26">
        <v>0.11700000000000001</v>
      </c>
      <c r="Z26" s="1">
        <f t="shared" si="0"/>
        <v>0.33829999999999993</v>
      </c>
      <c r="AA26" s="1">
        <f t="shared" si="1"/>
        <v>0.35619999999999996</v>
      </c>
    </row>
    <row r="27" spans="1:27">
      <c r="A27">
        <v>26</v>
      </c>
      <c r="B27" t="s">
        <v>174</v>
      </c>
      <c r="C27">
        <v>30</v>
      </c>
      <c r="D27">
        <v>0.34799999999999998</v>
      </c>
      <c r="E27">
        <v>0.98799999999999999</v>
      </c>
      <c r="F27">
        <v>0.05</v>
      </c>
      <c r="G27">
        <v>0.71499999999999997</v>
      </c>
      <c r="H27">
        <v>0.78200000000000003</v>
      </c>
      <c r="I27">
        <v>3.5999999999999997E-2</v>
      </c>
      <c r="J27">
        <v>8.0000000000000002E-3</v>
      </c>
      <c r="K27">
        <v>0.96899999999999997</v>
      </c>
      <c r="L27">
        <v>0.114</v>
      </c>
      <c r="M27">
        <v>0.127</v>
      </c>
      <c r="N27">
        <v>0.68700000000000006</v>
      </c>
      <c r="O27">
        <v>5.2999999999999999E-2</v>
      </c>
      <c r="P27">
        <v>5.2999999999999999E-2</v>
      </c>
      <c r="Q27">
        <v>0.97599999999999998</v>
      </c>
      <c r="R27">
        <v>1.0999999999999999E-2</v>
      </c>
      <c r="S27">
        <v>0.99</v>
      </c>
      <c r="T27">
        <v>0.27400000000000002</v>
      </c>
      <c r="U27">
        <v>0.98799999999999999</v>
      </c>
      <c r="V27">
        <v>5.6000000000000001E-2</v>
      </c>
      <c r="W27">
        <v>0.98499999999999999</v>
      </c>
      <c r="Z27" s="1">
        <f t="shared" si="0"/>
        <v>0.41369999999999996</v>
      </c>
      <c r="AA27" s="1">
        <f t="shared" si="1"/>
        <v>0.50730000000000008</v>
      </c>
    </row>
    <row r="28" spans="1:27">
      <c r="A28">
        <v>27</v>
      </c>
      <c r="B28" t="s">
        <v>175</v>
      </c>
      <c r="C28">
        <v>30</v>
      </c>
      <c r="D28">
        <v>3.5000000000000003E-2</v>
      </c>
      <c r="E28">
        <v>0.83299999999999996</v>
      </c>
      <c r="F28">
        <v>4.2000000000000003E-2</v>
      </c>
      <c r="G28">
        <v>0.84499999999999997</v>
      </c>
      <c r="H28">
        <v>1.4999999999999999E-2</v>
      </c>
      <c r="I28">
        <v>0.995</v>
      </c>
      <c r="J28">
        <v>0.99</v>
      </c>
      <c r="K28">
        <v>0.83899999999999997</v>
      </c>
      <c r="L28">
        <v>0.90200000000000002</v>
      </c>
      <c r="M28">
        <v>0.86</v>
      </c>
      <c r="N28">
        <v>0.95199999999999996</v>
      </c>
      <c r="O28">
        <v>4.3999999999999997E-2</v>
      </c>
      <c r="P28">
        <v>4.4999999999999998E-2</v>
      </c>
      <c r="Q28">
        <v>0.98799999999999999</v>
      </c>
      <c r="R28">
        <v>2.4E-2</v>
      </c>
      <c r="S28">
        <v>0.16500000000000001</v>
      </c>
      <c r="T28">
        <v>0.98799999999999999</v>
      </c>
      <c r="U28">
        <v>0.41399999999999998</v>
      </c>
      <c r="V28">
        <v>4.3999999999999997E-2</v>
      </c>
      <c r="W28">
        <v>0.94399999999999995</v>
      </c>
      <c r="Z28" s="1">
        <f t="shared" si="0"/>
        <v>0.63559999999999994</v>
      </c>
      <c r="AA28" s="1">
        <f t="shared" si="1"/>
        <v>0.46080000000000004</v>
      </c>
    </row>
    <row r="29" spans="1:27">
      <c r="A29">
        <v>28</v>
      </c>
      <c r="B29" t="s">
        <v>176</v>
      </c>
      <c r="C29">
        <v>30</v>
      </c>
      <c r="D29">
        <v>0.98599999999999999</v>
      </c>
      <c r="E29">
        <v>8.9999999999999993E-3</v>
      </c>
      <c r="F29">
        <v>4.2999999999999997E-2</v>
      </c>
      <c r="G29">
        <v>0.32200000000000001</v>
      </c>
      <c r="H29">
        <v>6.5000000000000002E-2</v>
      </c>
      <c r="I29">
        <v>0.29099999999999998</v>
      </c>
      <c r="J29">
        <v>0.03</v>
      </c>
      <c r="K29">
        <v>2.8000000000000001E-2</v>
      </c>
      <c r="L29">
        <v>0.20100000000000001</v>
      </c>
      <c r="M29">
        <v>0.73799999999999999</v>
      </c>
      <c r="N29">
        <v>6.2E-2</v>
      </c>
      <c r="O29">
        <v>4.4999999999999998E-2</v>
      </c>
      <c r="P29">
        <v>4.8000000000000001E-2</v>
      </c>
      <c r="Q29">
        <v>0.98899999999999999</v>
      </c>
      <c r="R29">
        <v>0.61799999999999999</v>
      </c>
      <c r="S29">
        <v>0.87</v>
      </c>
      <c r="T29">
        <v>0.68799999999999994</v>
      </c>
      <c r="U29">
        <v>0.249</v>
      </c>
      <c r="V29">
        <v>4.2999999999999997E-2</v>
      </c>
      <c r="W29">
        <v>0.22600000000000001</v>
      </c>
      <c r="Z29" s="1">
        <f t="shared" si="0"/>
        <v>0.27129999999999999</v>
      </c>
      <c r="AA29" s="1">
        <f t="shared" si="1"/>
        <v>0.38380000000000003</v>
      </c>
    </row>
    <row r="30" spans="1:27">
      <c r="A30">
        <v>29</v>
      </c>
      <c r="B30" t="s">
        <v>177</v>
      </c>
      <c r="C30">
        <v>30</v>
      </c>
      <c r="D30">
        <v>0.96499999999999997</v>
      </c>
      <c r="E30">
        <v>3.7999999999999999E-2</v>
      </c>
      <c r="F30">
        <v>4.4999999999999998E-2</v>
      </c>
      <c r="G30">
        <v>0.111</v>
      </c>
      <c r="H30">
        <v>2.9000000000000001E-2</v>
      </c>
      <c r="I30">
        <v>6.2E-2</v>
      </c>
      <c r="J30">
        <v>2.4E-2</v>
      </c>
      <c r="K30">
        <v>0.14799999999999999</v>
      </c>
      <c r="L30">
        <v>0.76400000000000001</v>
      </c>
      <c r="M30">
        <v>0.20599999999999999</v>
      </c>
      <c r="N30">
        <v>0.14099999999999999</v>
      </c>
      <c r="O30">
        <v>4.8000000000000001E-2</v>
      </c>
      <c r="P30">
        <v>0.05</v>
      </c>
      <c r="Q30">
        <v>0.98899999999999999</v>
      </c>
      <c r="R30">
        <v>9.5000000000000001E-2</v>
      </c>
      <c r="S30">
        <v>0.97099999999999997</v>
      </c>
      <c r="T30">
        <v>0.96099999999999997</v>
      </c>
      <c r="U30">
        <v>0.84099999999999997</v>
      </c>
      <c r="V30">
        <v>4.5999999999999999E-2</v>
      </c>
      <c r="W30">
        <v>0.26800000000000002</v>
      </c>
      <c r="Z30" s="1">
        <f t="shared" si="0"/>
        <v>0.2392</v>
      </c>
      <c r="AA30" s="1">
        <f t="shared" si="1"/>
        <v>0.441</v>
      </c>
    </row>
    <row r="31" spans="1:27">
      <c r="A31">
        <v>30</v>
      </c>
      <c r="B31" t="s">
        <v>178</v>
      </c>
      <c r="C31">
        <v>30</v>
      </c>
      <c r="D31">
        <v>4.2999999999999997E-2</v>
      </c>
      <c r="E31">
        <v>0.876</v>
      </c>
      <c r="F31">
        <v>4.4999999999999998E-2</v>
      </c>
      <c r="G31">
        <v>0.41199999999999998</v>
      </c>
      <c r="H31">
        <v>7.0000000000000001E-3</v>
      </c>
      <c r="I31">
        <v>0.93899999999999995</v>
      </c>
      <c r="J31">
        <v>0.99199999999999999</v>
      </c>
      <c r="K31">
        <v>2.4E-2</v>
      </c>
      <c r="L31">
        <v>0.95899999999999996</v>
      </c>
      <c r="M31">
        <v>0.86399999999999999</v>
      </c>
      <c r="N31">
        <v>0.95699999999999996</v>
      </c>
      <c r="O31">
        <v>4.8000000000000001E-2</v>
      </c>
      <c r="P31">
        <v>4.7E-2</v>
      </c>
      <c r="Q31">
        <v>6.0999999999999999E-2</v>
      </c>
      <c r="R31">
        <v>0.78500000000000003</v>
      </c>
      <c r="S31">
        <v>8.0000000000000002E-3</v>
      </c>
      <c r="T31">
        <v>0.98199999999999998</v>
      </c>
      <c r="U31">
        <v>0.14599999999999999</v>
      </c>
      <c r="V31">
        <v>4.7E-2</v>
      </c>
      <c r="W31">
        <v>2.5000000000000001E-2</v>
      </c>
      <c r="Z31" s="1">
        <f t="shared" si="0"/>
        <v>0.5161</v>
      </c>
      <c r="AA31" s="1">
        <f t="shared" si="1"/>
        <v>0.31059999999999999</v>
      </c>
    </row>
    <row r="32" spans="1:27">
      <c r="A32">
        <v>31</v>
      </c>
      <c r="B32" t="s">
        <v>179</v>
      </c>
      <c r="C32">
        <v>30</v>
      </c>
      <c r="D32">
        <v>0.02</v>
      </c>
      <c r="E32">
        <v>8.3000000000000004E-2</v>
      </c>
      <c r="F32">
        <v>0.04</v>
      </c>
      <c r="G32">
        <v>0.93300000000000005</v>
      </c>
      <c r="H32">
        <v>0.98199999999999998</v>
      </c>
      <c r="I32">
        <v>0.995</v>
      </c>
      <c r="J32">
        <v>0.98599999999999999</v>
      </c>
      <c r="K32">
        <v>0.99</v>
      </c>
      <c r="L32">
        <v>0.107</v>
      </c>
      <c r="M32">
        <v>0.92900000000000005</v>
      </c>
      <c r="N32">
        <v>0.36899999999999999</v>
      </c>
      <c r="O32">
        <v>4.2000000000000003E-2</v>
      </c>
      <c r="P32">
        <v>4.3999999999999997E-2</v>
      </c>
      <c r="Q32">
        <v>0.98799999999999999</v>
      </c>
      <c r="R32">
        <v>0.224</v>
      </c>
      <c r="S32">
        <v>0.108</v>
      </c>
      <c r="T32">
        <v>1.7000000000000001E-2</v>
      </c>
      <c r="U32">
        <v>0.21099999999999999</v>
      </c>
      <c r="V32">
        <v>4.1000000000000002E-2</v>
      </c>
      <c r="W32">
        <v>0.98599999999999999</v>
      </c>
      <c r="Z32" s="1">
        <f t="shared" si="0"/>
        <v>0.60650000000000004</v>
      </c>
      <c r="AA32" s="1">
        <f t="shared" si="1"/>
        <v>0.30300000000000005</v>
      </c>
    </row>
    <row r="33" spans="1:27">
      <c r="A33">
        <v>32</v>
      </c>
      <c r="B33" t="s">
        <v>180</v>
      </c>
      <c r="C33">
        <v>30</v>
      </c>
      <c r="D33">
        <v>1.9E-2</v>
      </c>
      <c r="E33">
        <v>0.79500000000000004</v>
      </c>
      <c r="F33">
        <v>4.4999999999999998E-2</v>
      </c>
      <c r="G33">
        <v>4.9000000000000002E-2</v>
      </c>
      <c r="H33">
        <v>3.3000000000000002E-2</v>
      </c>
      <c r="I33">
        <v>9.1999999999999998E-2</v>
      </c>
      <c r="J33">
        <v>0.95099999999999996</v>
      </c>
      <c r="K33">
        <v>4.5999999999999999E-2</v>
      </c>
      <c r="L33">
        <v>0.54200000000000004</v>
      </c>
      <c r="M33">
        <v>0.80300000000000005</v>
      </c>
      <c r="N33">
        <v>0.45400000000000001</v>
      </c>
      <c r="O33">
        <v>4.5999999999999999E-2</v>
      </c>
      <c r="P33">
        <v>4.4999999999999998E-2</v>
      </c>
      <c r="Q33">
        <v>4.0000000000000001E-3</v>
      </c>
      <c r="R33">
        <v>0.76900000000000002</v>
      </c>
      <c r="S33">
        <v>1.0999999999999999E-2</v>
      </c>
      <c r="T33">
        <v>0.93899999999999995</v>
      </c>
      <c r="U33">
        <v>0.309</v>
      </c>
      <c r="V33">
        <v>4.7E-2</v>
      </c>
      <c r="W33">
        <v>0.161</v>
      </c>
      <c r="Z33" s="1">
        <f t="shared" si="0"/>
        <v>0.33750000000000002</v>
      </c>
      <c r="AA33" s="1">
        <f t="shared" si="1"/>
        <v>0.27850000000000003</v>
      </c>
    </row>
    <row r="34" spans="1:27">
      <c r="A34">
        <v>33</v>
      </c>
      <c r="B34" t="s">
        <v>181</v>
      </c>
      <c r="C34">
        <v>30</v>
      </c>
      <c r="D34">
        <v>1.0999999999999999E-2</v>
      </c>
      <c r="E34">
        <v>0.74099999999999999</v>
      </c>
      <c r="F34">
        <v>4.2999999999999997E-2</v>
      </c>
      <c r="G34">
        <v>0.14399999999999999</v>
      </c>
      <c r="H34">
        <v>7.0000000000000001E-3</v>
      </c>
      <c r="I34">
        <v>0.93500000000000005</v>
      </c>
      <c r="J34">
        <v>0.99</v>
      </c>
      <c r="K34">
        <v>3.7999999999999999E-2</v>
      </c>
      <c r="L34">
        <v>3.5000000000000003E-2</v>
      </c>
      <c r="M34">
        <v>9.7000000000000003E-2</v>
      </c>
      <c r="N34">
        <v>0.96899999999999997</v>
      </c>
      <c r="O34">
        <v>4.4999999999999998E-2</v>
      </c>
      <c r="P34">
        <v>4.2999999999999997E-2</v>
      </c>
      <c r="Q34">
        <v>0.74399999999999999</v>
      </c>
      <c r="R34">
        <v>5.2999999999999999E-2</v>
      </c>
      <c r="S34">
        <v>6.0000000000000001E-3</v>
      </c>
      <c r="T34">
        <v>0.84599999999999997</v>
      </c>
      <c r="U34">
        <v>0.19400000000000001</v>
      </c>
      <c r="V34">
        <v>4.3999999999999997E-2</v>
      </c>
      <c r="W34">
        <v>0.97699999999999998</v>
      </c>
      <c r="Z34" s="1">
        <f t="shared" si="0"/>
        <v>0.30410000000000004</v>
      </c>
      <c r="AA34" s="1">
        <f t="shared" si="1"/>
        <v>0.3921</v>
      </c>
    </row>
    <row r="35" spans="1:27">
      <c r="A35">
        <v>34</v>
      </c>
      <c r="B35" t="s">
        <v>182</v>
      </c>
      <c r="C35">
        <v>30</v>
      </c>
      <c r="D35">
        <v>0.02</v>
      </c>
      <c r="E35">
        <v>0.10299999999999999</v>
      </c>
      <c r="F35">
        <v>5.0999999999999997E-2</v>
      </c>
      <c r="G35">
        <v>0.44500000000000001</v>
      </c>
      <c r="H35">
        <v>0.09</v>
      </c>
      <c r="I35">
        <v>0.19600000000000001</v>
      </c>
      <c r="J35">
        <v>0.98799999999999999</v>
      </c>
      <c r="K35">
        <v>0.64300000000000002</v>
      </c>
      <c r="L35">
        <v>3.5000000000000003E-2</v>
      </c>
      <c r="M35">
        <v>0.30599999999999999</v>
      </c>
      <c r="N35">
        <v>0.94499999999999995</v>
      </c>
      <c r="O35">
        <v>5.2999999999999999E-2</v>
      </c>
      <c r="P35">
        <v>4.9000000000000002E-2</v>
      </c>
      <c r="Q35">
        <v>0.46200000000000002</v>
      </c>
      <c r="R35">
        <v>0.875</v>
      </c>
      <c r="S35">
        <v>7.0000000000000001E-3</v>
      </c>
      <c r="T35">
        <v>8.0000000000000002E-3</v>
      </c>
      <c r="U35">
        <v>0.91600000000000004</v>
      </c>
      <c r="V35">
        <v>5.5E-2</v>
      </c>
      <c r="W35">
        <v>4.5999999999999999E-2</v>
      </c>
      <c r="Z35" s="1">
        <f t="shared" si="0"/>
        <v>0.28770000000000001</v>
      </c>
      <c r="AA35" s="1">
        <f t="shared" si="1"/>
        <v>0.34160000000000001</v>
      </c>
    </row>
    <row r="36" spans="1:27">
      <c r="A36">
        <v>35</v>
      </c>
      <c r="B36" t="s">
        <v>183</v>
      </c>
      <c r="C36">
        <v>30</v>
      </c>
      <c r="D36">
        <v>3.0000000000000001E-3</v>
      </c>
      <c r="E36">
        <v>0.98899999999999999</v>
      </c>
      <c r="F36">
        <v>4.4999999999999998E-2</v>
      </c>
      <c r="G36">
        <v>0.873</v>
      </c>
      <c r="H36">
        <v>0.26300000000000001</v>
      </c>
      <c r="I36">
        <v>0.96299999999999997</v>
      </c>
      <c r="J36">
        <v>0.99199999999999999</v>
      </c>
      <c r="K36">
        <v>0.94299999999999995</v>
      </c>
      <c r="L36">
        <v>0.109</v>
      </c>
      <c r="M36">
        <v>0.27800000000000002</v>
      </c>
      <c r="N36">
        <v>0.97699999999999998</v>
      </c>
      <c r="O36">
        <v>4.7E-2</v>
      </c>
      <c r="P36">
        <v>4.3999999999999997E-2</v>
      </c>
      <c r="Q36">
        <v>3.1E-2</v>
      </c>
      <c r="R36">
        <v>0.41899999999999998</v>
      </c>
      <c r="S36">
        <v>1.2999999999999999E-2</v>
      </c>
      <c r="T36">
        <v>0.66200000000000003</v>
      </c>
      <c r="U36">
        <v>0.57199999999999995</v>
      </c>
      <c r="V36">
        <v>4.9000000000000002E-2</v>
      </c>
      <c r="W36">
        <v>0.97399999999999998</v>
      </c>
      <c r="Z36" s="1">
        <f t="shared" si="0"/>
        <v>0.54580000000000006</v>
      </c>
      <c r="AA36" s="1">
        <f t="shared" si="1"/>
        <v>0.37880000000000003</v>
      </c>
    </row>
    <row r="37" spans="1:27">
      <c r="A37">
        <v>36</v>
      </c>
      <c r="B37" t="s">
        <v>184</v>
      </c>
      <c r="C37">
        <v>30</v>
      </c>
      <c r="D37">
        <v>0.01</v>
      </c>
      <c r="E37">
        <v>0.98699999999999999</v>
      </c>
      <c r="F37">
        <v>0.05</v>
      </c>
      <c r="G37">
        <v>0.90400000000000003</v>
      </c>
      <c r="H37">
        <v>0.97299999999999998</v>
      </c>
      <c r="I37">
        <v>0.13</v>
      </c>
      <c r="J37">
        <v>0.20300000000000001</v>
      </c>
      <c r="K37">
        <v>0.98399999999999999</v>
      </c>
      <c r="L37">
        <v>1.7000000000000001E-2</v>
      </c>
      <c r="M37">
        <v>0.246</v>
      </c>
      <c r="N37">
        <v>0.88400000000000001</v>
      </c>
      <c r="O37">
        <v>5.2999999999999999E-2</v>
      </c>
      <c r="P37">
        <v>4.9000000000000002E-2</v>
      </c>
      <c r="Q37">
        <v>8.5000000000000006E-2</v>
      </c>
      <c r="R37">
        <v>0.39300000000000002</v>
      </c>
      <c r="S37">
        <v>0.73299999999999998</v>
      </c>
      <c r="T37">
        <v>8.0000000000000002E-3</v>
      </c>
      <c r="U37">
        <v>0.98499999999999999</v>
      </c>
      <c r="V37">
        <v>5.7000000000000002E-2</v>
      </c>
      <c r="W37">
        <v>0.94499999999999995</v>
      </c>
      <c r="Z37" s="1">
        <f t="shared" si="0"/>
        <v>0.45039999999999997</v>
      </c>
      <c r="AA37" s="1">
        <f t="shared" si="1"/>
        <v>0.41920000000000002</v>
      </c>
    </row>
    <row r="38" spans="1:27">
      <c r="A38">
        <v>37</v>
      </c>
      <c r="B38" t="s">
        <v>185</v>
      </c>
      <c r="C38">
        <v>30</v>
      </c>
      <c r="D38">
        <v>6.7000000000000004E-2</v>
      </c>
      <c r="E38">
        <v>0.97699999999999998</v>
      </c>
      <c r="F38">
        <v>5.6000000000000001E-2</v>
      </c>
      <c r="G38">
        <v>0.78</v>
      </c>
      <c r="H38">
        <v>0.77200000000000002</v>
      </c>
      <c r="I38">
        <v>8.0000000000000002E-3</v>
      </c>
      <c r="J38">
        <v>0.21099999999999999</v>
      </c>
      <c r="K38">
        <v>0.83299999999999996</v>
      </c>
      <c r="L38">
        <v>3.5000000000000003E-2</v>
      </c>
      <c r="M38">
        <v>0.56200000000000006</v>
      </c>
      <c r="N38">
        <v>0.91</v>
      </c>
      <c r="O38">
        <v>0.06</v>
      </c>
      <c r="P38">
        <v>5.3999999999999999E-2</v>
      </c>
      <c r="Q38">
        <v>1.4E-2</v>
      </c>
      <c r="R38">
        <v>0.90900000000000003</v>
      </c>
      <c r="S38">
        <v>0.55900000000000005</v>
      </c>
      <c r="T38">
        <v>5.0000000000000001E-3</v>
      </c>
      <c r="U38">
        <v>0.98899999999999999</v>
      </c>
      <c r="V38">
        <v>6.5000000000000002E-2</v>
      </c>
      <c r="W38">
        <v>7.5999999999999998E-2</v>
      </c>
      <c r="Z38" s="1">
        <f t="shared" si="0"/>
        <v>0.43010000000000004</v>
      </c>
      <c r="AA38" s="1">
        <f t="shared" si="1"/>
        <v>0.36409999999999998</v>
      </c>
    </row>
    <row r="39" spans="1:27">
      <c r="A39">
        <v>38</v>
      </c>
      <c r="B39" t="s">
        <v>186</v>
      </c>
      <c r="C39">
        <v>30</v>
      </c>
      <c r="D39">
        <v>6.8000000000000005E-2</v>
      </c>
      <c r="E39">
        <v>0.99199999999999999</v>
      </c>
      <c r="F39">
        <v>0.04</v>
      </c>
      <c r="G39">
        <v>0.95099999999999996</v>
      </c>
      <c r="H39">
        <v>0.99</v>
      </c>
      <c r="I39">
        <v>0.995</v>
      </c>
      <c r="J39">
        <v>0.33400000000000002</v>
      </c>
      <c r="K39">
        <v>0.99199999999999999</v>
      </c>
      <c r="L39">
        <v>0.98499999999999999</v>
      </c>
      <c r="M39">
        <v>0.97199999999999998</v>
      </c>
      <c r="N39">
        <v>0.17599999999999999</v>
      </c>
      <c r="O39">
        <v>4.2000000000000003E-2</v>
      </c>
      <c r="P39">
        <v>4.5999999999999999E-2</v>
      </c>
      <c r="Q39">
        <v>0.36299999999999999</v>
      </c>
      <c r="R39">
        <v>7.8E-2</v>
      </c>
      <c r="S39">
        <v>0.98399999999999999</v>
      </c>
      <c r="T39">
        <v>0.98799999999999999</v>
      </c>
      <c r="U39">
        <v>0.251</v>
      </c>
      <c r="V39">
        <v>4.2999999999999997E-2</v>
      </c>
      <c r="W39">
        <v>0.97699999999999998</v>
      </c>
      <c r="Z39" s="1">
        <f t="shared" si="0"/>
        <v>0.73190000000000011</v>
      </c>
      <c r="AA39" s="1">
        <f t="shared" si="1"/>
        <v>0.39479999999999998</v>
      </c>
    </row>
    <row r="40" spans="1:27">
      <c r="A40">
        <v>39</v>
      </c>
      <c r="B40" t="s">
        <v>187</v>
      </c>
      <c r="C40">
        <v>30</v>
      </c>
      <c r="D40">
        <v>0.98499999999999999</v>
      </c>
      <c r="E40">
        <v>0.79500000000000004</v>
      </c>
      <c r="F40">
        <v>3.5000000000000003E-2</v>
      </c>
      <c r="G40">
        <v>0.84699999999999998</v>
      </c>
      <c r="H40">
        <v>0.97199999999999998</v>
      </c>
      <c r="I40">
        <v>0.90200000000000002</v>
      </c>
      <c r="J40">
        <v>1.4999999999999999E-2</v>
      </c>
      <c r="K40">
        <v>4.9000000000000002E-2</v>
      </c>
      <c r="L40">
        <v>0.11899999999999999</v>
      </c>
      <c r="M40">
        <v>0.55900000000000005</v>
      </c>
      <c r="N40">
        <v>2.9000000000000001E-2</v>
      </c>
      <c r="O40">
        <v>3.6999999999999998E-2</v>
      </c>
      <c r="P40">
        <v>3.7999999999999999E-2</v>
      </c>
      <c r="Q40">
        <v>1.2E-2</v>
      </c>
      <c r="R40">
        <v>0.98599999999999999</v>
      </c>
      <c r="S40">
        <v>0.67900000000000005</v>
      </c>
      <c r="T40">
        <v>0.98499999999999999</v>
      </c>
      <c r="U40">
        <v>1.0999999999999999E-2</v>
      </c>
      <c r="V40">
        <v>3.5000000000000003E-2</v>
      </c>
      <c r="W40">
        <v>0.98199999999999998</v>
      </c>
      <c r="Z40" s="1">
        <f t="shared" si="0"/>
        <v>0.52779999999999994</v>
      </c>
      <c r="AA40" s="1">
        <f t="shared" si="1"/>
        <v>0.37940000000000007</v>
      </c>
    </row>
    <row r="41" spans="1:27">
      <c r="A41">
        <v>40</v>
      </c>
      <c r="B41" t="s">
        <v>188</v>
      </c>
      <c r="C41">
        <v>30</v>
      </c>
      <c r="D41">
        <v>0.55300000000000005</v>
      </c>
      <c r="E41">
        <v>0.98</v>
      </c>
      <c r="F41">
        <v>5.5E-2</v>
      </c>
      <c r="G41">
        <v>0.19700000000000001</v>
      </c>
      <c r="H41">
        <v>0.59299999999999997</v>
      </c>
      <c r="I41">
        <v>1.0999999999999999E-2</v>
      </c>
      <c r="J41">
        <v>2.1999999999999999E-2</v>
      </c>
      <c r="K41">
        <v>0.56699999999999995</v>
      </c>
      <c r="L41">
        <v>0.11799999999999999</v>
      </c>
      <c r="M41">
        <v>0.191</v>
      </c>
      <c r="N41">
        <v>0.82499999999999996</v>
      </c>
      <c r="O41">
        <v>5.8000000000000003E-2</v>
      </c>
      <c r="P41">
        <v>5.6000000000000001E-2</v>
      </c>
      <c r="Q41">
        <v>0.18099999999999999</v>
      </c>
      <c r="R41">
        <v>0.45700000000000002</v>
      </c>
      <c r="S41">
        <v>0.95699999999999996</v>
      </c>
      <c r="T41">
        <v>1.7000000000000001E-2</v>
      </c>
      <c r="U41">
        <v>0.98399999999999999</v>
      </c>
      <c r="V41">
        <v>6.2E-2</v>
      </c>
      <c r="W41">
        <v>0.11700000000000001</v>
      </c>
      <c r="Z41" s="1">
        <f t="shared" si="0"/>
        <v>0.32869999999999994</v>
      </c>
      <c r="AA41" s="1">
        <f t="shared" si="1"/>
        <v>0.37140000000000001</v>
      </c>
    </row>
    <row r="42" spans="1:27">
      <c r="A42">
        <v>41</v>
      </c>
      <c r="B42" t="s">
        <v>189</v>
      </c>
      <c r="C42">
        <v>30</v>
      </c>
      <c r="D42">
        <v>4.0000000000000001E-3</v>
      </c>
      <c r="E42">
        <v>0.98799999999999999</v>
      </c>
      <c r="F42">
        <v>5.1999999999999998E-2</v>
      </c>
      <c r="G42">
        <v>0.38700000000000001</v>
      </c>
      <c r="H42">
        <v>1.7999999999999999E-2</v>
      </c>
      <c r="I42">
        <v>0.83299999999999996</v>
      </c>
      <c r="J42">
        <v>0.99</v>
      </c>
      <c r="K42">
        <v>0.29199999999999998</v>
      </c>
      <c r="L42">
        <v>0.80500000000000005</v>
      </c>
      <c r="M42">
        <v>0.96499999999999997</v>
      </c>
      <c r="N42">
        <v>0.98099999999999998</v>
      </c>
      <c r="O42">
        <v>5.5E-2</v>
      </c>
      <c r="P42">
        <v>5.2999999999999999E-2</v>
      </c>
      <c r="Q42">
        <v>4.3999999999999997E-2</v>
      </c>
      <c r="R42">
        <v>0.14099999999999999</v>
      </c>
      <c r="S42">
        <v>3.4000000000000002E-2</v>
      </c>
      <c r="T42">
        <v>0.28499999999999998</v>
      </c>
      <c r="U42">
        <v>0.83799999999999997</v>
      </c>
      <c r="V42">
        <v>5.7000000000000002E-2</v>
      </c>
      <c r="W42">
        <v>3.3000000000000002E-2</v>
      </c>
      <c r="Z42" s="1">
        <f t="shared" si="0"/>
        <v>0.53339999999999999</v>
      </c>
      <c r="AA42" s="1">
        <f t="shared" si="1"/>
        <v>0.25209999999999999</v>
      </c>
    </row>
    <row r="43" spans="1:27">
      <c r="A43">
        <v>42</v>
      </c>
      <c r="B43" t="s">
        <v>190</v>
      </c>
      <c r="C43">
        <v>30</v>
      </c>
      <c r="D43">
        <v>0.93100000000000005</v>
      </c>
      <c r="E43">
        <v>6.0000000000000001E-3</v>
      </c>
      <c r="F43">
        <v>4.2999999999999997E-2</v>
      </c>
      <c r="G43">
        <v>0.29799999999999999</v>
      </c>
      <c r="H43">
        <v>7.8E-2</v>
      </c>
      <c r="I43">
        <v>0.97799999999999998</v>
      </c>
      <c r="J43">
        <v>0.97599999999999998</v>
      </c>
      <c r="K43">
        <v>8.1000000000000003E-2</v>
      </c>
      <c r="L43">
        <v>0.14899999999999999</v>
      </c>
      <c r="M43">
        <v>0.374</v>
      </c>
      <c r="N43">
        <v>0.84399999999999997</v>
      </c>
      <c r="O43">
        <v>4.3999999999999997E-2</v>
      </c>
      <c r="P43">
        <v>4.5999999999999999E-2</v>
      </c>
      <c r="Q43">
        <v>0.98899999999999999</v>
      </c>
      <c r="R43">
        <v>0.89200000000000002</v>
      </c>
      <c r="S43">
        <v>2.7E-2</v>
      </c>
      <c r="T43">
        <v>6.6000000000000003E-2</v>
      </c>
      <c r="U43">
        <v>3.4000000000000002E-2</v>
      </c>
      <c r="V43">
        <v>4.2000000000000003E-2</v>
      </c>
      <c r="W43">
        <v>0.05</v>
      </c>
      <c r="Z43" s="1">
        <f t="shared" si="0"/>
        <v>0.39140000000000003</v>
      </c>
      <c r="AA43" s="1">
        <f t="shared" si="1"/>
        <v>0.30339999999999995</v>
      </c>
    </row>
    <row r="44" spans="1:27">
      <c r="A44">
        <v>43</v>
      </c>
      <c r="B44" t="s">
        <v>191</v>
      </c>
      <c r="C44">
        <v>30</v>
      </c>
      <c r="D44">
        <v>0.98599999999999999</v>
      </c>
      <c r="E44">
        <v>5.0000000000000001E-3</v>
      </c>
      <c r="F44">
        <v>3.6999999999999998E-2</v>
      </c>
      <c r="G44">
        <v>0.61099999999999999</v>
      </c>
      <c r="H44">
        <v>0.97799999999999998</v>
      </c>
      <c r="I44">
        <v>0.98499999999999999</v>
      </c>
      <c r="J44">
        <v>0.14099999999999999</v>
      </c>
      <c r="K44">
        <v>4.1000000000000002E-2</v>
      </c>
      <c r="L44">
        <v>2.5000000000000001E-2</v>
      </c>
      <c r="M44">
        <v>0.311</v>
      </c>
      <c r="N44">
        <v>1.6E-2</v>
      </c>
      <c r="O44">
        <v>3.7999999999999999E-2</v>
      </c>
      <c r="P44">
        <v>4.1000000000000002E-2</v>
      </c>
      <c r="Q44">
        <v>0.496</v>
      </c>
      <c r="R44">
        <v>0.98799999999999999</v>
      </c>
      <c r="S44">
        <v>3.6999999999999998E-2</v>
      </c>
      <c r="T44">
        <v>0.502</v>
      </c>
      <c r="U44">
        <v>8.9999999999999993E-3</v>
      </c>
      <c r="V44">
        <v>3.5999999999999997E-2</v>
      </c>
      <c r="W44">
        <v>0.91400000000000003</v>
      </c>
      <c r="Z44" s="1">
        <f t="shared" si="0"/>
        <v>0.41200000000000003</v>
      </c>
      <c r="AA44" s="1">
        <f t="shared" si="1"/>
        <v>0.30769999999999997</v>
      </c>
    </row>
    <row r="45" spans="1:27">
      <c r="A45">
        <v>44</v>
      </c>
      <c r="B45" t="s">
        <v>192</v>
      </c>
      <c r="C45">
        <v>30</v>
      </c>
      <c r="D45">
        <v>5.3999999999999999E-2</v>
      </c>
      <c r="E45">
        <v>0.39800000000000002</v>
      </c>
      <c r="F45">
        <v>4.3999999999999997E-2</v>
      </c>
      <c r="G45">
        <v>0.36399999999999999</v>
      </c>
      <c r="H45">
        <v>3.9E-2</v>
      </c>
      <c r="I45">
        <v>0.96099999999999997</v>
      </c>
      <c r="J45">
        <v>0.98899999999999999</v>
      </c>
      <c r="K45">
        <v>4.1000000000000002E-2</v>
      </c>
      <c r="L45">
        <v>0.311</v>
      </c>
      <c r="M45">
        <v>0.97</v>
      </c>
      <c r="N45">
        <v>0.79300000000000004</v>
      </c>
      <c r="O45">
        <v>4.5999999999999999E-2</v>
      </c>
      <c r="P45">
        <v>4.3999999999999997E-2</v>
      </c>
      <c r="Q45">
        <v>2.3E-2</v>
      </c>
      <c r="R45">
        <v>0.96799999999999997</v>
      </c>
      <c r="S45">
        <v>6.0000000000000001E-3</v>
      </c>
      <c r="T45">
        <v>0.23</v>
      </c>
      <c r="U45">
        <v>4.7E-2</v>
      </c>
      <c r="V45">
        <v>4.4999999999999998E-2</v>
      </c>
      <c r="W45">
        <v>3.6999999999999998E-2</v>
      </c>
      <c r="Z45" s="1">
        <f t="shared" si="0"/>
        <v>0.41709999999999992</v>
      </c>
      <c r="AA45" s="1">
        <f t="shared" si="1"/>
        <v>0.22390000000000004</v>
      </c>
    </row>
    <row r="46" spans="1:27">
      <c r="A46">
        <v>45</v>
      </c>
      <c r="B46" t="s">
        <v>193</v>
      </c>
      <c r="C46">
        <v>30</v>
      </c>
      <c r="D46">
        <v>0.183</v>
      </c>
      <c r="E46">
        <v>0.317</v>
      </c>
      <c r="F46">
        <v>3.7999999999999999E-2</v>
      </c>
      <c r="G46">
        <v>0.94199999999999995</v>
      </c>
      <c r="H46">
        <v>0.99099999999999999</v>
      </c>
      <c r="I46">
        <v>0.97599999999999998</v>
      </c>
      <c r="J46">
        <v>0.22500000000000001</v>
      </c>
      <c r="K46">
        <v>0.98499999999999999</v>
      </c>
      <c r="L46">
        <v>7.0000000000000001E-3</v>
      </c>
      <c r="M46">
        <v>0.377</v>
      </c>
      <c r="N46">
        <v>6.3E-2</v>
      </c>
      <c r="O46">
        <v>3.9E-2</v>
      </c>
      <c r="P46">
        <v>3.9E-2</v>
      </c>
      <c r="Q46">
        <v>2.7E-2</v>
      </c>
      <c r="R46">
        <v>0.97799999999999998</v>
      </c>
      <c r="S46">
        <v>9.1999999999999998E-2</v>
      </c>
      <c r="T46">
        <v>1.9E-2</v>
      </c>
      <c r="U46">
        <v>7.1999999999999995E-2</v>
      </c>
      <c r="V46">
        <v>3.9E-2</v>
      </c>
      <c r="W46">
        <v>0.98599999999999999</v>
      </c>
      <c r="Z46" s="1">
        <f t="shared" si="0"/>
        <v>0.50409999999999999</v>
      </c>
      <c r="AA46" s="1">
        <f t="shared" si="1"/>
        <v>0.2354</v>
      </c>
    </row>
    <row r="47" spans="1:27">
      <c r="A47">
        <v>46</v>
      </c>
      <c r="B47" t="s">
        <v>194</v>
      </c>
      <c r="C47">
        <v>30</v>
      </c>
      <c r="D47">
        <v>0.98799999999999999</v>
      </c>
      <c r="E47">
        <v>1.2999999999999999E-2</v>
      </c>
      <c r="F47">
        <v>3.5000000000000003E-2</v>
      </c>
      <c r="G47">
        <v>0.93600000000000005</v>
      </c>
      <c r="H47">
        <v>0.98699999999999999</v>
      </c>
      <c r="I47">
        <v>0.99299999999999999</v>
      </c>
      <c r="J47">
        <v>6.0000000000000001E-3</v>
      </c>
      <c r="K47">
        <v>0.95299999999999996</v>
      </c>
      <c r="L47">
        <v>7.0000000000000007E-2</v>
      </c>
      <c r="M47">
        <v>0.26700000000000002</v>
      </c>
      <c r="N47">
        <v>8.9999999999999993E-3</v>
      </c>
      <c r="O47">
        <v>3.5999999999999997E-2</v>
      </c>
      <c r="P47">
        <v>0.04</v>
      </c>
      <c r="Q47">
        <v>0.99099999999999999</v>
      </c>
      <c r="R47">
        <v>0.84</v>
      </c>
      <c r="S47">
        <v>0.98199999999999998</v>
      </c>
      <c r="T47">
        <v>0.92100000000000004</v>
      </c>
      <c r="U47">
        <v>2.5000000000000001E-2</v>
      </c>
      <c r="V47">
        <v>3.4000000000000002E-2</v>
      </c>
      <c r="W47">
        <v>0.98799999999999999</v>
      </c>
      <c r="Z47" s="1">
        <f t="shared" si="0"/>
        <v>0.52480000000000004</v>
      </c>
      <c r="AA47" s="1">
        <f t="shared" si="1"/>
        <v>0.48659999999999998</v>
      </c>
    </row>
    <row r="48" spans="1:27">
      <c r="A48">
        <v>47</v>
      </c>
      <c r="B48" t="s">
        <v>195</v>
      </c>
      <c r="C48">
        <v>30</v>
      </c>
      <c r="D48">
        <v>0.98699999999999999</v>
      </c>
      <c r="E48">
        <v>8.3000000000000004E-2</v>
      </c>
      <c r="F48">
        <v>3.6999999999999998E-2</v>
      </c>
      <c r="G48">
        <v>0.15</v>
      </c>
      <c r="H48">
        <v>0.67700000000000005</v>
      </c>
      <c r="I48">
        <v>0.72199999999999998</v>
      </c>
      <c r="J48">
        <v>4.3999999999999997E-2</v>
      </c>
      <c r="K48">
        <v>7.0000000000000001E-3</v>
      </c>
      <c r="L48">
        <v>0.40799999999999997</v>
      </c>
      <c r="M48">
        <v>0.93600000000000005</v>
      </c>
      <c r="N48">
        <v>1.4E-2</v>
      </c>
      <c r="O48">
        <v>3.7999999999999999E-2</v>
      </c>
      <c r="P48">
        <v>4.1000000000000002E-2</v>
      </c>
      <c r="Q48">
        <v>1.0999999999999999E-2</v>
      </c>
      <c r="R48">
        <v>0.98699999999999999</v>
      </c>
      <c r="S48">
        <v>8.4000000000000005E-2</v>
      </c>
      <c r="T48">
        <v>0.98099999999999998</v>
      </c>
      <c r="U48">
        <v>7.0000000000000001E-3</v>
      </c>
      <c r="V48">
        <v>3.5999999999999997E-2</v>
      </c>
      <c r="W48">
        <v>0.21299999999999999</v>
      </c>
      <c r="Z48" s="1">
        <f t="shared" si="0"/>
        <v>0.40510000000000002</v>
      </c>
      <c r="AA48" s="1">
        <f t="shared" si="1"/>
        <v>0.24120000000000003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0.32983333333333337</v>
      </c>
      <c r="E50" s="2">
        <f t="shared" ref="E50:W50" si="2">AVERAGE(E1:E24)</f>
        <v>4.6416666666666669E-2</v>
      </c>
      <c r="F50" s="2">
        <f t="shared" si="2"/>
        <v>4.7791666666666677E-2</v>
      </c>
      <c r="G50" s="2">
        <f t="shared" si="2"/>
        <v>2.3250000000000007E-2</v>
      </c>
      <c r="H50" s="2">
        <f t="shared" si="2"/>
        <v>4.1041666666666678E-2</v>
      </c>
      <c r="I50" s="2">
        <f t="shared" si="2"/>
        <v>8.2083333333333366E-3</v>
      </c>
      <c r="J50" s="2">
        <f t="shared" si="2"/>
        <v>0.23779166666666671</v>
      </c>
      <c r="K50" s="2">
        <f t="shared" si="2"/>
        <v>2.0958333333333339E-2</v>
      </c>
      <c r="L50" s="2">
        <f t="shared" si="2"/>
        <v>3.2208333333333346E-2</v>
      </c>
      <c r="M50" s="2">
        <f t="shared" si="2"/>
        <v>3.9666666666666676E-2</v>
      </c>
      <c r="N50" s="2">
        <f t="shared" si="2"/>
        <v>0.27199999999999991</v>
      </c>
      <c r="O50" s="2">
        <f t="shared" si="2"/>
        <v>4.9916666666666686E-2</v>
      </c>
      <c r="P50" s="2">
        <f t="shared" si="2"/>
        <v>4.8666666666666671E-2</v>
      </c>
      <c r="Q50" s="2">
        <f t="shared" si="2"/>
        <v>0.13133333333333333</v>
      </c>
      <c r="R50" s="2">
        <f t="shared" si="2"/>
        <v>0.49308333333333326</v>
      </c>
      <c r="S50" s="2">
        <f t="shared" si="2"/>
        <v>6.4125000000000001E-2</v>
      </c>
      <c r="T50" s="2">
        <f t="shared" si="2"/>
        <v>7.1958333333333332E-2</v>
      </c>
      <c r="U50" s="2">
        <f t="shared" si="2"/>
        <v>0.69070833333333326</v>
      </c>
      <c r="V50" s="2">
        <f t="shared" si="2"/>
        <v>4.9000000000000009E-2</v>
      </c>
      <c r="W50" s="2">
        <f t="shared" si="2"/>
        <v>0.22833333333333342</v>
      </c>
      <c r="Y50" s="1" t="s">
        <v>0</v>
      </c>
      <c r="Z50" s="2">
        <f>AVERAGE(Z1:Z24)</f>
        <v>8.2716666666666674E-2</v>
      </c>
      <c r="AA50" s="2">
        <f>AVERAGE(AA1:AA24)</f>
        <v>0.20991250000000006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0.42441666666666661</v>
      </c>
      <c r="E51" s="2">
        <f t="shared" ref="E51:W51" si="3">AVERAGE(E25:E48)</f>
        <v>0.55695833333333333</v>
      </c>
      <c r="F51" s="2">
        <f t="shared" si="3"/>
        <v>4.3708333333333342E-2</v>
      </c>
      <c r="G51" s="2">
        <f t="shared" si="3"/>
        <v>0.52395833333333341</v>
      </c>
      <c r="H51" s="2">
        <f t="shared" si="3"/>
        <v>0.43824999999999997</v>
      </c>
      <c r="I51" s="2">
        <f t="shared" si="3"/>
        <v>0.6267083333333332</v>
      </c>
      <c r="J51" s="2">
        <f t="shared" si="3"/>
        <v>0.4748750000000001</v>
      </c>
      <c r="K51" s="2">
        <f t="shared" si="3"/>
        <v>0.44083333333333324</v>
      </c>
      <c r="L51" s="2">
        <f t="shared" si="3"/>
        <v>0.35558333333333336</v>
      </c>
      <c r="M51" s="2">
        <f t="shared" si="3"/>
        <v>0.54366666666666674</v>
      </c>
      <c r="N51" s="2">
        <f t="shared" si="3"/>
        <v>0.51854166666666657</v>
      </c>
      <c r="O51" s="2">
        <f t="shared" si="3"/>
        <v>4.5791666666666675E-2</v>
      </c>
      <c r="P51" s="2">
        <f t="shared" si="3"/>
        <v>4.5958333333333344E-2</v>
      </c>
      <c r="Q51" s="2">
        <f t="shared" si="3"/>
        <v>0.43612499999999987</v>
      </c>
      <c r="R51" s="2">
        <f t="shared" si="3"/>
        <v>0.56141666666666656</v>
      </c>
      <c r="S51" s="2">
        <f t="shared" si="3"/>
        <v>0.42454166666666665</v>
      </c>
      <c r="T51" s="2">
        <f t="shared" si="3"/>
        <v>0.5561666666666667</v>
      </c>
      <c r="U51" s="2">
        <f t="shared" si="3"/>
        <v>0.38720833333333332</v>
      </c>
      <c r="V51" s="2">
        <f t="shared" si="3"/>
        <v>4.5958333333333344E-2</v>
      </c>
      <c r="W51" s="2">
        <f t="shared" si="3"/>
        <v>0.54149999999999998</v>
      </c>
      <c r="Y51" s="1" t="s">
        <v>1</v>
      </c>
      <c r="Z51" s="2">
        <f>AVERAGE(Z25:Z48)</f>
        <v>0.44289583333333332</v>
      </c>
      <c r="AA51" s="2">
        <f>AVERAGE(AA25:AA48)</f>
        <v>0.35632083333333336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0.30988876432929746</v>
      </c>
      <c r="E52" s="3">
        <f t="shared" ref="E52:W52" si="4">TTEST(E1:E24,E25:E48,2,2)</f>
        <v>3.1762249857872077E-7</v>
      </c>
      <c r="F52" s="3">
        <f t="shared" si="4"/>
        <v>2.0208672929232906E-3</v>
      </c>
      <c r="G52" s="3">
        <f t="shared" si="4"/>
        <v>1.6272975239513933E-9</v>
      </c>
      <c r="H52" s="3">
        <f t="shared" si="4"/>
        <v>4.3322486196677573E-5</v>
      </c>
      <c r="I52" s="3">
        <f t="shared" si="4"/>
        <v>6.3127590285183512E-9</v>
      </c>
      <c r="J52" s="3">
        <f t="shared" si="4"/>
        <v>1.3327573082383668E-2</v>
      </c>
      <c r="K52" s="3">
        <f t="shared" si="4"/>
        <v>1.7591095379382223E-5</v>
      </c>
      <c r="L52" s="3">
        <f t="shared" si="4"/>
        <v>7.8760267570210669E-5</v>
      </c>
      <c r="M52" s="3">
        <f t="shared" si="4"/>
        <v>1.3336441724744913E-9</v>
      </c>
      <c r="N52" s="3">
        <f t="shared" si="4"/>
        <v>4.4262982504671431E-3</v>
      </c>
      <c r="O52" s="3">
        <f t="shared" si="4"/>
        <v>4.3855388216102829E-3</v>
      </c>
      <c r="P52" s="3">
        <f t="shared" si="4"/>
        <v>9.0055381416481086E-3</v>
      </c>
      <c r="Q52" s="3">
        <f t="shared" si="4"/>
        <v>1.3980165919079014E-3</v>
      </c>
      <c r="R52" s="3">
        <f t="shared" si="4"/>
        <v>0.38547958881422695</v>
      </c>
      <c r="S52" s="3">
        <f t="shared" si="4"/>
        <v>1.7938127614893669E-4</v>
      </c>
      <c r="T52" s="3">
        <f t="shared" si="4"/>
        <v>1.1537524202652156E-6</v>
      </c>
      <c r="U52" s="3">
        <f t="shared" si="4"/>
        <v>3.7430473350649111E-4</v>
      </c>
      <c r="V52" s="3">
        <f t="shared" si="4"/>
        <v>9.3497494392634106E-2</v>
      </c>
      <c r="W52" s="3">
        <f t="shared" si="4"/>
        <v>1.1420119595896504E-3</v>
      </c>
      <c r="Y52" s="1" t="s">
        <v>16</v>
      </c>
      <c r="Z52" s="3">
        <f>TTEST(Z1:Z24,Z25:Z48,2,2)</f>
        <v>1.2753184065441502E-18</v>
      </c>
      <c r="AA52" s="3">
        <f>TTEST(AA1:AA24,AA25:AA48,2,2)</f>
        <v>8.099790804536493E-12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6.5807874365477245E-3</v>
      </c>
      <c r="E53" s="3">
        <f t="shared" ref="E53:W53" si="5">STDEV(E1:E24)/SQRT(COUNT(E1:E24))</f>
        <v>1.4644540292766922E-3</v>
      </c>
      <c r="F53" s="3">
        <f t="shared" si="5"/>
        <v>8.4681129655943884E-5</v>
      </c>
      <c r="G53" s="3">
        <f t="shared" si="5"/>
        <v>3.0246571251362836E-4</v>
      </c>
      <c r="H53" s="3">
        <f t="shared" si="5"/>
        <v>1.5713457339041814E-3</v>
      </c>
      <c r="I53" s="3">
        <f t="shared" si="5"/>
        <v>3.0680191567025326E-4</v>
      </c>
      <c r="J53" s="3">
        <f t="shared" si="5"/>
        <v>1.022393808784825E-2</v>
      </c>
      <c r="K53" s="3">
        <f t="shared" si="5"/>
        <v>6.1526230610529833E-4</v>
      </c>
      <c r="L53" s="3">
        <f t="shared" si="5"/>
        <v>9.7798070330587191E-4</v>
      </c>
      <c r="M53" s="3">
        <f t="shared" si="5"/>
        <v>9.2600643772347199E-4</v>
      </c>
      <c r="N53" s="3">
        <f t="shared" si="5"/>
        <v>4.8003623051674441E-3</v>
      </c>
      <c r="O53" s="3">
        <f t="shared" si="5"/>
        <v>5.7630339567343775E-5</v>
      </c>
      <c r="P53" s="3">
        <f t="shared" si="5"/>
        <v>9.829463743659818E-5</v>
      </c>
      <c r="Q53" s="3">
        <f t="shared" si="5"/>
        <v>4.9481612258401907E-3</v>
      </c>
      <c r="R53" s="3">
        <f t="shared" si="5"/>
        <v>8.8973446345466528E-3</v>
      </c>
      <c r="S53" s="3">
        <f t="shared" si="5"/>
        <v>2.1095989212870916E-3</v>
      </c>
      <c r="T53" s="3">
        <f t="shared" si="5"/>
        <v>2.8248888439505512E-3</v>
      </c>
      <c r="U53" s="3">
        <f t="shared" si="5"/>
        <v>8.5604159722739263E-3</v>
      </c>
      <c r="V53" s="3">
        <f t="shared" si="5"/>
        <v>8.512565307587495E-5</v>
      </c>
      <c r="W53" s="3">
        <f t="shared" si="5"/>
        <v>6.9975841241729456E-3</v>
      </c>
      <c r="Z53" s="3">
        <f>STDEV(Z1:Z24)/SQRT(COUNT(Z1:Z24))</f>
        <v>8.8491108753944406E-4</v>
      </c>
      <c r="AA53" s="3">
        <f>STDEV(AA1:AA24)/SQRT(COUNT(AA1:AA24))</f>
        <v>9.074233408752592E-4</v>
      </c>
      <c r="AC53" s="3"/>
      <c r="AD53" s="3"/>
    </row>
    <row r="54" spans="1:30">
      <c r="C54" s="1" t="s">
        <v>1</v>
      </c>
      <c r="D54" s="3">
        <f>STDEV(D25:D48)/SQRT(COUNT(D25:D48))</f>
        <v>9.1880217325324157E-2</v>
      </c>
      <c r="E54" s="3">
        <f t="shared" ref="E54:W54" si="6">STDEV(E25:E48)/SQRT(COUNT(E25:E48))</f>
        <v>8.5459340259332592E-2</v>
      </c>
      <c r="F54" s="3">
        <f t="shared" si="6"/>
        <v>1.2445230252536405E-3</v>
      </c>
      <c r="G54" s="3">
        <f t="shared" si="6"/>
        <v>6.6757089379989601E-2</v>
      </c>
      <c r="H54" s="3">
        <f t="shared" si="6"/>
        <v>8.7890623933172346E-2</v>
      </c>
      <c r="I54" s="3">
        <f t="shared" si="6"/>
        <v>8.7034444271990988E-2</v>
      </c>
      <c r="J54" s="3">
        <f t="shared" si="6"/>
        <v>9.1525285816765292E-2</v>
      </c>
      <c r="K54" s="3">
        <f t="shared" si="6"/>
        <v>8.7613708035608182E-2</v>
      </c>
      <c r="L54" s="3">
        <f t="shared" si="6"/>
        <v>7.4600528339298075E-2</v>
      </c>
      <c r="M54" s="3">
        <f t="shared" si="6"/>
        <v>6.6674111903103961E-2</v>
      </c>
      <c r="N54" s="3">
        <f t="shared" si="6"/>
        <v>8.2218711928511642E-2</v>
      </c>
      <c r="O54" s="3">
        <f t="shared" si="6"/>
        <v>1.3752195696448988E-3</v>
      </c>
      <c r="P54" s="3">
        <f t="shared" si="6"/>
        <v>9.8811628479168962E-4</v>
      </c>
      <c r="Q54" s="3">
        <f t="shared" si="6"/>
        <v>8.9482333947925832E-2</v>
      </c>
      <c r="R54" s="3">
        <f t="shared" si="6"/>
        <v>7.7480009499100361E-2</v>
      </c>
      <c r="S54" s="3">
        <f t="shared" si="6"/>
        <v>8.8394700706109677E-2</v>
      </c>
      <c r="T54" s="3">
        <f t="shared" si="6"/>
        <v>8.6447744680740332E-2</v>
      </c>
      <c r="U54" s="3">
        <f t="shared" si="6"/>
        <v>7.8568325733560596E-2</v>
      </c>
      <c r="V54" s="3">
        <f t="shared" si="6"/>
        <v>1.7738837750379643E-3</v>
      </c>
      <c r="W54" s="3">
        <f t="shared" si="6"/>
        <v>8.9978318644476529E-2</v>
      </c>
      <c r="Z54" s="3">
        <f>STDEV(Z25:Z48)/SQRT(COUNT(Z25:Z48))</f>
        <v>2.5055451892453007E-2</v>
      </c>
      <c r="AA54" s="3">
        <f>STDEV(AA25:AA48)/SQRT(COUNT(AA25:AA48))</f>
        <v>1.6106295442104551E-2</v>
      </c>
      <c r="AC54" s="3"/>
      <c r="AD54" s="3"/>
    </row>
    <row r="55" spans="1:30">
      <c r="D55" s="2">
        <f>D50-D51</f>
        <v>-9.4583333333333242E-2</v>
      </c>
      <c r="E55" s="2">
        <f t="shared" ref="E55:W55" si="7">E50-E51</f>
        <v>-0.51054166666666667</v>
      </c>
      <c r="F55" s="2">
        <f t="shared" si="7"/>
        <v>4.0833333333333346E-3</v>
      </c>
      <c r="G55" s="2">
        <f t="shared" si="7"/>
        <v>-0.50070833333333342</v>
      </c>
      <c r="H55" s="2">
        <f t="shared" si="7"/>
        <v>-0.39720833333333327</v>
      </c>
      <c r="I55" s="2">
        <f t="shared" si="7"/>
        <v>-0.61849999999999983</v>
      </c>
      <c r="J55" s="2">
        <f t="shared" si="7"/>
        <v>-0.2370833333333334</v>
      </c>
      <c r="K55" s="2">
        <f t="shared" si="7"/>
        <v>-0.41987499999999989</v>
      </c>
      <c r="L55" s="2">
        <f t="shared" si="7"/>
        <v>-0.32337500000000002</v>
      </c>
      <c r="M55" s="2">
        <f t="shared" si="7"/>
        <v>-0.50400000000000011</v>
      </c>
      <c r="N55" s="2">
        <f t="shared" si="7"/>
        <v>-0.24654166666666666</v>
      </c>
      <c r="O55" s="2">
        <f t="shared" si="7"/>
        <v>4.1250000000000106E-3</v>
      </c>
      <c r="P55" s="2">
        <f t="shared" si="7"/>
        <v>2.7083333333333265E-3</v>
      </c>
      <c r="Q55" s="2">
        <f t="shared" si="7"/>
        <v>-0.30479166666666657</v>
      </c>
      <c r="R55" s="2">
        <f t="shared" si="7"/>
        <v>-6.8333333333333302E-2</v>
      </c>
      <c r="S55" s="2">
        <f t="shared" si="7"/>
        <v>-0.36041666666666666</v>
      </c>
      <c r="T55" s="2">
        <f t="shared" si="7"/>
        <v>-0.48420833333333335</v>
      </c>
      <c r="U55" s="2">
        <f t="shared" si="7"/>
        <v>0.30349999999999994</v>
      </c>
      <c r="V55" s="2">
        <f t="shared" si="7"/>
        <v>3.0416666666666647E-3</v>
      </c>
      <c r="W55" s="2">
        <f t="shared" si="7"/>
        <v>-0.31316666666666659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>Tools</v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>Animals</v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0.20848690476190476</v>
      </c>
      <c r="E58" s="1">
        <f>(E50+0.6*(F50+D50)+0.15*G50)/(1+2*0.6+0.15)</f>
        <v>0.11765070921985815</v>
      </c>
      <c r="F58" s="1">
        <f t="shared" ref="F58:U59" si="9">(F50+0.6*(G50+E50)+0.15*(D50+H50))/(1+2*0.6+2*0.15)</f>
        <v>5.8089166666666678E-2</v>
      </c>
      <c r="G58" s="1">
        <f t="shared" si="9"/>
        <v>3.3897500000000004E-2</v>
      </c>
      <c r="H58" s="1">
        <f t="shared" si="9"/>
        <v>4.1101666666666682E-2</v>
      </c>
      <c r="I58" s="1">
        <f t="shared" si="9"/>
        <v>7.2855833333333356E-2</v>
      </c>
      <c r="J58" s="1">
        <f t="shared" si="9"/>
        <v>0.10651166666666667</v>
      </c>
      <c r="K58" s="1">
        <f t="shared" si="9"/>
        <v>7.605583333333335E-2</v>
      </c>
      <c r="L58" s="1">
        <f t="shared" si="9"/>
        <v>5.8020833333333341E-2</v>
      </c>
      <c r="M58" s="1">
        <f t="shared" si="9"/>
        <v>9.3129166666666652E-2</v>
      </c>
      <c r="N58" s="1">
        <f t="shared" si="9"/>
        <v>0.13515249999999995</v>
      </c>
      <c r="O58" s="1">
        <f t="shared" si="9"/>
        <v>0.10718666666666665</v>
      </c>
      <c r="P58" s="1">
        <f t="shared" si="9"/>
        <v>0.10887166666666666</v>
      </c>
      <c r="Q58" s="1">
        <f t="shared" si="9"/>
        <v>0.18939583333333329</v>
      </c>
      <c r="R58" s="1">
        <f t="shared" si="9"/>
        <v>0.25138083333333328</v>
      </c>
      <c r="S58" s="1">
        <f t="shared" si="9"/>
        <v>0.21058249999999995</v>
      </c>
      <c r="T58" s="1">
        <f t="shared" si="9"/>
        <v>0.24246833333333329</v>
      </c>
      <c r="U58" s="1">
        <f t="shared" si="9"/>
        <v>0.32286083333333332</v>
      </c>
      <c r="V58" s="1">
        <f>(V50+0.6*(W50+U50)+0.15*T50)/(1+2*0.6+0.15)</f>
        <v>0.26009308510638296</v>
      </c>
      <c r="W58" s="1">
        <f>(W50+0.6*(V50)+0.15*U58)/(1+0.6+0.15)</f>
        <v>0.17494997619047625</v>
      </c>
    </row>
    <row r="59" spans="1:30">
      <c r="C59" s="1" t="s">
        <v>1</v>
      </c>
      <c r="D59" s="1">
        <f>(D51+0.6*(E51)+0.15*F51)/(1+0.6+0.15)</f>
        <v>0.4372273809523809</v>
      </c>
      <c r="E59" s="1">
        <f>(E51+0.6*(F51+D51)+0.15*G51)/(1+2*0.6+0.15)</f>
        <v>0.38996897163120564</v>
      </c>
      <c r="F59" s="1">
        <f t="shared" si="9"/>
        <v>0.32866333333333336</v>
      </c>
      <c r="G59" s="1">
        <f t="shared" si="9"/>
        <v>0.39627333333333337</v>
      </c>
      <c r="H59" s="1">
        <f t="shared" si="9"/>
        <v>0.48257499999999992</v>
      </c>
      <c r="I59" s="1">
        <f t="shared" si="9"/>
        <v>0.52772083333333319</v>
      </c>
      <c r="J59" s="1">
        <f t="shared" si="9"/>
        <v>0.49379000000000001</v>
      </c>
      <c r="K59" s="1">
        <f t="shared" si="9"/>
        <v>0.44586583333333329</v>
      </c>
      <c r="L59" s="1">
        <f t="shared" si="9"/>
        <v>0.43811833333333328</v>
      </c>
      <c r="M59" s="1">
        <f t="shared" si="9"/>
        <v>0.45645416666666661</v>
      </c>
      <c r="N59" s="1">
        <f t="shared" si="9"/>
        <v>0.37297916666666664</v>
      </c>
      <c r="O59" s="1">
        <f t="shared" si="9"/>
        <v>0.21258416666666663</v>
      </c>
      <c r="P59" s="1">
        <f t="shared" si="9"/>
        <v>0.19884083333333327</v>
      </c>
      <c r="Q59" s="1">
        <f t="shared" si="9"/>
        <v>0.34843999999999997</v>
      </c>
      <c r="R59" s="1">
        <f t="shared" si="9"/>
        <v>0.46725416666666658</v>
      </c>
      <c r="S59" s="1">
        <f t="shared" si="9"/>
        <v>0.48743666666666663</v>
      </c>
      <c r="T59" s="1">
        <f t="shared" si="9"/>
        <v>0.45372916666666663</v>
      </c>
      <c r="U59" s="1">
        <f t="shared" si="9"/>
        <v>0.35735583333333337</v>
      </c>
      <c r="V59" s="1">
        <f>(V51+0.6*(W51+U51)+0.15*T51)/(1+2*0.6+0.15)</f>
        <v>0.29217375886524821</v>
      </c>
      <c r="W59" s="1">
        <f>(W51+0.6*(V51)+0.15*U59)/(1+0.6+0.15)</f>
        <v>0.35581621428571431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0.40286239883804087</v>
      </c>
      <c r="E61" s="1">
        <f ca="1">E1+NORMINV(RAND(),0,'Total-Smoothed'!$AG$2)</f>
        <v>6.9777813311370618E-2</v>
      </c>
      <c r="F61" s="1">
        <f ca="1">F1+NORMINV(RAND(),0,'Total-Smoothed'!$AG$2)</f>
        <v>-5.7184979350019968E-2</v>
      </c>
      <c r="G61" s="1">
        <f ca="1">G1+NORMINV(RAND(),0,'Total-Smoothed'!$AG$2)</f>
        <v>-7.2953544940431214E-2</v>
      </c>
      <c r="H61" s="1">
        <f ca="1">H1+NORMINV(RAND(),0,'Total-Smoothed'!$AG$2)</f>
        <v>6.7463805518556963E-2</v>
      </c>
      <c r="I61" s="1">
        <f ca="1">I1+NORMINV(RAND(),0,'Total-Smoothed'!$AG$2)</f>
        <v>-0.10417239008706219</v>
      </c>
      <c r="J61" s="1">
        <f ca="1">J1+NORMINV(RAND(),0,'Total-Smoothed'!$AG$2)</f>
        <v>0.21852792395736834</v>
      </c>
      <c r="K61" s="1">
        <f ca="1">K1+NORMINV(RAND(),0,'Total-Smoothed'!$AG$2)</f>
        <v>-3.1131949071314245E-2</v>
      </c>
      <c r="L61" s="1">
        <f ca="1">L1+NORMINV(RAND(),0,'Total-Smoothed'!$AG$2)</f>
        <v>0.14715240966831097</v>
      </c>
      <c r="M61" s="1">
        <f ca="1">M1+NORMINV(RAND(),0,'Total-Smoothed'!$AG$2)</f>
        <v>0.18137184323834926</v>
      </c>
      <c r="N61" s="1">
        <f ca="1">N1+NORMINV(RAND(),0,'Total-Smoothed'!$AG$2)</f>
        <v>0.29669230894162213</v>
      </c>
      <c r="O61" s="1">
        <f ca="1">O1+NORMINV(RAND(),0,'Total-Smoothed'!$AG$2)</f>
        <v>4.2806016648175391E-2</v>
      </c>
      <c r="P61" s="1">
        <f ca="1">P1+NORMINV(RAND(),0,'Total-Smoothed'!$AG$2)</f>
        <v>4.4202608951642741E-2</v>
      </c>
      <c r="Q61" s="1">
        <f ca="1">Q1+NORMINV(RAND(),0,'Total-Smoothed'!$AG$2)</f>
        <v>0.2419075440022396</v>
      </c>
      <c r="R61" s="1">
        <f ca="1">R1+NORMINV(RAND(),0,'Total-Smoothed'!$AG$2)</f>
        <v>0.63959048931331874</v>
      </c>
      <c r="S61" s="1">
        <f ca="1">S1+NORMINV(RAND(),0,'Total-Smoothed'!$AG$2)</f>
        <v>0.21913552419146523</v>
      </c>
      <c r="T61" s="1">
        <f ca="1">T1+NORMINV(RAND(),0,'Total-Smoothed'!$AG$2)</f>
        <v>0.11329095377448613</v>
      </c>
      <c r="U61" s="1">
        <f ca="1">U1+NORMINV(RAND(),0,'Total-Smoothed'!$AG$2)</f>
        <v>0.6923979043219467</v>
      </c>
      <c r="V61" s="1">
        <f ca="1">V1+NORMINV(RAND(),0,'Total-Smoothed'!$AG$2)</f>
        <v>0.13105671173330327</v>
      </c>
      <c r="W61" s="1">
        <f ca="1">W1+NORMINV(RAND(),0,'Total-Smoothed'!$AG$2)</f>
        <v>0.14827670663087428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0.38845523884935745</v>
      </c>
      <c r="E62" s="1">
        <f ca="1">E2+NORMINV(RAND(),0,'Total-Smoothed'!$AG$2)</f>
        <v>3.07358004698325E-2</v>
      </c>
      <c r="F62" s="1">
        <f ca="1">F2+NORMINV(RAND(),0,'Total-Smoothed'!$AG$2)</f>
        <v>-0.10774677970399589</v>
      </c>
      <c r="G62" s="1">
        <f ca="1">G2+NORMINV(RAND(),0,'Total-Smoothed'!$AG$2)</f>
        <v>0.10937085791191607</v>
      </c>
      <c r="H62" s="1">
        <f ca="1">H2+NORMINV(RAND(),0,'Total-Smoothed'!$AG$2)</f>
        <v>4.8829838241159648E-2</v>
      </c>
      <c r="I62" s="1">
        <f ca="1">I2+NORMINV(RAND(),0,'Total-Smoothed'!$AG$2)</f>
        <v>2.1960353627493885E-2</v>
      </c>
      <c r="J62" s="1">
        <f ca="1">J2+NORMINV(RAND(),0,'Total-Smoothed'!$AG$2)</f>
        <v>0.38819112580310638</v>
      </c>
      <c r="K62" s="1">
        <f ca="1">K2+NORMINV(RAND(),0,'Total-Smoothed'!$AG$2)</f>
        <v>-4.1371354742885426E-2</v>
      </c>
      <c r="L62" s="1">
        <f ca="1">L2+NORMINV(RAND(),0,'Total-Smoothed'!$AG$2)</f>
        <v>6.2609663887763012E-2</v>
      </c>
      <c r="M62" s="1">
        <f ca="1">M2+NORMINV(RAND(),0,'Total-Smoothed'!$AG$2)</f>
        <v>-8.5452281515696296E-2</v>
      </c>
      <c r="N62" s="1">
        <f ca="1">N2+NORMINV(RAND(),0,'Total-Smoothed'!$AG$2)</f>
        <v>0.19928020512901862</v>
      </c>
      <c r="O62" s="1">
        <f ca="1">O2+NORMINV(RAND(),0,'Total-Smoothed'!$AG$2)</f>
        <v>0.21271584284555178</v>
      </c>
      <c r="P62" s="1">
        <f ca="1">P2+NORMINV(RAND(),0,'Total-Smoothed'!$AG$2)</f>
        <v>-3.8243739460845208E-2</v>
      </c>
      <c r="Q62" s="1">
        <f ca="1">Q2+NORMINV(RAND(),0,'Total-Smoothed'!$AG$2)</f>
        <v>0.15032455758142974</v>
      </c>
      <c r="R62" s="1">
        <f ca="1">R2+NORMINV(RAND(),0,'Total-Smoothed'!$AG$2)</f>
        <v>0.70942560151919398</v>
      </c>
      <c r="S62" s="1">
        <f ca="1">S2+NORMINV(RAND(),0,'Total-Smoothed'!$AG$2)</f>
        <v>-2.9483157390906137E-2</v>
      </c>
      <c r="T62" s="1">
        <f ca="1">T2+NORMINV(RAND(),0,'Total-Smoothed'!$AG$2)</f>
        <v>-5.5126000452605926E-2</v>
      </c>
      <c r="U62" s="1">
        <f ca="1">U2+NORMINV(RAND(),0,'Total-Smoothed'!$AG$2)</f>
        <v>0.68103895881861876</v>
      </c>
      <c r="V62" s="1">
        <f ca="1">V2+NORMINV(RAND(),0,'Total-Smoothed'!$AG$2)</f>
        <v>0.14002509104366873</v>
      </c>
      <c r="W62" s="1">
        <f ca="1">W2+NORMINV(RAND(),0,'Total-Smoothed'!$AG$2)</f>
        <v>0.12466775998334148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0.36236417150407224</v>
      </c>
      <c r="E63" s="1">
        <f ca="1">E3+NORMINV(RAND(),0,'Total-Smoothed'!$AG$2)</f>
        <v>-1.443245949211594E-3</v>
      </c>
      <c r="F63" s="1">
        <f ca="1">F3+NORMINV(RAND(),0,'Total-Smoothed'!$AG$2)</f>
        <v>5.9225930538918885E-2</v>
      </c>
      <c r="G63" s="1">
        <f ca="1">G3+NORMINV(RAND(),0,'Total-Smoothed'!$AG$2)</f>
        <v>-2.7393029532772561E-2</v>
      </c>
      <c r="H63" s="1">
        <f ca="1">H3+NORMINV(RAND(),0,'Total-Smoothed'!$AG$2)</f>
        <v>-0.13901408419107777</v>
      </c>
      <c r="I63" s="1">
        <f ca="1">I3+NORMINV(RAND(),0,'Total-Smoothed'!$AG$2)</f>
        <v>2.9429703010113099E-2</v>
      </c>
      <c r="J63" s="1">
        <f ca="1">J3+NORMINV(RAND(),0,'Total-Smoothed'!$AG$2)</f>
        <v>0.17113366768868563</v>
      </c>
      <c r="K63" s="1">
        <f ca="1">K3+NORMINV(RAND(),0,'Total-Smoothed'!$AG$2)</f>
        <v>2.8148207003787125E-2</v>
      </c>
      <c r="L63" s="1">
        <f ca="1">L3+NORMINV(RAND(),0,'Total-Smoothed'!$AG$2)</f>
        <v>-3.8116320229764467E-2</v>
      </c>
      <c r="M63" s="1">
        <f ca="1">M3+NORMINV(RAND(),0,'Total-Smoothed'!$AG$2)</f>
        <v>-0.20441699144669909</v>
      </c>
      <c r="N63" s="1">
        <f ca="1">N3+NORMINV(RAND(),0,'Total-Smoothed'!$AG$2)</f>
        <v>0.30145105704590869</v>
      </c>
      <c r="O63" s="1">
        <f ca="1">O3+NORMINV(RAND(),0,'Total-Smoothed'!$AG$2)</f>
        <v>0.19781210215566197</v>
      </c>
      <c r="P63" s="1">
        <f ca="1">P3+NORMINV(RAND(),0,'Total-Smoothed'!$AG$2)</f>
        <v>3.7318770775399843E-2</v>
      </c>
      <c r="Q63" s="1">
        <f ca="1">Q3+NORMINV(RAND(),0,'Total-Smoothed'!$AG$2)</f>
        <v>7.3413155797589807E-2</v>
      </c>
      <c r="R63" s="1">
        <f ca="1">R3+NORMINV(RAND(),0,'Total-Smoothed'!$AG$2)</f>
        <v>0.31257298859145211</v>
      </c>
      <c r="S63" s="1">
        <f ca="1">S3+NORMINV(RAND(),0,'Total-Smoothed'!$AG$2)</f>
        <v>5.2353454034159516E-2</v>
      </c>
      <c r="T63" s="1">
        <f ca="1">T3+NORMINV(RAND(),0,'Total-Smoothed'!$AG$2)</f>
        <v>2.5559192591021872E-2</v>
      </c>
      <c r="U63" s="1">
        <f ca="1">U3+NORMINV(RAND(),0,'Total-Smoothed'!$AG$2)</f>
        <v>0.71650629439193303</v>
      </c>
      <c r="V63" s="1">
        <f ca="1">V3+NORMINV(RAND(),0,'Total-Smoothed'!$AG$2)</f>
        <v>4.3982591427654816E-2</v>
      </c>
      <c r="W63" s="1">
        <f ca="1">W3+NORMINV(RAND(),0,'Total-Smoothed'!$AG$2)</f>
        <v>0.16098884269068825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0.34771632568293176</v>
      </c>
      <c r="E64" s="1">
        <f ca="1">E4+NORMINV(RAND(),0,'Total-Smoothed'!$AG$2)</f>
        <v>-0.16789316482716699</v>
      </c>
      <c r="F64" s="1">
        <f ca="1">F4+NORMINV(RAND(),0,'Total-Smoothed'!$AG$2)</f>
        <v>0.18659487396310803</v>
      </c>
      <c r="G64" s="1">
        <f ca="1">G4+NORMINV(RAND(),0,'Total-Smoothed'!$AG$2)</f>
        <v>-1.5283695304501965E-2</v>
      </c>
      <c r="H64" s="1">
        <f ca="1">H4+NORMINV(RAND(),0,'Total-Smoothed'!$AG$2)</f>
        <v>-6.3766913062687697E-2</v>
      </c>
      <c r="I64" s="1">
        <f ca="1">I4+NORMINV(RAND(),0,'Total-Smoothed'!$AG$2)</f>
        <v>-8.584424855296785E-2</v>
      </c>
      <c r="J64" s="1">
        <f ca="1">J4+NORMINV(RAND(),0,'Total-Smoothed'!$AG$2)</f>
        <v>0.20644408589437521</v>
      </c>
      <c r="K64" s="1">
        <f ca="1">K4+NORMINV(RAND(),0,'Total-Smoothed'!$AG$2)</f>
        <v>0.12204203252753053</v>
      </c>
      <c r="L64" s="1">
        <f ca="1">L4+NORMINV(RAND(),0,'Total-Smoothed'!$AG$2)</f>
        <v>0.12877715180835417</v>
      </c>
      <c r="M64" s="1">
        <f ca="1">M4+NORMINV(RAND(),0,'Total-Smoothed'!$AG$2)</f>
        <v>5.33019927977375E-2</v>
      </c>
      <c r="N64" s="1">
        <f ca="1">N4+NORMINV(RAND(),0,'Total-Smoothed'!$AG$2)</f>
        <v>0.27174287765466432</v>
      </c>
      <c r="O64" s="1">
        <f ca="1">O4+NORMINV(RAND(),0,'Total-Smoothed'!$AG$2)</f>
        <v>-0.12868748945228753</v>
      </c>
      <c r="P64" s="1">
        <f ca="1">P4+NORMINV(RAND(),0,'Total-Smoothed'!$AG$2)</f>
        <v>7.264155011905124E-3</v>
      </c>
      <c r="Q64" s="1">
        <f ca="1">Q4+NORMINV(RAND(),0,'Total-Smoothed'!$AG$2)</f>
        <v>3.1271094258039103E-2</v>
      </c>
      <c r="R64" s="1">
        <f ca="1">R4+NORMINV(RAND(),0,'Total-Smoothed'!$AG$2)</f>
        <v>0.3344690828545156</v>
      </c>
      <c r="S64" s="1">
        <f ca="1">S4+NORMINV(RAND(),0,'Total-Smoothed'!$AG$2)</f>
        <v>0.10338263775333401</v>
      </c>
      <c r="T64" s="1">
        <f ca="1">T4+NORMINV(RAND(),0,'Total-Smoothed'!$AG$2)</f>
        <v>2.3645121400580685E-2</v>
      </c>
      <c r="U64" s="1">
        <f ca="1">U4+NORMINV(RAND(),0,'Total-Smoothed'!$AG$2)</f>
        <v>0.63446295026161947</v>
      </c>
      <c r="V64" s="1">
        <f ca="1">V4+NORMINV(RAND(),0,'Total-Smoothed'!$AG$2)</f>
        <v>5.7183833837814294E-2</v>
      </c>
      <c r="W64" s="1">
        <f ca="1">W4+NORMINV(RAND(),0,'Total-Smoothed'!$AG$2)</f>
        <v>0.27270651103765969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0.52335477844761003</v>
      </c>
      <c r="E65" s="1">
        <f ca="1">E5+NORMINV(RAND(),0,'Total-Smoothed'!$AG$2)</f>
        <v>0.16937864983081952</v>
      </c>
      <c r="F65" s="1">
        <f ca="1">F5+NORMINV(RAND(),0,'Total-Smoothed'!$AG$2)</f>
        <v>8.0202992159479597E-2</v>
      </c>
      <c r="G65" s="1">
        <f ca="1">G5+NORMINV(RAND(),0,'Total-Smoothed'!$AG$2)</f>
        <v>-1.8118287479425337E-2</v>
      </c>
      <c r="H65" s="1">
        <f ca="1">H5+NORMINV(RAND(),0,'Total-Smoothed'!$AG$2)</f>
        <v>0.25094438942986497</v>
      </c>
      <c r="I65" s="1">
        <f ca="1">I5+NORMINV(RAND(),0,'Total-Smoothed'!$AG$2)</f>
        <v>-7.8144897596515127E-3</v>
      </c>
      <c r="J65" s="1">
        <f ca="1">J5+NORMINV(RAND(),0,'Total-Smoothed'!$AG$2)</f>
        <v>0.25466553719434581</v>
      </c>
      <c r="K65" s="1">
        <f ca="1">K5+NORMINV(RAND(),0,'Total-Smoothed'!$AG$2)</f>
        <v>8.2903542419075632E-2</v>
      </c>
      <c r="L65" s="1">
        <f ca="1">L5+NORMINV(RAND(),0,'Total-Smoothed'!$AG$2)</f>
        <v>-8.9328303885484545E-2</v>
      </c>
      <c r="M65" s="1">
        <f ca="1">M5+NORMINV(RAND(),0,'Total-Smoothed'!$AG$2)</f>
        <v>0.20155879115078554</v>
      </c>
      <c r="N65" s="1">
        <f ca="1">N5+NORMINV(RAND(),0,'Total-Smoothed'!$AG$2)</f>
        <v>0.36040290736805869</v>
      </c>
      <c r="O65" s="1">
        <f ca="1">O5+NORMINV(RAND(),0,'Total-Smoothed'!$AG$2)</f>
        <v>6.7481942945978202E-2</v>
      </c>
      <c r="P65" s="1">
        <f ca="1">P5+NORMINV(RAND(),0,'Total-Smoothed'!$AG$2)</f>
        <v>0.13129359153810521</v>
      </c>
      <c r="Q65" s="1">
        <f ca="1">Q5+NORMINV(RAND(),0,'Total-Smoothed'!$AG$2)</f>
        <v>0.23114297905548814</v>
      </c>
      <c r="R65" s="1">
        <f ca="1">R5+NORMINV(RAND(),0,'Total-Smoothed'!$AG$2)</f>
        <v>0.46898743614523836</v>
      </c>
      <c r="S65" s="1">
        <f ca="1">S5+NORMINV(RAND(),0,'Total-Smoothed'!$AG$2)</f>
        <v>0.1418060041331449</v>
      </c>
      <c r="T65" s="1">
        <f ca="1">T5+NORMINV(RAND(),0,'Total-Smoothed'!$AG$2)</f>
        <v>0.25732499134793796</v>
      </c>
      <c r="U65" s="1">
        <f ca="1">U5+NORMINV(RAND(),0,'Total-Smoothed'!$AG$2)</f>
        <v>0.56356805240287788</v>
      </c>
      <c r="V65" s="1">
        <f ca="1">V5+NORMINV(RAND(),0,'Total-Smoothed'!$AG$2)</f>
        <v>6.3504417126360041E-3</v>
      </c>
      <c r="W65" s="1">
        <f ca="1">W5+NORMINV(RAND(),0,'Total-Smoothed'!$AG$2)</f>
        <v>0.27829121859600225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0.24402775009676475</v>
      </c>
      <c r="E66" s="1">
        <f ca="1">E6+NORMINV(RAND(),0,'Total-Smoothed'!$AG$2)</f>
        <v>-1.2935568635755332E-2</v>
      </c>
      <c r="F66" s="1">
        <f ca="1">F6+NORMINV(RAND(),0,'Total-Smoothed'!$AG$2)</f>
        <v>3.549603115879061E-2</v>
      </c>
      <c r="G66" s="1">
        <f ca="1">G6+NORMINV(RAND(),0,'Total-Smoothed'!$AG$2)</f>
        <v>-4.7836810360162761E-2</v>
      </c>
      <c r="H66" s="1">
        <f ca="1">H6+NORMINV(RAND(),0,'Total-Smoothed'!$AG$2)</f>
        <v>-0.10976400686580552</v>
      </c>
      <c r="I66" s="1">
        <f ca="1">I6+NORMINV(RAND(),0,'Total-Smoothed'!$AG$2)</f>
        <v>3.4861301876535473E-2</v>
      </c>
      <c r="J66" s="1">
        <f ca="1">J6+NORMINV(RAND(),0,'Total-Smoothed'!$AG$2)</f>
        <v>0.19214216268927697</v>
      </c>
      <c r="K66" s="1">
        <f ca="1">K6+NORMINV(RAND(),0,'Total-Smoothed'!$AG$2)</f>
        <v>2.5704624604645693E-2</v>
      </c>
      <c r="L66" s="1">
        <f ca="1">L6+NORMINV(RAND(),0,'Total-Smoothed'!$AG$2)</f>
        <v>-9.7814806072722194E-2</v>
      </c>
      <c r="M66" s="1">
        <f ca="1">M6+NORMINV(RAND(),0,'Total-Smoothed'!$AG$2)</f>
        <v>9.1856921112760781E-2</v>
      </c>
      <c r="N66" s="1">
        <f ca="1">N6+NORMINV(RAND(),0,'Total-Smoothed'!$AG$2)</f>
        <v>0.30725617813140305</v>
      </c>
      <c r="O66" s="1">
        <f ca="1">O6+NORMINV(RAND(),0,'Total-Smoothed'!$AG$2)</f>
        <v>-2.7892706713611506E-2</v>
      </c>
      <c r="P66" s="1">
        <f ca="1">P6+NORMINV(RAND(),0,'Total-Smoothed'!$AG$2)</f>
        <v>7.4980277224099168E-2</v>
      </c>
      <c r="Q66" s="1">
        <f ca="1">Q6+NORMINV(RAND(),0,'Total-Smoothed'!$AG$2)</f>
        <v>0.19340855841843785</v>
      </c>
      <c r="R66" s="1">
        <f ca="1">R6+NORMINV(RAND(),0,'Total-Smoothed'!$AG$2)</f>
        <v>0.45912006082071077</v>
      </c>
      <c r="S66" s="1">
        <f ca="1">S6+NORMINV(RAND(),0,'Total-Smoothed'!$AG$2)</f>
        <v>-7.1692028713212466E-2</v>
      </c>
      <c r="T66" s="1">
        <f ca="1">T6+NORMINV(RAND(),0,'Total-Smoothed'!$AG$2)</f>
        <v>0.10594909675015965</v>
      </c>
      <c r="U66" s="1">
        <f ca="1">U6+NORMINV(RAND(),0,'Total-Smoothed'!$AG$2)</f>
        <v>0.54752045871904431</v>
      </c>
      <c r="V66" s="1">
        <f ca="1">V6+NORMINV(RAND(),0,'Total-Smoothed'!$AG$2)</f>
        <v>8.7464455478441186E-2</v>
      </c>
      <c r="W66" s="1">
        <f ca="1">W6+NORMINV(RAND(),0,'Total-Smoothed'!$AG$2)</f>
        <v>0.40604848827229367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0.30133955087870778</v>
      </c>
      <c r="E67" s="1">
        <f ca="1">E7+NORMINV(RAND(),0,'Total-Smoothed'!$AG$2)</f>
        <v>0.15034713088285903</v>
      </c>
      <c r="F67" s="1">
        <f ca="1">F7+NORMINV(RAND(),0,'Total-Smoothed'!$AG$2)</f>
        <v>0.1128215111112769</v>
      </c>
      <c r="G67" s="1">
        <f ca="1">G7+NORMINV(RAND(),0,'Total-Smoothed'!$AG$2)</f>
        <v>5.5572743098800628E-2</v>
      </c>
      <c r="H67" s="1">
        <f ca="1">H7+NORMINV(RAND(),0,'Total-Smoothed'!$AG$2)</f>
        <v>-0.11400140247588858</v>
      </c>
      <c r="I67" s="1">
        <f ca="1">I7+NORMINV(RAND(),0,'Total-Smoothed'!$AG$2)</f>
        <v>0.14525703847105048</v>
      </c>
      <c r="J67" s="1">
        <f ca="1">J7+NORMINV(RAND(),0,'Total-Smoothed'!$AG$2)</f>
        <v>0.48175760479148416</v>
      </c>
      <c r="K67" s="1">
        <f ca="1">K7+NORMINV(RAND(),0,'Total-Smoothed'!$AG$2)</f>
        <v>-2.5112977591962429E-2</v>
      </c>
      <c r="L67" s="1">
        <f ca="1">L7+NORMINV(RAND(),0,'Total-Smoothed'!$AG$2)</f>
        <v>-9.0306604012974287E-3</v>
      </c>
      <c r="M67" s="1">
        <f ca="1">M7+NORMINV(RAND(),0,'Total-Smoothed'!$AG$2)</f>
        <v>-2.9277116448817926E-2</v>
      </c>
      <c r="N67" s="1">
        <f ca="1">N7+NORMINV(RAND(),0,'Total-Smoothed'!$AG$2)</f>
        <v>0.55780547328933716</v>
      </c>
      <c r="O67" s="1">
        <f ca="1">O7+NORMINV(RAND(),0,'Total-Smoothed'!$AG$2)</f>
        <v>0.13657369908184663</v>
      </c>
      <c r="P67" s="1">
        <f ca="1">P7+NORMINV(RAND(),0,'Total-Smoothed'!$AG$2)</f>
        <v>6.5896045524895211E-2</v>
      </c>
      <c r="Q67" s="1">
        <f ca="1">Q7+NORMINV(RAND(),0,'Total-Smoothed'!$AG$2)</f>
        <v>0.13638630976077382</v>
      </c>
      <c r="R67" s="1">
        <f ca="1">R7+NORMINV(RAND(),0,'Total-Smoothed'!$AG$2)</f>
        <v>0.41616100497342301</v>
      </c>
      <c r="S67" s="1">
        <f ca="1">S7+NORMINV(RAND(),0,'Total-Smoothed'!$AG$2)</f>
        <v>0.1802700374188958</v>
      </c>
      <c r="T67" s="1">
        <f ca="1">T7+NORMINV(RAND(),0,'Total-Smoothed'!$AG$2)</f>
        <v>3.1328262202077836E-2</v>
      </c>
      <c r="U67" s="1">
        <f ca="1">U7+NORMINV(RAND(),0,'Total-Smoothed'!$AG$2)</f>
        <v>0.56287738735546133</v>
      </c>
      <c r="V67" s="1">
        <f ca="1">V7+NORMINV(RAND(),0,'Total-Smoothed'!$AG$2)</f>
        <v>0.20192961434070694</v>
      </c>
      <c r="W67" s="1">
        <f ca="1">W7+NORMINV(RAND(),0,'Total-Smoothed'!$AG$2)</f>
        <v>0.10051738213208507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0.32353117260189213</v>
      </c>
      <c r="E68" s="1">
        <f ca="1">E8+NORMINV(RAND(),0,'Total-Smoothed'!$AG$2)</f>
        <v>1.9779717851400161E-2</v>
      </c>
      <c r="F68" s="1">
        <f ca="1">F8+NORMINV(RAND(),0,'Total-Smoothed'!$AG$2)</f>
        <v>0.20973018244739405</v>
      </c>
      <c r="G68" s="1">
        <f ca="1">G8+NORMINV(RAND(),0,'Total-Smoothed'!$AG$2)</f>
        <v>4.5729545599261331E-2</v>
      </c>
      <c r="H68" s="1">
        <f ca="1">H8+NORMINV(RAND(),0,'Total-Smoothed'!$AG$2)</f>
        <v>-4.5071282220970482E-3</v>
      </c>
      <c r="I68" s="1">
        <f ca="1">I8+NORMINV(RAND(),0,'Total-Smoothed'!$AG$2)</f>
        <v>9.5226059146412467E-2</v>
      </c>
      <c r="J68" s="1">
        <f ca="1">J8+NORMINV(RAND(),0,'Total-Smoothed'!$AG$2)</f>
        <v>0.29076965385358577</v>
      </c>
      <c r="K68" s="1">
        <f ca="1">K8+NORMINV(RAND(),0,'Total-Smoothed'!$AG$2)</f>
        <v>-6.6233945472417871E-2</v>
      </c>
      <c r="L68" s="1">
        <f ca="1">L8+NORMINV(RAND(),0,'Total-Smoothed'!$AG$2)</f>
        <v>0.15073796967648187</v>
      </c>
      <c r="M68" s="1">
        <f ca="1">M8+NORMINV(RAND(),0,'Total-Smoothed'!$AG$2)</f>
        <v>3.7257459283226657E-2</v>
      </c>
      <c r="N68" s="1">
        <f ca="1">N8+NORMINV(RAND(),0,'Total-Smoothed'!$AG$2)</f>
        <v>0.17000324978886408</v>
      </c>
      <c r="O68" s="1">
        <f ca="1">O8+NORMINV(RAND(),0,'Total-Smoothed'!$AG$2)</f>
        <v>0.12513211275764305</v>
      </c>
      <c r="P68" s="1">
        <f ca="1">P8+NORMINV(RAND(),0,'Total-Smoothed'!$AG$2)</f>
        <v>4.2630806588475394E-2</v>
      </c>
      <c r="Q68" s="1">
        <f ca="1">Q8+NORMINV(RAND(),0,'Total-Smoothed'!$AG$2)</f>
        <v>0.18279984767950413</v>
      </c>
      <c r="R68" s="1">
        <f ca="1">R8+NORMINV(RAND(),0,'Total-Smoothed'!$AG$2)</f>
        <v>0.44137377709712461</v>
      </c>
      <c r="S68" s="1">
        <f ca="1">S8+NORMINV(RAND(),0,'Total-Smoothed'!$AG$2)</f>
        <v>-0.15433444155457746</v>
      </c>
      <c r="T68" s="1">
        <f ca="1">T8+NORMINV(RAND(),0,'Total-Smoothed'!$AG$2)</f>
        <v>1.6545851903778649E-2</v>
      </c>
      <c r="U68" s="1">
        <f ca="1">U8+NORMINV(RAND(),0,'Total-Smoothed'!$AG$2)</f>
        <v>0.96931352532592052</v>
      </c>
      <c r="V68" s="1">
        <f ca="1">V8+NORMINV(RAND(),0,'Total-Smoothed'!$AG$2)</f>
        <v>-4.5406746248962418E-2</v>
      </c>
      <c r="W68" s="1">
        <f ca="1">W8+NORMINV(RAND(),0,'Total-Smoothed'!$AG$2)</f>
        <v>0.39047236390212103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0.17797356671899872</v>
      </c>
      <c r="E69" s="1">
        <f ca="1">E9+NORMINV(RAND(),0,'Total-Smoothed'!$AG$2)</f>
        <v>2.3796205762428631E-2</v>
      </c>
      <c r="F69" s="1">
        <f ca="1">F9+NORMINV(RAND(),0,'Total-Smoothed'!$AG$2)</f>
        <v>-3.8778759568156462E-2</v>
      </c>
      <c r="G69" s="1">
        <f ca="1">G9+NORMINV(RAND(),0,'Total-Smoothed'!$AG$2)</f>
        <v>-1.5709359761105449E-2</v>
      </c>
      <c r="H69" s="1">
        <f ca="1">H9+NORMINV(RAND(),0,'Total-Smoothed'!$AG$2)</f>
        <v>0.15437354142412346</v>
      </c>
      <c r="I69" s="1">
        <f ca="1">I9+NORMINV(RAND(),0,'Total-Smoothed'!$AG$2)</f>
        <v>0.20689076846567292</v>
      </c>
      <c r="J69" s="1">
        <f ca="1">J9+NORMINV(RAND(),0,'Total-Smoothed'!$AG$2)</f>
        <v>0.24065746612097216</v>
      </c>
      <c r="K69" s="1">
        <f ca="1">K9+NORMINV(RAND(),0,'Total-Smoothed'!$AG$2)</f>
        <v>-5.8448573508919258E-2</v>
      </c>
      <c r="L69" s="1">
        <f ca="1">L9+NORMINV(RAND(),0,'Total-Smoothed'!$AG$2)</f>
        <v>8.4889947379522407E-2</v>
      </c>
      <c r="M69" s="1">
        <f ca="1">M9+NORMINV(RAND(),0,'Total-Smoothed'!$AG$2)</f>
        <v>-0.2060197108501749</v>
      </c>
      <c r="N69" s="1">
        <f ca="1">N9+NORMINV(RAND(),0,'Total-Smoothed'!$AG$2)</f>
        <v>0.31274340188050398</v>
      </c>
      <c r="O69" s="1">
        <f ca="1">O9+NORMINV(RAND(),0,'Total-Smoothed'!$AG$2)</f>
        <v>8.2420670406320506E-2</v>
      </c>
      <c r="P69" s="1">
        <f ca="1">P9+NORMINV(RAND(),0,'Total-Smoothed'!$AG$2)</f>
        <v>1.5098141643583987E-2</v>
      </c>
      <c r="Q69" s="1">
        <f ca="1">Q9+NORMINV(RAND(),0,'Total-Smoothed'!$AG$2)</f>
        <v>0.1352048290808204</v>
      </c>
      <c r="R69" s="1">
        <f ca="1">R9+NORMINV(RAND(),0,'Total-Smoothed'!$AG$2)</f>
        <v>0.50357224436156534</v>
      </c>
      <c r="S69" s="1">
        <f ca="1">S9+NORMINV(RAND(),0,'Total-Smoothed'!$AG$2)</f>
        <v>0.10261571903822615</v>
      </c>
      <c r="T69" s="1">
        <f ca="1">T9+NORMINV(RAND(),0,'Total-Smoothed'!$AG$2)</f>
        <v>0.2762915466359574</v>
      </c>
      <c r="U69" s="1">
        <f ca="1">U9+NORMINV(RAND(),0,'Total-Smoothed'!$AG$2)</f>
        <v>0.62145682255483048</v>
      </c>
      <c r="V69" s="1">
        <f ca="1">V9+NORMINV(RAND(),0,'Total-Smoothed'!$AG$2)</f>
        <v>3.5739633474196737E-2</v>
      </c>
      <c r="W69" s="1">
        <f ca="1">W9+NORMINV(RAND(),0,'Total-Smoothed'!$AG$2)</f>
        <v>0.212235551704473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0.26781031956831791</v>
      </c>
      <c r="E70" s="1">
        <f ca="1">E10+NORMINV(RAND(),0,'Total-Smoothed'!$AG$2)</f>
        <v>6.140456780103401E-2</v>
      </c>
      <c r="F70" s="1">
        <f ca="1">F10+NORMINV(RAND(),0,'Total-Smoothed'!$AG$2)</f>
        <v>0.22831060932136793</v>
      </c>
      <c r="G70" s="1">
        <f ca="1">G10+NORMINV(RAND(),0,'Total-Smoothed'!$AG$2)</f>
        <v>2.6950157183691453E-2</v>
      </c>
      <c r="H70" s="1">
        <f ca="1">H10+NORMINV(RAND(),0,'Total-Smoothed'!$AG$2)</f>
        <v>0.10592765352207274</v>
      </c>
      <c r="I70" s="1">
        <f ca="1">I10+NORMINV(RAND(),0,'Total-Smoothed'!$AG$2)</f>
        <v>3.5408208121743577E-2</v>
      </c>
      <c r="J70" s="1">
        <f ca="1">J10+NORMINV(RAND(),0,'Total-Smoothed'!$AG$2)</f>
        <v>0.48339093286971163</v>
      </c>
      <c r="K70" s="1">
        <f ca="1">K10+NORMINV(RAND(),0,'Total-Smoothed'!$AG$2)</f>
        <v>-0.1107995129463672</v>
      </c>
      <c r="L70" s="1">
        <f ca="1">L10+NORMINV(RAND(),0,'Total-Smoothed'!$AG$2)</f>
        <v>4.2797217980908284E-2</v>
      </c>
      <c r="M70" s="1">
        <f ca="1">M10+NORMINV(RAND(),0,'Total-Smoothed'!$AG$2)</f>
        <v>5.6462907610819596E-2</v>
      </c>
      <c r="N70" s="1">
        <f ca="1">N10+NORMINV(RAND(),0,'Total-Smoothed'!$AG$2)</f>
        <v>0.30839056742756016</v>
      </c>
      <c r="O70" s="1">
        <f ca="1">O10+NORMINV(RAND(),0,'Total-Smoothed'!$AG$2)</f>
        <v>-1.6542229368888411E-2</v>
      </c>
      <c r="P70" s="1">
        <f ca="1">P10+NORMINV(RAND(),0,'Total-Smoothed'!$AG$2)</f>
        <v>6.2827824282431638E-2</v>
      </c>
      <c r="Q70" s="1">
        <f ca="1">Q10+NORMINV(RAND(),0,'Total-Smoothed'!$AG$2)</f>
        <v>0.16194996416385488</v>
      </c>
      <c r="R70" s="1">
        <f ca="1">R10+NORMINV(RAND(),0,'Total-Smoothed'!$AG$2)</f>
        <v>0.6587983518209406</v>
      </c>
      <c r="S70" s="1">
        <f ca="1">S10+NORMINV(RAND(),0,'Total-Smoothed'!$AG$2)</f>
        <v>6.4759969335113771E-2</v>
      </c>
      <c r="T70" s="1">
        <f ca="1">T10+NORMINV(RAND(),0,'Total-Smoothed'!$AG$2)</f>
        <v>-5.4883875854314361E-2</v>
      </c>
      <c r="U70" s="1">
        <f ca="1">U10+NORMINV(RAND(),0,'Total-Smoothed'!$AG$2)</f>
        <v>0.65429411513129432</v>
      </c>
      <c r="V70" s="1">
        <f ca="1">V10+NORMINV(RAND(),0,'Total-Smoothed'!$AG$2)</f>
        <v>0.24441523117395564</v>
      </c>
      <c r="W70" s="1">
        <f ca="1">W10+NORMINV(RAND(),0,'Total-Smoothed'!$AG$2)</f>
        <v>0.31968395884911138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0.39650033579489774</v>
      </c>
      <c r="E71" s="1">
        <f ca="1">E11+NORMINV(RAND(),0,'Total-Smoothed'!$AG$2)</f>
        <v>-1.4071098880351712E-2</v>
      </c>
      <c r="F71" s="1">
        <f ca="1">F11+NORMINV(RAND(),0,'Total-Smoothed'!$AG$2)</f>
        <v>0.12426736314009722</v>
      </c>
      <c r="G71" s="1">
        <f ca="1">G11+NORMINV(RAND(),0,'Total-Smoothed'!$AG$2)</f>
        <v>-1.9431927118443007E-2</v>
      </c>
      <c r="H71" s="1">
        <f ca="1">H11+NORMINV(RAND(),0,'Total-Smoothed'!$AG$2)</f>
        <v>8.2670135873396625E-2</v>
      </c>
      <c r="I71" s="1">
        <f ca="1">I11+NORMINV(RAND(),0,'Total-Smoothed'!$AG$2)</f>
        <v>0.32421680036707268</v>
      </c>
      <c r="J71" s="1">
        <f ca="1">J11+NORMINV(RAND(),0,'Total-Smoothed'!$AG$2)</f>
        <v>1.9643566707523763E-2</v>
      </c>
      <c r="K71" s="1">
        <f ca="1">K11+NORMINV(RAND(),0,'Total-Smoothed'!$AG$2)</f>
        <v>-0.11203799000317734</v>
      </c>
      <c r="L71" s="1">
        <f ca="1">L11+NORMINV(RAND(),0,'Total-Smoothed'!$AG$2)</f>
        <v>9.5281018656258223E-2</v>
      </c>
      <c r="M71" s="1">
        <f ca="1">M11+NORMINV(RAND(),0,'Total-Smoothed'!$AG$2)</f>
        <v>2.5952818692381398E-2</v>
      </c>
      <c r="N71" s="1">
        <f ca="1">N11+NORMINV(RAND(),0,'Total-Smoothed'!$AG$2)</f>
        <v>0.18257750814040025</v>
      </c>
      <c r="O71" s="1">
        <f ca="1">O11+NORMINV(RAND(),0,'Total-Smoothed'!$AG$2)</f>
        <v>-5.9720049559097141E-2</v>
      </c>
      <c r="P71" s="1">
        <f ca="1">P11+NORMINV(RAND(),0,'Total-Smoothed'!$AG$2)</f>
        <v>9.4300271472174763E-2</v>
      </c>
      <c r="Q71" s="1">
        <f ca="1">Q11+NORMINV(RAND(),0,'Total-Smoothed'!$AG$2)</f>
        <v>-0.25144933131787905</v>
      </c>
      <c r="R71" s="1">
        <f ca="1">R11+NORMINV(RAND(),0,'Total-Smoothed'!$AG$2)</f>
        <v>0.5456418835157556</v>
      </c>
      <c r="S71" s="1">
        <f ca="1">S11+NORMINV(RAND(),0,'Total-Smoothed'!$AG$2)</f>
        <v>0.16263950136425437</v>
      </c>
      <c r="T71" s="1">
        <f ca="1">T11+NORMINV(RAND(),0,'Total-Smoothed'!$AG$2)</f>
        <v>4.6913228561652337E-2</v>
      </c>
      <c r="U71" s="1">
        <f ca="1">U11+NORMINV(RAND(),0,'Total-Smoothed'!$AG$2)</f>
        <v>0.74855681829183196</v>
      </c>
      <c r="V71" s="1">
        <f ca="1">V11+NORMINV(RAND(),0,'Total-Smoothed'!$AG$2)</f>
        <v>-0.1053055799595151</v>
      </c>
      <c r="W71" s="1">
        <f ca="1">W11+NORMINV(RAND(),0,'Total-Smoothed'!$AG$2)</f>
        <v>0.20609461355774442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0.21738859242707431</v>
      </c>
      <c r="E72" s="1">
        <f ca="1">E12+NORMINV(RAND(),0,'Total-Smoothed'!$AG$2)</f>
        <v>2.6119162715555228E-2</v>
      </c>
      <c r="F72" s="1">
        <f ca="1">F12+NORMINV(RAND(),0,'Total-Smoothed'!$AG$2)</f>
        <v>2.6778295190201806E-2</v>
      </c>
      <c r="G72" s="1">
        <f ca="1">G12+NORMINV(RAND(),0,'Total-Smoothed'!$AG$2)</f>
        <v>-7.2566833281400844E-2</v>
      </c>
      <c r="H72" s="1">
        <f ca="1">H12+NORMINV(RAND(),0,'Total-Smoothed'!$AG$2)</f>
        <v>0.17689021785745224</v>
      </c>
      <c r="I72" s="1">
        <f ca="1">I12+NORMINV(RAND(),0,'Total-Smoothed'!$AG$2)</f>
        <v>2.0419568406130533E-3</v>
      </c>
      <c r="J72" s="1">
        <f ca="1">J12+NORMINV(RAND(),0,'Total-Smoothed'!$AG$2)</f>
        <v>0.202909955855128</v>
      </c>
      <c r="K72" s="1">
        <f ca="1">K12+NORMINV(RAND(),0,'Total-Smoothed'!$AG$2)</f>
        <v>-8.895022701750592E-2</v>
      </c>
      <c r="L72" s="1">
        <f ca="1">L12+NORMINV(RAND(),0,'Total-Smoothed'!$AG$2)</f>
        <v>8.0398375004939515E-2</v>
      </c>
      <c r="M72" s="1">
        <f ca="1">M12+NORMINV(RAND(),0,'Total-Smoothed'!$AG$2)</f>
        <v>0.11654565322808724</v>
      </c>
      <c r="N72" s="1">
        <f ca="1">N12+NORMINV(RAND(),0,'Total-Smoothed'!$AG$2)</f>
        <v>0.26670151307342549</v>
      </c>
      <c r="O72" s="1">
        <f ca="1">O12+NORMINV(RAND(),0,'Total-Smoothed'!$AG$2)</f>
        <v>5.8067916835713745E-2</v>
      </c>
      <c r="P72" s="1">
        <f ca="1">P12+NORMINV(RAND(),0,'Total-Smoothed'!$AG$2)</f>
        <v>0.11377362504358067</v>
      </c>
      <c r="Q72" s="1">
        <f ca="1">Q12+NORMINV(RAND(),0,'Total-Smoothed'!$AG$2)</f>
        <v>4.0996835264621667E-2</v>
      </c>
      <c r="R72" s="1">
        <f ca="1">R12+NORMINV(RAND(),0,'Total-Smoothed'!$AG$2)</f>
        <v>0.47210489941978828</v>
      </c>
      <c r="S72" s="1">
        <f ca="1">S12+NORMINV(RAND(),0,'Total-Smoothed'!$AG$2)</f>
        <v>-6.6014868233170071E-2</v>
      </c>
      <c r="T72" s="1">
        <f ca="1">T12+NORMINV(RAND(),0,'Total-Smoothed'!$AG$2)</f>
        <v>0.10631113441168891</v>
      </c>
      <c r="U72" s="1">
        <f ca="1">U12+NORMINV(RAND(),0,'Total-Smoothed'!$AG$2)</f>
        <v>0.58993681326063463</v>
      </c>
      <c r="V72" s="1">
        <f ca="1">V12+NORMINV(RAND(),0,'Total-Smoothed'!$AG$2)</f>
        <v>0.16633257039383564</v>
      </c>
      <c r="W72" s="1">
        <f ca="1">W12+NORMINV(RAND(),0,'Total-Smoothed'!$AG$2)</f>
        <v>0.16309612498763909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0.40534706689704708</v>
      </c>
      <c r="E73" s="1">
        <f ca="1">E13+NORMINV(RAND(),0,'Total-Smoothed'!$AG$2)</f>
        <v>0.2217027227015953</v>
      </c>
      <c r="F73" s="1">
        <f ca="1">F13+NORMINV(RAND(),0,'Total-Smoothed'!$AG$2)</f>
        <v>6.8890245453343185E-2</v>
      </c>
      <c r="G73" s="1">
        <f ca="1">G13+NORMINV(RAND(),0,'Total-Smoothed'!$AG$2)</f>
        <v>8.9922228646870606E-2</v>
      </c>
      <c r="H73" s="1">
        <f ca="1">H13+NORMINV(RAND(),0,'Total-Smoothed'!$AG$2)</f>
        <v>-3.4025672360044112E-2</v>
      </c>
      <c r="I73" s="1">
        <f ca="1">I13+NORMINV(RAND(),0,'Total-Smoothed'!$AG$2)</f>
        <v>4.327522203959519E-2</v>
      </c>
      <c r="J73" s="1">
        <f ca="1">J13+NORMINV(RAND(),0,'Total-Smoothed'!$AG$2)</f>
        <v>0.46681380043030429</v>
      </c>
      <c r="K73" s="1">
        <f ca="1">K13+NORMINV(RAND(),0,'Total-Smoothed'!$AG$2)</f>
        <v>-1.9283717659856446E-2</v>
      </c>
      <c r="L73" s="1">
        <f ca="1">L13+NORMINV(RAND(),0,'Total-Smoothed'!$AG$2)</f>
        <v>-2.1054669115125289E-2</v>
      </c>
      <c r="M73" s="1">
        <f ca="1">M13+NORMINV(RAND(),0,'Total-Smoothed'!$AG$2)</f>
        <v>0.1271283448813795</v>
      </c>
      <c r="N73" s="1">
        <f ca="1">N13+NORMINV(RAND(),0,'Total-Smoothed'!$AG$2)</f>
        <v>0.29663904906776173</v>
      </c>
      <c r="O73" s="1">
        <f ca="1">O13+NORMINV(RAND(),0,'Total-Smoothed'!$AG$2)</f>
        <v>-0.13106288412226585</v>
      </c>
      <c r="P73" s="1">
        <f ca="1">P13+NORMINV(RAND(),0,'Total-Smoothed'!$AG$2)</f>
        <v>8.9796497414814547E-2</v>
      </c>
      <c r="Q73" s="1">
        <f ca="1">Q13+NORMINV(RAND(),0,'Total-Smoothed'!$AG$2)</f>
        <v>-4.6061982656347839E-3</v>
      </c>
      <c r="R73" s="1">
        <f ca="1">R13+NORMINV(RAND(),0,'Total-Smoothed'!$AG$2)</f>
        <v>0.67757011393152144</v>
      </c>
      <c r="S73" s="1">
        <f ca="1">S13+NORMINV(RAND(),0,'Total-Smoothed'!$AG$2)</f>
        <v>0.20407731657994055</v>
      </c>
      <c r="T73" s="1">
        <f ca="1">T13+NORMINV(RAND(),0,'Total-Smoothed'!$AG$2)</f>
        <v>3.9863850418887847E-2</v>
      </c>
      <c r="U73" s="1">
        <f ca="1">U13+NORMINV(RAND(),0,'Total-Smoothed'!$AG$2)</f>
        <v>0.65372729082066383</v>
      </c>
      <c r="V73" s="1">
        <f ca="1">V13+NORMINV(RAND(),0,'Total-Smoothed'!$AG$2)</f>
        <v>1.2441423949386743E-2</v>
      </c>
      <c r="W73" s="1">
        <f ca="1">W13+NORMINV(RAND(),0,'Total-Smoothed'!$AG$2)</f>
        <v>-3.1225562468227025E-2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0.3126668056446128</v>
      </c>
      <c r="E74" s="1">
        <f ca="1">E14+NORMINV(RAND(),0,'Total-Smoothed'!$AG$2)</f>
        <v>0.19647560005435141</v>
      </c>
      <c r="F74" s="1">
        <f ca="1">F14+NORMINV(RAND(),0,'Total-Smoothed'!$AG$2)</f>
        <v>7.2159045742810277E-3</v>
      </c>
      <c r="G74" s="1">
        <f ca="1">G14+NORMINV(RAND(),0,'Total-Smoothed'!$AG$2)</f>
        <v>-0.13566219085721423</v>
      </c>
      <c r="H74" s="1">
        <f ca="1">H14+NORMINV(RAND(),0,'Total-Smoothed'!$AG$2)</f>
        <v>-5.1094711752113678E-2</v>
      </c>
      <c r="I74" s="1">
        <f ca="1">I14+NORMINV(RAND(),0,'Total-Smoothed'!$AG$2)</f>
        <v>-4.6187566988238962E-5</v>
      </c>
      <c r="J74" s="1">
        <f ca="1">J14+NORMINV(RAND(),0,'Total-Smoothed'!$AG$2)</f>
        <v>0.37715017026535208</v>
      </c>
      <c r="K74" s="1">
        <f ca="1">K14+NORMINV(RAND(),0,'Total-Smoothed'!$AG$2)</f>
        <v>-8.8492946561804231E-3</v>
      </c>
      <c r="L74" s="1">
        <f ca="1">L14+NORMINV(RAND(),0,'Total-Smoothed'!$AG$2)</f>
        <v>-6.6327830947604555E-2</v>
      </c>
      <c r="M74" s="1">
        <f ca="1">M14+NORMINV(RAND(),0,'Total-Smoothed'!$AG$2)</f>
        <v>5.2156451373939663E-2</v>
      </c>
      <c r="N74" s="1">
        <f ca="1">N14+NORMINV(RAND(),0,'Total-Smoothed'!$AG$2)</f>
        <v>4.4543332008166514E-2</v>
      </c>
      <c r="O74" s="1">
        <f ca="1">O14+NORMINV(RAND(),0,'Total-Smoothed'!$AG$2)</f>
        <v>0.17019722405201615</v>
      </c>
      <c r="P74" s="1">
        <f ca="1">P14+NORMINV(RAND(),0,'Total-Smoothed'!$AG$2)</f>
        <v>0.11406857215441923</v>
      </c>
      <c r="Q74" s="1">
        <f ca="1">Q14+NORMINV(RAND(),0,'Total-Smoothed'!$AG$2)</f>
        <v>0.23252465465543259</v>
      </c>
      <c r="R74" s="1">
        <f ca="1">R14+NORMINV(RAND(),0,'Total-Smoothed'!$AG$2)</f>
        <v>0.35152899373439661</v>
      </c>
      <c r="S74" s="1">
        <f ca="1">S14+NORMINV(RAND(),0,'Total-Smoothed'!$AG$2)</f>
        <v>0.17136190289413961</v>
      </c>
      <c r="T74" s="1">
        <f ca="1">T14+NORMINV(RAND(),0,'Total-Smoothed'!$AG$2)</f>
        <v>8.2577218146556164E-2</v>
      </c>
      <c r="U74" s="1">
        <f ca="1">U14+NORMINV(RAND(),0,'Total-Smoothed'!$AG$2)</f>
        <v>0.74556186035927396</v>
      </c>
      <c r="V74" s="1">
        <f ca="1">V14+NORMINV(RAND(),0,'Total-Smoothed'!$AG$2)</f>
        <v>0.16692360739763845</v>
      </c>
      <c r="W74" s="1">
        <f ca="1">W14+NORMINV(RAND(),0,'Total-Smoothed'!$AG$2)</f>
        <v>0.10802824391942184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0.28953571229293451</v>
      </c>
      <c r="E75" s="1">
        <f ca="1">E15+NORMINV(RAND(),0,'Total-Smoothed'!$AG$2)</f>
        <v>1.667080765272657E-2</v>
      </c>
      <c r="F75" s="1">
        <f ca="1">F15+NORMINV(RAND(),0,'Total-Smoothed'!$AG$2)</f>
        <v>-7.0559430922942798E-2</v>
      </c>
      <c r="G75" s="1">
        <f ca="1">G15+NORMINV(RAND(),0,'Total-Smoothed'!$AG$2)</f>
        <v>2.955355761343334E-2</v>
      </c>
      <c r="H75" s="1">
        <f ca="1">H15+NORMINV(RAND(),0,'Total-Smoothed'!$AG$2)</f>
        <v>0.13960399195171297</v>
      </c>
      <c r="I75" s="1">
        <f ca="1">I15+NORMINV(RAND(),0,'Total-Smoothed'!$AG$2)</f>
        <v>5.3746064989730967E-2</v>
      </c>
      <c r="J75" s="1">
        <f ca="1">J15+NORMINV(RAND(),0,'Total-Smoothed'!$AG$2)</f>
        <v>7.9435723980074868E-2</v>
      </c>
      <c r="K75" s="1">
        <f ca="1">K15+NORMINV(RAND(),0,'Total-Smoothed'!$AG$2)</f>
        <v>7.0674206775244663E-2</v>
      </c>
      <c r="L75" s="1">
        <f ca="1">L15+NORMINV(RAND(),0,'Total-Smoothed'!$AG$2)</f>
        <v>0.11626674889168101</v>
      </c>
      <c r="M75" s="1">
        <f ca="1">M15+NORMINV(RAND(),0,'Total-Smoothed'!$AG$2)</f>
        <v>6.9599778216910463E-2</v>
      </c>
      <c r="N75" s="1">
        <f ca="1">N15+NORMINV(RAND(),0,'Total-Smoothed'!$AG$2)</f>
        <v>0.25418756323677211</v>
      </c>
      <c r="O75" s="1">
        <f ca="1">O15+NORMINV(RAND(),0,'Total-Smoothed'!$AG$2)</f>
        <v>-0.16897335660816187</v>
      </c>
      <c r="P75" s="1">
        <f ca="1">P15+NORMINV(RAND(),0,'Total-Smoothed'!$AG$2)</f>
        <v>0.25972826367386487</v>
      </c>
      <c r="Q75" s="1">
        <f ca="1">Q15+NORMINV(RAND(),0,'Total-Smoothed'!$AG$2)</f>
        <v>0.22188913003299812</v>
      </c>
      <c r="R75" s="1">
        <f ca="1">R15+NORMINV(RAND(),0,'Total-Smoothed'!$AG$2)</f>
        <v>0.48174247090311001</v>
      </c>
      <c r="S75" s="1">
        <f ca="1">S15+NORMINV(RAND(),0,'Total-Smoothed'!$AG$2)</f>
        <v>6.5793585733124743E-3</v>
      </c>
      <c r="T75" s="1">
        <f ca="1">T15+NORMINV(RAND(),0,'Total-Smoothed'!$AG$2)</f>
        <v>2.2092654560058878E-4</v>
      </c>
      <c r="U75" s="1">
        <f ca="1">U15+NORMINV(RAND(),0,'Total-Smoothed'!$AG$2)</f>
        <v>0.68032285686122107</v>
      </c>
      <c r="V75" s="1">
        <f ca="1">V15+NORMINV(RAND(),0,'Total-Smoothed'!$AG$2)</f>
        <v>0.10426297525379427</v>
      </c>
      <c r="W75" s="1">
        <f ca="1">W15+NORMINV(RAND(),0,'Total-Smoothed'!$AG$2)</f>
        <v>0.59696771729717812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0.44234279683140559</v>
      </c>
      <c r="E76" s="1">
        <f ca="1">E16+NORMINV(RAND(),0,'Total-Smoothed'!$AG$2)</f>
        <v>9.5320314914652982E-2</v>
      </c>
      <c r="F76" s="1">
        <f ca="1">F16+NORMINV(RAND(),0,'Total-Smoothed'!$AG$2)</f>
        <v>-9.0029443856908253E-3</v>
      </c>
      <c r="G76" s="1">
        <f ca="1">G16+NORMINV(RAND(),0,'Total-Smoothed'!$AG$2)</f>
        <v>0.10450120659825865</v>
      </c>
      <c r="H76" s="1">
        <f ca="1">H16+NORMINV(RAND(),0,'Total-Smoothed'!$AG$2)</f>
        <v>6.7904499204152979E-2</v>
      </c>
      <c r="I76" s="1">
        <f ca="1">I16+NORMINV(RAND(),0,'Total-Smoothed'!$AG$2)</f>
        <v>-1.7479407037586384E-2</v>
      </c>
      <c r="J76" s="1">
        <f ca="1">J16+NORMINV(RAND(),0,'Total-Smoothed'!$AG$2)</f>
        <v>0.19974392124552931</v>
      </c>
      <c r="K76" s="1">
        <f ca="1">K16+NORMINV(RAND(),0,'Total-Smoothed'!$AG$2)</f>
        <v>-9.2095199099896649E-2</v>
      </c>
      <c r="L76" s="1">
        <f ca="1">L16+NORMINV(RAND(),0,'Total-Smoothed'!$AG$2)</f>
        <v>-4.4613003257093518E-2</v>
      </c>
      <c r="M76" s="1">
        <f ca="1">M16+NORMINV(RAND(),0,'Total-Smoothed'!$AG$2)</f>
        <v>4.5261780231983247E-2</v>
      </c>
      <c r="N76" s="1">
        <f ca="1">N16+NORMINV(RAND(),0,'Total-Smoothed'!$AG$2)</f>
        <v>0.26194331521698139</v>
      </c>
      <c r="O76" s="1">
        <f ca="1">O16+NORMINV(RAND(),0,'Total-Smoothed'!$AG$2)</f>
        <v>5.5057741492268497E-2</v>
      </c>
      <c r="P76" s="1">
        <f ca="1">P16+NORMINV(RAND(),0,'Total-Smoothed'!$AG$2)</f>
        <v>0.26618312770329433</v>
      </c>
      <c r="Q76" s="1">
        <f ca="1">Q16+NORMINV(RAND(),0,'Total-Smoothed'!$AG$2)</f>
        <v>6.8042466538248664E-2</v>
      </c>
      <c r="R76" s="1">
        <f ca="1">R16+NORMINV(RAND(),0,'Total-Smoothed'!$AG$2)</f>
        <v>0.46964696605841239</v>
      </c>
      <c r="S76" s="1">
        <f ca="1">S16+NORMINV(RAND(),0,'Total-Smoothed'!$AG$2)</f>
        <v>-1.5400888507900751E-2</v>
      </c>
      <c r="T76" s="1">
        <f ca="1">T16+NORMINV(RAND(),0,'Total-Smoothed'!$AG$2)</f>
        <v>5.1871553109320012E-2</v>
      </c>
      <c r="U76" s="1">
        <f ca="1">U16+NORMINV(RAND(),0,'Total-Smoothed'!$AG$2)</f>
        <v>0.73384857204099996</v>
      </c>
      <c r="V76" s="1">
        <f ca="1">V16+NORMINV(RAND(),0,'Total-Smoothed'!$AG$2)</f>
        <v>0.13738323841336364</v>
      </c>
      <c r="W76" s="1">
        <f ca="1">W16+NORMINV(RAND(),0,'Total-Smoothed'!$AG$2)</f>
        <v>0.39047853570672808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0.33493033558021712</v>
      </c>
      <c r="E77" s="1">
        <f ca="1">E17+NORMINV(RAND(),0,'Total-Smoothed'!$AG$2)</f>
        <v>2.056493516038729E-2</v>
      </c>
      <c r="F77" s="1">
        <f ca="1">F17+NORMINV(RAND(),0,'Total-Smoothed'!$AG$2)</f>
        <v>6.2276983362787725E-4</v>
      </c>
      <c r="G77" s="1">
        <f ca="1">G17+NORMINV(RAND(),0,'Total-Smoothed'!$AG$2)</f>
        <v>4.7993736695526E-3</v>
      </c>
      <c r="H77" s="1">
        <f ca="1">H17+NORMINV(RAND(),0,'Total-Smoothed'!$AG$2)</f>
        <v>-1.067951105934363E-3</v>
      </c>
      <c r="I77" s="1">
        <f ca="1">I17+NORMINV(RAND(),0,'Total-Smoothed'!$AG$2)</f>
        <v>0.13113499985021065</v>
      </c>
      <c r="J77" s="1">
        <f ca="1">J17+NORMINV(RAND(),0,'Total-Smoothed'!$AG$2)</f>
        <v>8.6634992288728119E-2</v>
      </c>
      <c r="K77" s="1">
        <f ca="1">K17+NORMINV(RAND(),0,'Total-Smoothed'!$AG$2)</f>
        <v>3.3991322562115726E-2</v>
      </c>
      <c r="L77" s="1">
        <f ca="1">L17+NORMINV(RAND(),0,'Total-Smoothed'!$AG$2)</f>
        <v>7.3439759364358537E-2</v>
      </c>
      <c r="M77" s="1">
        <f ca="1">M17+NORMINV(RAND(),0,'Total-Smoothed'!$AG$2)</f>
        <v>-8.5535660290890825E-2</v>
      </c>
      <c r="N77" s="1">
        <f ca="1">N17+NORMINV(RAND(),0,'Total-Smoothed'!$AG$2)</f>
        <v>0.30914589203469872</v>
      </c>
      <c r="O77" s="1">
        <f ca="1">O17+NORMINV(RAND(),0,'Total-Smoothed'!$AG$2)</f>
        <v>2.7030185027162142E-2</v>
      </c>
      <c r="P77" s="1">
        <f ca="1">P17+NORMINV(RAND(),0,'Total-Smoothed'!$AG$2)</f>
        <v>-2.6209139100192583E-2</v>
      </c>
      <c r="Q77" s="1">
        <f ca="1">Q17+NORMINV(RAND(),0,'Total-Smoothed'!$AG$2)</f>
        <v>-7.7103043820472505E-2</v>
      </c>
      <c r="R77" s="1">
        <f ca="1">R17+NORMINV(RAND(),0,'Total-Smoothed'!$AG$2)</f>
        <v>0.68770956909199588</v>
      </c>
      <c r="S77" s="1">
        <f ca="1">S17+NORMINV(RAND(),0,'Total-Smoothed'!$AG$2)</f>
        <v>0.2217745535827991</v>
      </c>
      <c r="T77" s="1">
        <f ca="1">T17+NORMINV(RAND(),0,'Total-Smoothed'!$AG$2)</f>
        <v>9.0900148981930162E-2</v>
      </c>
      <c r="U77" s="1">
        <f ca="1">U17+NORMINV(RAND(),0,'Total-Smoothed'!$AG$2)</f>
        <v>0.61999737107393127</v>
      </c>
      <c r="V77" s="1">
        <f ca="1">V17+NORMINV(RAND(),0,'Total-Smoothed'!$AG$2)</f>
        <v>2.8751239170578903E-2</v>
      </c>
      <c r="W77" s="1">
        <f ca="1">W17+NORMINV(RAND(),0,'Total-Smoothed'!$AG$2)</f>
        <v>0.20081799375134091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0.23141893631953694</v>
      </c>
      <c r="E78" s="1">
        <f ca="1">E18+NORMINV(RAND(),0,'Total-Smoothed'!$AG$2)</f>
        <v>0.18217869216519178</v>
      </c>
      <c r="F78" s="1">
        <f ca="1">F18+NORMINV(RAND(),0,'Total-Smoothed'!$AG$2)</f>
        <v>0.12138936122948395</v>
      </c>
      <c r="G78" s="1">
        <f ca="1">G18+NORMINV(RAND(),0,'Total-Smoothed'!$AG$2)</f>
        <v>-9.4447406782718096E-2</v>
      </c>
      <c r="H78" s="1">
        <f ca="1">H18+NORMINV(RAND(),0,'Total-Smoothed'!$AG$2)</f>
        <v>0.18530559069793306</v>
      </c>
      <c r="I78" s="1">
        <f ca="1">I18+NORMINV(RAND(),0,'Total-Smoothed'!$AG$2)</f>
        <v>8.5170800020299336E-2</v>
      </c>
      <c r="J78" s="1">
        <f ca="1">J18+NORMINV(RAND(),0,'Total-Smoothed'!$AG$2)</f>
        <v>4.1956842049695131E-2</v>
      </c>
      <c r="K78" s="1">
        <f ca="1">K18+NORMINV(RAND(),0,'Total-Smoothed'!$AG$2)</f>
        <v>6.5782807824382936E-2</v>
      </c>
      <c r="L78" s="1">
        <f ca="1">L18+NORMINV(RAND(),0,'Total-Smoothed'!$AG$2)</f>
        <v>8.6098538332233139E-3</v>
      </c>
      <c r="M78" s="1">
        <f ca="1">M18+NORMINV(RAND(),0,'Total-Smoothed'!$AG$2)</f>
        <v>-3.4385603119259554E-2</v>
      </c>
      <c r="N78" s="1">
        <f ca="1">N18+NORMINV(RAND(),0,'Total-Smoothed'!$AG$2)</f>
        <v>0.27043261158524978</v>
      </c>
      <c r="O78" s="1">
        <f ca="1">O18+NORMINV(RAND(),0,'Total-Smoothed'!$AG$2)</f>
        <v>-0.12166272239065933</v>
      </c>
      <c r="P78" s="1">
        <f ca="1">P18+NORMINV(RAND(),0,'Total-Smoothed'!$AG$2)</f>
        <v>6.933409123343548E-2</v>
      </c>
      <c r="Q78" s="1">
        <f ca="1">Q18+NORMINV(RAND(),0,'Total-Smoothed'!$AG$2)</f>
        <v>0.23493582348675451</v>
      </c>
      <c r="R78" s="1">
        <f ca="1">R18+NORMINV(RAND(),0,'Total-Smoothed'!$AG$2)</f>
        <v>0.38894559111810528</v>
      </c>
      <c r="S78" s="1">
        <f ca="1">S18+NORMINV(RAND(),0,'Total-Smoothed'!$AG$2)</f>
        <v>7.1571103814328171E-3</v>
      </c>
      <c r="T78" s="1">
        <f ca="1">T18+NORMINV(RAND(),0,'Total-Smoothed'!$AG$2)</f>
        <v>5.7073191231131526E-2</v>
      </c>
      <c r="U78" s="1">
        <f ca="1">U18+NORMINV(RAND(),0,'Total-Smoothed'!$AG$2)</f>
        <v>0.72051571093875355</v>
      </c>
      <c r="V78" s="1">
        <f ca="1">V18+NORMINV(RAND(),0,'Total-Smoothed'!$AG$2)</f>
        <v>-3.0201765836308278E-2</v>
      </c>
      <c r="W78" s="1">
        <f ca="1">W18+NORMINV(RAND(),0,'Total-Smoothed'!$AG$2)</f>
        <v>0.20176193684939578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0.48613635769695285</v>
      </c>
      <c r="E79" s="1">
        <f ca="1">E19+NORMINV(RAND(),0,'Total-Smoothed'!$AG$2)</f>
        <v>-0.10360506663004931</v>
      </c>
      <c r="F79" s="1">
        <f ca="1">F19+NORMINV(RAND(),0,'Total-Smoothed'!$AG$2)</f>
        <v>8.9449412749612392E-2</v>
      </c>
      <c r="G79" s="1">
        <f ca="1">G19+NORMINV(RAND(),0,'Total-Smoothed'!$AG$2)</f>
        <v>0.10617458654236026</v>
      </c>
      <c r="H79" s="1">
        <f ca="1">H19+NORMINV(RAND(),0,'Total-Smoothed'!$AG$2)</f>
        <v>1.6465343364986125E-2</v>
      </c>
      <c r="I79" s="1">
        <f ca="1">I19+NORMINV(RAND(),0,'Total-Smoothed'!$AG$2)</f>
        <v>0.13541578780803812</v>
      </c>
      <c r="J79" s="1">
        <f ca="1">J19+NORMINV(RAND(),0,'Total-Smoothed'!$AG$2)</f>
        <v>0.22436116776537063</v>
      </c>
      <c r="K79" s="1">
        <f ca="1">K19+NORMINV(RAND(),0,'Total-Smoothed'!$AG$2)</f>
        <v>-1.9533689701598144E-2</v>
      </c>
      <c r="L79" s="1">
        <f ca="1">L19+NORMINV(RAND(),0,'Total-Smoothed'!$AG$2)</f>
        <v>9.7347073221132466E-2</v>
      </c>
      <c r="M79" s="1">
        <f ca="1">M19+NORMINV(RAND(),0,'Total-Smoothed'!$AG$2)</f>
        <v>-0.10136512482036597</v>
      </c>
      <c r="N79" s="1">
        <f ca="1">N19+NORMINV(RAND(),0,'Total-Smoothed'!$AG$2)</f>
        <v>0.27986199815717122</v>
      </c>
      <c r="O79" s="1">
        <f ca="1">O19+NORMINV(RAND(),0,'Total-Smoothed'!$AG$2)</f>
        <v>-3.0779985537032567E-2</v>
      </c>
      <c r="P79" s="1">
        <f ca="1">P19+NORMINV(RAND(),0,'Total-Smoothed'!$AG$2)</f>
        <v>3.2044278042354699E-2</v>
      </c>
      <c r="Q79" s="1">
        <f ca="1">Q19+NORMINV(RAND(),0,'Total-Smoothed'!$AG$2)</f>
        <v>0.22712610966944807</v>
      </c>
      <c r="R79" s="1">
        <f ca="1">R19+NORMINV(RAND(),0,'Total-Smoothed'!$AG$2)</f>
        <v>0.40705471378820379</v>
      </c>
      <c r="S79" s="1">
        <f ca="1">S19+NORMINV(RAND(),0,'Total-Smoothed'!$AG$2)</f>
        <v>2.0347253055668424E-2</v>
      </c>
      <c r="T79" s="1">
        <f ca="1">T19+NORMINV(RAND(),0,'Total-Smoothed'!$AG$2)</f>
        <v>0.24212022740435607</v>
      </c>
      <c r="U79" s="1">
        <f ca="1">U19+NORMINV(RAND(),0,'Total-Smoothed'!$AG$2)</f>
        <v>0.63924974895485165</v>
      </c>
      <c r="V79" s="1">
        <f ca="1">V19+NORMINV(RAND(),0,'Total-Smoothed'!$AG$2)</f>
        <v>6.6700714483882706E-2</v>
      </c>
      <c r="W79" s="1">
        <f ca="1">W19+NORMINV(RAND(),0,'Total-Smoothed'!$AG$2)</f>
        <v>0.17483172110536704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0.38970172869693198</v>
      </c>
      <c r="E80" s="1">
        <f ca="1">E20+NORMINV(RAND(),0,'Total-Smoothed'!$AG$2)</f>
        <v>8.5549798741786531E-2</v>
      </c>
      <c r="F80" s="1">
        <f ca="1">F20+NORMINV(RAND(),0,'Total-Smoothed'!$AG$2)</f>
        <v>0.13729297811430513</v>
      </c>
      <c r="G80" s="1">
        <f ca="1">G20+NORMINV(RAND(),0,'Total-Smoothed'!$AG$2)</f>
        <v>0.16752734889040596</v>
      </c>
      <c r="H80" s="1">
        <f ca="1">H20+NORMINV(RAND(),0,'Total-Smoothed'!$AG$2)</f>
        <v>2.2650895855659332E-2</v>
      </c>
      <c r="I80" s="1">
        <f ca="1">I20+NORMINV(RAND(),0,'Total-Smoothed'!$AG$2)</f>
        <v>0.12522748021793245</v>
      </c>
      <c r="J80" s="1">
        <f ca="1">J20+NORMINV(RAND(),0,'Total-Smoothed'!$AG$2)</f>
        <v>0.34057306942696758</v>
      </c>
      <c r="K80" s="1">
        <f ca="1">K20+NORMINV(RAND(),0,'Total-Smoothed'!$AG$2)</f>
        <v>2.6035594459906761E-2</v>
      </c>
      <c r="L80" s="1">
        <f ca="1">L20+NORMINV(RAND(),0,'Total-Smoothed'!$AG$2)</f>
        <v>-3.8848409887014344E-2</v>
      </c>
      <c r="M80" s="1">
        <f ca="1">M20+NORMINV(RAND(),0,'Total-Smoothed'!$AG$2)</f>
        <v>0.1070745854973095</v>
      </c>
      <c r="N80" s="1">
        <f ca="1">N20+NORMINV(RAND(),0,'Total-Smoothed'!$AG$2)</f>
        <v>0.18295854385284788</v>
      </c>
      <c r="O80" s="1">
        <f ca="1">O20+NORMINV(RAND(),0,'Total-Smoothed'!$AG$2)</f>
        <v>-3.6154966198861743E-2</v>
      </c>
      <c r="P80" s="1">
        <f ca="1">P20+NORMINV(RAND(),0,'Total-Smoothed'!$AG$2)</f>
        <v>0.13528536970730815</v>
      </c>
      <c r="Q80" s="1">
        <f ca="1">Q20+NORMINV(RAND(),0,'Total-Smoothed'!$AG$2)</f>
        <v>0.12128923845490949</v>
      </c>
      <c r="R80" s="1">
        <f ca="1">R20+NORMINV(RAND(),0,'Total-Smoothed'!$AG$2)</f>
        <v>0.33040602448541967</v>
      </c>
      <c r="S80" s="1">
        <f ca="1">S20+NORMINV(RAND(),0,'Total-Smoothed'!$AG$2)</f>
        <v>-7.411645973442349E-2</v>
      </c>
      <c r="T80" s="1">
        <f ca="1">T20+NORMINV(RAND(),0,'Total-Smoothed'!$AG$2)</f>
        <v>-2.8354155903660513E-2</v>
      </c>
      <c r="U80" s="1">
        <f ca="1">U20+NORMINV(RAND(),0,'Total-Smoothed'!$AG$2)</f>
        <v>0.64569506408900357</v>
      </c>
      <c r="V80" s="1">
        <f ca="1">V20+NORMINV(RAND(),0,'Total-Smoothed'!$AG$2)</f>
        <v>-0.1260948888345278</v>
      </c>
      <c r="W80" s="1">
        <f ca="1">W20+NORMINV(RAND(),0,'Total-Smoothed'!$AG$2)</f>
        <v>0.34282451678970971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0.33473240202528365</v>
      </c>
      <c r="E81" s="1">
        <f ca="1">E21+NORMINV(RAND(),0,'Total-Smoothed'!$AG$2)</f>
        <v>-4.5188019727992385E-2</v>
      </c>
      <c r="F81" s="1">
        <f ca="1">F21+NORMINV(RAND(),0,'Total-Smoothed'!$AG$2)</f>
        <v>0.22207548957458195</v>
      </c>
      <c r="G81" s="1">
        <f ca="1">G21+NORMINV(RAND(),0,'Total-Smoothed'!$AG$2)</f>
        <v>-2.5992155886724877E-2</v>
      </c>
      <c r="H81" s="1">
        <f ca="1">H21+NORMINV(RAND(),0,'Total-Smoothed'!$AG$2)</f>
        <v>0.24132354009106805</v>
      </c>
      <c r="I81" s="1">
        <f ca="1">I21+NORMINV(RAND(),0,'Total-Smoothed'!$AG$2)</f>
        <v>-9.7655011584702217E-2</v>
      </c>
      <c r="J81" s="1">
        <f ca="1">J21+NORMINV(RAND(),0,'Total-Smoothed'!$AG$2)</f>
        <v>0.3223894796794467</v>
      </c>
      <c r="K81" s="1">
        <f ca="1">K21+NORMINV(RAND(),0,'Total-Smoothed'!$AG$2)</f>
        <v>9.5048476183469538E-2</v>
      </c>
      <c r="L81" s="1">
        <f ca="1">L21+NORMINV(RAND(),0,'Total-Smoothed'!$AG$2)</f>
        <v>0.13055844753932497</v>
      </c>
      <c r="M81" s="1">
        <f ca="1">M21+NORMINV(RAND(),0,'Total-Smoothed'!$AG$2)</f>
        <v>0.16275498451211362</v>
      </c>
      <c r="N81" s="1">
        <f ca="1">N21+NORMINV(RAND(),0,'Total-Smoothed'!$AG$2)</f>
        <v>0.29371677085642789</v>
      </c>
      <c r="O81" s="1">
        <f ca="1">O21+NORMINV(RAND(),0,'Total-Smoothed'!$AG$2)</f>
        <v>0.13294907913499765</v>
      </c>
      <c r="P81" s="1">
        <f ca="1">P21+NORMINV(RAND(),0,'Total-Smoothed'!$AG$2)</f>
        <v>4.4310956242461272E-2</v>
      </c>
      <c r="Q81" s="1">
        <f ca="1">Q21+NORMINV(RAND(),0,'Total-Smoothed'!$AG$2)</f>
        <v>0.20726860068744307</v>
      </c>
      <c r="R81" s="1">
        <f ca="1">R21+NORMINV(RAND(),0,'Total-Smoothed'!$AG$2)</f>
        <v>0.61913309022931795</v>
      </c>
      <c r="S81" s="1">
        <f ca="1">S21+NORMINV(RAND(),0,'Total-Smoothed'!$AG$2)</f>
        <v>0.20862634723812415</v>
      </c>
      <c r="T81" s="1">
        <f ca="1">T21+NORMINV(RAND(),0,'Total-Smoothed'!$AG$2)</f>
        <v>0.1453692105728695</v>
      </c>
      <c r="U81" s="1">
        <f ca="1">U21+NORMINV(RAND(),0,'Total-Smoothed'!$AG$2)</f>
        <v>0.58281502000228258</v>
      </c>
      <c r="V81" s="1">
        <f ca="1">V21+NORMINV(RAND(),0,'Total-Smoothed'!$AG$2)</f>
        <v>3.7735611415602659E-2</v>
      </c>
      <c r="W81" s="1">
        <f ca="1">W21+NORMINV(RAND(),0,'Total-Smoothed'!$AG$2)</f>
        <v>5.6080835166635201E-2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0.29295881938362478</v>
      </c>
      <c r="E82" s="1">
        <f ca="1">E22+NORMINV(RAND(),0,'Total-Smoothed'!$AG$2)</f>
        <v>-1.6632929053141246E-2</v>
      </c>
      <c r="F82" s="1">
        <f ca="1">F22+NORMINV(RAND(),0,'Total-Smoothed'!$AG$2)</f>
        <v>0.23405641927909171</v>
      </c>
      <c r="G82" s="1">
        <f ca="1">G22+NORMINV(RAND(),0,'Total-Smoothed'!$AG$2)</f>
        <v>0.20303426343709466</v>
      </c>
      <c r="H82" s="1">
        <f ca="1">H22+NORMINV(RAND(),0,'Total-Smoothed'!$AG$2)</f>
        <v>9.3972285151503604E-4</v>
      </c>
      <c r="I82" s="1">
        <f ca="1">I22+NORMINV(RAND(),0,'Total-Smoothed'!$AG$2)</f>
        <v>2.8083509952831563E-2</v>
      </c>
      <c r="J82" s="1">
        <f ca="1">J22+NORMINV(RAND(),0,'Total-Smoothed'!$AG$2)</f>
        <v>0.42720269488038665</v>
      </c>
      <c r="K82" s="1">
        <f ca="1">K22+NORMINV(RAND(),0,'Total-Smoothed'!$AG$2)</f>
        <v>-9.2776942985976912E-3</v>
      </c>
      <c r="L82" s="1">
        <f ca="1">L22+NORMINV(RAND(),0,'Total-Smoothed'!$AG$2)</f>
        <v>0.15570646277224992</v>
      </c>
      <c r="M82" s="1">
        <f ca="1">M22+NORMINV(RAND(),0,'Total-Smoothed'!$AG$2)</f>
        <v>1.3564507467420602E-2</v>
      </c>
      <c r="N82" s="1">
        <f ca="1">N22+NORMINV(RAND(),0,'Total-Smoothed'!$AG$2)</f>
        <v>0.3297051650778226</v>
      </c>
      <c r="O82" s="1">
        <f ca="1">O22+NORMINV(RAND(),0,'Total-Smoothed'!$AG$2)</f>
        <v>-4.4730272970291737E-2</v>
      </c>
      <c r="P82" s="1">
        <f ca="1">P22+NORMINV(RAND(),0,'Total-Smoothed'!$AG$2)</f>
        <v>0.14315442117577437</v>
      </c>
      <c r="Q82" s="1">
        <f ca="1">Q22+NORMINV(RAND(),0,'Total-Smoothed'!$AG$2)</f>
        <v>8.7692685829056954E-2</v>
      </c>
      <c r="R82" s="1">
        <f ca="1">R22+NORMINV(RAND(),0,'Total-Smoothed'!$AG$2)</f>
        <v>0.513740808758815</v>
      </c>
      <c r="S82" s="1">
        <f ca="1">S22+NORMINV(RAND(),0,'Total-Smoothed'!$AG$2)</f>
        <v>5.6836251025968357E-2</v>
      </c>
      <c r="T82" s="1">
        <f ca="1">T22+NORMINV(RAND(),0,'Total-Smoothed'!$AG$2)</f>
        <v>-8.3767462299152953E-2</v>
      </c>
      <c r="U82" s="1">
        <f ca="1">U22+NORMINV(RAND(),0,'Total-Smoothed'!$AG$2)</f>
        <v>0.60650058474741841</v>
      </c>
      <c r="V82" s="1">
        <f ca="1">V22+NORMINV(RAND(),0,'Total-Smoothed'!$AG$2)</f>
        <v>0.12580202355029674</v>
      </c>
      <c r="W82" s="1">
        <f ca="1">W22+NORMINV(RAND(),0,'Total-Smoothed'!$AG$2)</f>
        <v>0.2728681115059699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0.25405859252583007</v>
      </c>
      <c r="E83" s="1">
        <f ca="1">E23+NORMINV(RAND(),0,'Total-Smoothed'!$AG$2)</f>
        <v>4.4772779652960608E-2</v>
      </c>
      <c r="F83" s="1">
        <f ca="1">F23+NORMINV(RAND(),0,'Total-Smoothed'!$AG$2)</f>
        <v>-2.2762696008747363E-2</v>
      </c>
      <c r="G83" s="1">
        <f ca="1">G23+NORMINV(RAND(),0,'Total-Smoothed'!$AG$2)</f>
        <v>8.7006459063326463E-2</v>
      </c>
      <c r="H83" s="1">
        <f ca="1">H23+NORMINV(RAND(),0,'Total-Smoothed'!$AG$2)</f>
        <v>0.1545640962549889</v>
      </c>
      <c r="I83" s="1">
        <f ca="1">I23+NORMINV(RAND(),0,'Total-Smoothed'!$AG$2)</f>
        <v>-5.9501459239526988E-2</v>
      </c>
      <c r="J83" s="1">
        <f ca="1">J23+NORMINV(RAND(),0,'Total-Smoothed'!$AG$2)</f>
        <v>7.2149183025570329E-2</v>
      </c>
      <c r="K83" s="1">
        <f ca="1">K23+NORMINV(RAND(),0,'Total-Smoothed'!$AG$2)</f>
        <v>0.15553480795588892</v>
      </c>
      <c r="L83" s="1">
        <f ca="1">L23+NORMINV(RAND(),0,'Total-Smoothed'!$AG$2)</f>
        <v>0.12766954708609557</v>
      </c>
      <c r="M83" s="1">
        <f ca="1">M23+NORMINV(RAND(),0,'Total-Smoothed'!$AG$2)</f>
        <v>9.4240537037271643E-2</v>
      </c>
      <c r="N83" s="1">
        <f ca="1">N23+NORMINV(RAND(),0,'Total-Smoothed'!$AG$2)</f>
        <v>0.10668305466545132</v>
      </c>
      <c r="O83" s="1">
        <f ca="1">O23+NORMINV(RAND(),0,'Total-Smoothed'!$AG$2)</f>
        <v>3.3651087609581652E-2</v>
      </c>
      <c r="P83" s="1">
        <f ca="1">P23+NORMINV(RAND(),0,'Total-Smoothed'!$AG$2)</f>
        <v>9.956951724377941E-2</v>
      </c>
      <c r="Q83" s="1">
        <f ca="1">Q23+NORMINV(RAND(),0,'Total-Smoothed'!$AG$2)</f>
        <v>7.1971667957871535E-2</v>
      </c>
      <c r="R83" s="1">
        <f ca="1">R23+NORMINV(RAND(),0,'Total-Smoothed'!$AG$2)</f>
        <v>0.46837682351902182</v>
      </c>
      <c r="S83" s="1">
        <f ca="1">S23+NORMINV(RAND(),0,'Total-Smoothed'!$AG$2)</f>
        <v>6.2778836758299483E-2</v>
      </c>
      <c r="T83" s="1">
        <f ca="1">T23+NORMINV(RAND(),0,'Total-Smoothed'!$AG$2)</f>
        <v>7.0906327837460856E-2</v>
      </c>
      <c r="U83" s="1">
        <f ca="1">U23+NORMINV(RAND(),0,'Total-Smoothed'!$AG$2)</f>
        <v>0.40985148267504712</v>
      </c>
      <c r="V83" s="1">
        <f ca="1">V23+NORMINV(RAND(),0,'Total-Smoothed'!$AG$2)</f>
        <v>0.22094229257769221</v>
      </c>
      <c r="W83" s="1">
        <f ca="1">W23+NORMINV(RAND(),0,'Total-Smoothed'!$AG$2)</f>
        <v>0.25138519707417079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0.43907630502609701</v>
      </c>
      <c r="E84" s="1">
        <f ca="1">E24+NORMINV(RAND(),0,'Total-Smoothed'!$AG$2)</f>
        <v>-1.4528894110969887E-3</v>
      </c>
      <c r="F84" s="1">
        <f ca="1">F24+NORMINV(RAND(),0,'Total-Smoothed'!$AG$2)</f>
        <v>8.7526706414972011E-2</v>
      </c>
      <c r="G84" s="1">
        <f ca="1">G24+NORMINV(RAND(),0,'Total-Smoothed'!$AG$2)</f>
        <v>3.8124064721327525E-2</v>
      </c>
      <c r="H84" s="1">
        <f ca="1">H24+NORMINV(RAND(),0,'Total-Smoothed'!$AG$2)</f>
        <v>-9.4346436548521317E-2</v>
      </c>
      <c r="I84" s="1">
        <f ca="1">I24+NORMINV(RAND(),0,'Total-Smoothed'!$AG$2)</f>
        <v>8.7815065991805247E-2</v>
      </c>
      <c r="J84" s="1">
        <f ca="1">J24+NORMINV(RAND(),0,'Total-Smoothed'!$AG$2)</f>
        <v>0.25852987424393803</v>
      </c>
      <c r="K84" s="1">
        <f ca="1">K24+NORMINV(RAND(),0,'Total-Smoothed'!$AG$2)</f>
        <v>-2.9796898488035507E-2</v>
      </c>
      <c r="L84" s="1">
        <f ca="1">L24+NORMINV(RAND(),0,'Total-Smoothed'!$AG$2)</f>
        <v>5.7758609021232525E-2</v>
      </c>
      <c r="M84" s="1">
        <f ca="1">M24+NORMINV(RAND(),0,'Total-Smoothed'!$AG$2)</f>
        <v>-0.16045318145202919</v>
      </c>
      <c r="N84" s="1">
        <f ca="1">N24+NORMINV(RAND(),0,'Total-Smoothed'!$AG$2)</f>
        <v>0.46932467707962611</v>
      </c>
      <c r="O84" s="1">
        <f ca="1">O24+NORMINV(RAND(),0,'Total-Smoothed'!$AG$2)</f>
        <v>5.319676730092239E-3</v>
      </c>
      <c r="P84" s="1">
        <f ca="1">P24+NORMINV(RAND(),0,'Total-Smoothed'!$AG$2)</f>
        <v>0.12806877282733337</v>
      </c>
      <c r="Q84" s="1">
        <f ca="1">Q24+NORMINV(RAND(),0,'Total-Smoothed'!$AG$2)</f>
        <v>0.10498448627959263</v>
      </c>
      <c r="R84" s="1">
        <f ca="1">R24+NORMINV(RAND(),0,'Total-Smoothed'!$AG$2)</f>
        <v>0.4099072642500462</v>
      </c>
      <c r="S84" s="1">
        <f ca="1">S24+NORMINV(RAND(),0,'Total-Smoothed'!$AG$2)</f>
        <v>0.23359984384608334</v>
      </c>
      <c r="T84" s="1">
        <f ca="1">T24+NORMINV(RAND(),0,'Total-Smoothed'!$AG$2)</f>
        <v>4.997862730462177E-2</v>
      </c>
      <c r="U84" s="1">
        <f ca="1">U24+NORMINV(RAND(),0,'Total-Smoothed'!$AG$2)</f>
        <v>0.89251458939365436</v>
      </c>
      <c r="V84" s="1">
        <f ca="1">V24+NORMINV(RAND(),0,'Total-Smoothed'!$AG$2)</f>
        <v>-0.1720845964669982</v>
      </c>
      <c r="W84" s="1">
        <f ca="1">W24+NORMINV(RAND(),0,'Total-Smoothed'!$AG$2)</f>
        <v>0.17224293855630424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0.86873829608439257</v>
      </c>
      <c r="E85" s="1">
        <f ca="1">E25+NORMINV(RAND(),0,'Total-Smoothed'!$AG$2)</f>
        <v>0.25339762866006249</v>
      </c>
      <c r="F85" s="1">
        <f ca="1">F25+NORMINV(RAND(),0,'Total-Smoothed'!$AG$2)</f>
        <v>0.10942599232799266</v>
      </c>
      <c r="G85" s="1">
        <f ca="1">G25+NORMINV(RAND(),0,'Total-Smoothed'!$AG$2)</f>
        <v>0.15642744455441557</v>
      </c>
      <c r="H85" s="1">
        <f ca="1">H25+NORMINV(RAND(),0,'Total-Smoothed'!$AG$2)</f>
        <v>7.3948399820373031E-2</v>
      </c>
      <c r="I85" s="1">
        <f ca="1">I25+NORMINV(RAND(),0,'Total-Smoothed'!$AG$2)</f>
        <v>0.89821504524318307</v>
      </c>
      <c r="J85" s="1">
        <f ca="1">J25+NORMINV(RAND(),0,'Total-Smoothed'!$AG$2)</f>
        <v>6.9692485245875152E-2</v>
      </c>
      <c r="K85" s="1">
        <f ca="1">K25+NORMINV(RAND(),0,'Total-Smoothed'!$AG$2)</f>
        <v>3.2869696181861419E-3</v>
      </c>
      <c r="L85" s="1">
        <f ca="1">L25+NORMINV(RAND(),0,'Total-Smoothed'!$AG$2)</f>
        <v>0.8904293378174053</v>
      </c>
      <c r="M85" s="1">
        <f ca="1">M25+NORMINV(RAND(),0,'Total-Smoothed'!$AG$2)</f>
        <v>1.0605384442490853</v>
      </c>
      <c r="N85" s="1">
        <f ca="1">N25+NORMINV(RAND(),0,'Total-Smoothed'!$AG$2)</f>
        <v>0.21180681729845441</v>
      </c>
      <c r="O85" s="1">
        <f ca="1">O25+NORMINV(RAND(),0,'Total-Smoothed'!$AG$2)</f>
        <v>-0.14814393209271004</v>
      </c>
      <c r="P85" s="1">
        <f ca="1">P25+NORMINV(RAND(),0,'Total-Smoothed'!$AG$2)</f>
        <v>0.17948308242993571</v>
      </c>
      <c r="Q85" s="1">
        <f ca="1">Q25+NORMINV(RAND(),0,'Total-Smoothed'!$AG$2)</f>
        <v>1.0399019802404554</v>
      </c>
      <c r="R85" s="1">
        <f ca="1">R25+NORMINV(RAND(),0,'Total-Smoothed'!$AG$2)</f>
        <v>0.23307890623552607</v>
      </c>
      <c r="S85" s="1">
        <f ca="1">S25+NORMINV(RAND(),0,'Total-Smoothed'!$AG$2)</f>
        <v>1.0384829859647924</v>
      </c>
      <c r="T85" s="1">
        <f ca="1">T25+NORMINV(RAND(),0,'Total-Smoothed'!$AG$2)</f>
        <v>1.0198536911471241</v>
      </c>
      <c r="U85" s="1">
        <f ca="1">U25+NORMINV(RAND(),0,'Total-Smoothed'!$AG$2)</f>
        <v>0.12641226551700571</v>
      </c>
      <c r="V85" s="1">
        <f ca="1">V25+NORMINV(RAND(),0,'Total-Smoothed'!$AG$2)</f>
        <v>2.654223052270982E-2</v>
      </c>
      <c r="W85" s="1">
        <f ca="1">W25+NORMINV(RAND(),0,'Total-Smoothed'!$AG$2)</f>
        <v>1.0325116638859961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1.0201219762052494</v>
      </c>
      <c r="E86" s="1">
        <f ca="1">E26+NORMINV(RAND(),0,'Total-Smoothed'!$AG$2)</f>
        <v>1.1267097652896771</v>
      </c>
      <c r="F86" s="1">
        <f ca="1">F26+NORMINV(RAND(),0,'Total-Smoothed'!$AG$2)</f>
        <v>8.2989874305119948E-2</v>
      </c>
      <c r="G86" s="1">
        <f ca="1">G26+NORMINV(RAND(),0,'Total-Smoothed'!$AG$2)</f>
        <v>0.13366871169740341</v>
      </c>
      <c r="H86" s="1">
        <f ca="1">H26+NORMINV(RAND(),0,'Total-Smoothed'!$AG$2)</f>
        <v>0.16932707771961467</v>
      </c>
      <c r="I86" s="1">
        <f ca="1">I26+NORMINV(RAND(),0,'Total-Smoothed'!$AG$2)</f>
        <v>9.6871386875514526E-2</v>
      </c>
      <c r="J86" s="1">
        <f ca="1">J26+NORMINV(RAND(),0,'Total-Smoothed'!$AG$2)</f>
        <v>-3.2422001653990742E-2</v>
      </c>
      <c r="K86" s="1">
        <f ca="1">K26+NORMINV(RAND(),0,'Total-Smoothed'!$AG$2)</f>
        <v>3.6240439558238316E-2</v>
      </c>
      <c r="L86" s="1">
        <f ca="1">L26+NORMINV(RAND(),0,'Total-Smoothed'!$AG$2)</f>
        <v>0.73593803745524655</v>
      </c>
      <c r="M86" s="1">
        <f ca="1">M26+NORMINV(RAND(),0,'Total-Smoothed'!$AG$2)</f>
        <v>0.29637313587127861</v>
      </c>
      <c r="N86" s="1">
        <f ca="1">N26+NORMINV(RAND(),0,'Total-Smoothed'!$AG$2)</f>
        <v>0.36351105757219404</v>
      </c>
      <c r="O86" s="1">
        <f ca="1">O26+NORMINV(RAND(),0,'Total-Smoothed'!$AG$2)</f>
        <v>3.5695817959269377E-3</v>
      </c>
      <c r="P86" s="1">
        <f ca="1">P26+NORMINV(RAND(),0,'Total-Smoothed'!$AG$2)</f>
        <v>-6.9417832074625666E-2</v>
      </c>
      <c r="Q86" s="1">
        <f ca="1">Q26+NORMINV(RAND(),0,'Total-Smoothed'!$AG$2)</f>
        <v>-4.1024663335969009E-3</v>
      </c>
      <c r="R86" s="1">
        <f ca="1">R26+NORMINV(RAND(),0,'Total-Smoothed'!$AG$2)</f>
        <v>0.67934160813258082</v>
      </c>
      <c r="S86" s="1">
        <f ca="1">S26+NORMINV(RAND(),0,'Total-Smoothed'!$AG$2)</f>
        <v>0.89923854090386346</v>
      </c>
      <c r="T86" s="1">
        <f ca="1">T26+NORMINV(RAND(),0,'Total-Smoothed'!$AG$2)</f>
        <v>1.0212237830957553</v>
      </c>
      <c r="U86" s="1">
        <f ca="1">U26+NORMINV(RAND(),0,'Total-Smoothed'!$AG$2)</f>
        <v>0.25474946668176479</v>
      </c>
      <c r="V86" s="1">
        <f ca="1">V26+NORMINV(RAND(),0,'Total-Smoothed'!$AG$2)</f>
        <v>1.8129033983890264E-2</v>
      </c>
      <c r="W86" s="1">
        <f ca="1">W26+NORMINV(RAND(),0,'Total-Smoothed'!$AG$2)</f>
        <v>0.13310859335599115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0.39738712763808426</v>
      </c>
      <c r="E87" s="1">
        <f ca="1">E27+NORMINV(RAND(),0,'Total-Smoothed'!$AG$2)</f>
        <v>1.1364039617476478</v>
      </c>
      <c r="F87" s="1">
        <f ca="1">F27+NORMINV(RAND(),0,'Total-Smoothed'!$AG$2)</f>
        <v>-8.3567363778039097E-2</v>
      </c>
      <c r="G87" s="1">
        <f ca="1">G27+NORMINV(RAND(),0,'Total-Smoothed'!$AG$2)</f>
        <v>0.71717856588919793</v>
      </c>
      <c r="H87" s="1">
        <f ca="1">H27+NORMINV(RAND(),0,'Total-Smoothed'!$AG$2)</f>
        <v>0.71314243537561528</v>
      </c>
      <c r="I87" s="1">
        <f ca="1">I27+NORMINV(RAND(),0,'Total-Smoothed'!$AG$2)</f>
        <v>0.18175572017457109</v>
      </c>
      <c r="J87" s="1">
        <f ca="1">J27+NORMINV(RAND(),0,'Total-Smoothed'!$AG$2)</f>
        <v>-7.4400970768543961E-2</v>
      </c>
      <c r="K87" s="1">
        <f ca="1">K27+NORMINV(RAND(),0,'Total-Smoothed'!$AG$2)</f>
        <v>0.97706238713189753</v>
      </c>
      <c r="L87" s="1">
        <f ca="1">L27+NORMINV(RAND(),0,'Total-Smoothed'!$AG$2)</f>
        <v>0.14984914943033958</v>
      </c>
      <c r="M87" s="1">
        <f ca="1">M27+NORMINV(RAND(),0,'Total-Smoothed'!$AG$2)</f>
        <v>7.8019785004030257E-2</v>
      </c>
      <c r="N87" s="1">
        <f ca="1">N27+NORMINV(RAND(),0,'Total-Smoothed'!$AG$2)</f>
        <v>0.55706745380410827</v>
      </c>
      <c r="O87" s="1">
        <f ca="1">O27+NORMINV(RAND(),0,'Total-Smoothed'!$AG$2)</f>
        <v>-0.17625342091533408</v>
      </c>
      <c r="P87" s="1">
        <f ca="1">P27+NORMINV(RAND(),0,'Total-Smoothed'!$AG$2)</f>
        <v>0.24948488940194061</v>
      </c>
      <c r="Q87" s="1">
        <f ca="1">Q27+NORMINV(RAND(),0,'Total-Smoothed'!$AG$2)</f>
        <v>0.87441182255355809</v>
      </c>
      <c r="R87" s="1">
        <f ca="1">R27+NORMINV(RAND(),0,'Total-Smoothed'!$AG$2)</f>
        <v>8.3464506196730376E-2</v>
      </c>
      <c r="S87" s="1">
        <f ca="1">S27+NORMINV(RAND(),0,'Total-Smoothed'!$AG$2)</f>
        <v>1.1139963678749876</v>
      </c>
      <c r="T87" s="1">
        <f ca="1">T27+NORMINV(RAND(),0,'Total-Smoothed'!$AG$2)</f>
        <v>0.23480351127242732</v>
      </c>
      <c r="U87" s="1">
        <f ca="1">U27+NORMINV(RAND(),0,'Total-Smoothed'!$AG$2)</f>
        <v>0.94405087787917041</v>
      </c>
      <c r="V87" s="1">
        <f ca="1">V27+NORMINV(RAND(),0,'Total-Smoothed'!$AG$2)</f>
        <v>-6.0678598083840428E-2</v>
      </c>
      <c r="W87" s="1">
        <f ca="1">W27+NORMINV(RAND(),0,'Total-Smoothed'!$AG$2)</f>
        <v>0.87290994966973778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0.14352173015103115</v>
      </c>
      <c r="E88" s="1">
        <f ca="1">E28+NORMINV(RAND(),0,'Total-Smoothed'!$AG$2)</f>
        <v>0.77596669009930364</v>
      </c>
      <c r="F88" s="1">
        <f ca="1">F28+NORMINV(RAND(),0,'Total-Smoothed'!$AG$2)</f>
        <v>-6.2423450084787835E-5</v>
      </c>
      <c r="G88" s="1">
        <f ca="1">G28+NORMINV(RAND(),0,'Total-Smoothed'!$AG$2)</f>
        <v>0.75135360720288591</v>
      </c>
      <c r="H88" s="1">
        <f ca="1">H28+NORMINV(RAND(),0,'Total-Smoothed'!$AG$2)</f>
        <v>4.0621832704960739E-2</v>
      </c>
      <c r="I88" s="1">
        <f ca="1">I28+NORMINV(RAND(),0,'Total-Smoothed'!$AG$2)</f>
        <v>1.0623776013140498</v>
      </c>
      <c r="J88" s="1">
        <f ca="1">J28+NORMINV(RAND(),0,'Total-Smoothed'!$AG$2)</f>
        <v>0.86782053779027679</v>
      </c>
      <c r="K88" s="1">
        <f ca="1">K28+NORMINV(RAND(),0,'Total-Smoothed'!$AG$2)</f>
        <v>0.73996118837238078</v>
      </c>
      <c r="L88" s="1">
        <f ca="1">L28+NORMINV(RAND(),0,'Total-Smoothed'!$AG$2)</f>
        <v>1.0503833314840805</v>
      </c>
      <c r="M88" s="1">
        <f ca="1">M28+NORMINV(RAND(),0,'Total-Smoothed'!$AG$2)</f>
        <v>0.82399056219557354</v>
      </c>
      <c r="N88" s="1">
        <f ca="1">N28+NORMINV(RAND(),0,'Total-Smoothed'!$AG$2)</f>
        <v>0.83586826513041224</v>
      </c>
      <c r="O88" s="1">
        <f ca="1">O28+NORMINV(RAND(),0,'Total-Smoothed'!$AG$2)</f>
        <v>-1.9576283447842985E-2</v>
      </c>
      <c r="P88" s="1">
        <f ca="1">P28+NORMINV(RAND(),0,'Total-Smoothed'!$AG$2)</f>
        <v>8.9190987672205568E-2</v>
      </c>
      <c r="Q88" s="1">
        <f ca="1">Q28+NORMINV(RAND(),0,'Total-Smoothed'!$AG$2)</f>
        <v>1.0698379560462958</v>
      </c>
      <c r="R88" s="1">
        <f ca="1">R28+NORMINV(RAND(),0,'Total-Smoothed'!$AG$2)</f>
        <v>1.5608663142133548E-2</v>
      </c>
      <c r="S88" s="1">
        <f ca="1">S28+NORMINV(RAND(),0,'Total-Smoothed'!$AG$2)</f>
        <v>0.30225262199434333</v>
      </c>
      <c r="T88" s="1">
        <f ca="1">T28+NORMINV(RAND(),0,'Total-Smoothed'!$AG$2)</f>
        <v>0.94969037163178627</v>
      </c>
      <c r="U88" s="1">
        <f ca="1">U28+NORMINV(RAND(),0,'Total-Smoothed'!$AG$2)</f>
        <v>0.63723503608332743</v>
      </c>
      <c r="V88" s="1">
        <f ca="1">V28+NORMINV(RAND(),0,'Total-Smoothed'!$AG$2)</f>
        <v>-6.030287992919918E-2</v>
      </c>
      <c r="W88" s="1">
        <f ca="1">W28+NORMINV(RAND(),0,'Total-Smoothed'!$AG$2)</f>
        <v>0.92457460878736564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0.961182318953134</v>
      </c>
      <c r="E89" s="1">
        <f ca="1">E29+NORMINV(RAND(),0,'Total-Smoothed'!$AG$2)</f>
        <v>-9.3500436698034844E-2</v>
      </c>
      <c r="F89" s="1">
        <f ca="1">F29+NORMINV(RAND(),0,'Total-Smoothed'!$AG$2)</f>
        <v>2.7795913467991464E-2</v>
      </c>
      <c r="G89" s="1">
        <f ca="1">G29+NORMINV(RAND(),0,'Total-Smoothed'!$AG$2)</f>
        <v>0.29849121131385253</v>
      </c>
      <c r="H89" s="1">
        <f ca="1">H29+NORMINV(RAND(),0,'Total-Smoothed'!$AG$2)</f>
        <v>2.0793297357409264E-2</v>
      </c>
      <c r="I89" s="1">
        <f ca="1">I29+NORMINV(RAND(),0,'Total-Smoothed'!$AG$2)</f>
        <v>0.51753433204488331</v>
      </c>
      <c r="J89" s="1">
        <f ca="1">J29+NORMINV(RAND(),0,'Total-Smoothed'!$AG$2)</f>
        <v>-1.0160805606295238E-2</v>
      </c>
      <c r="K89" s="1">
        <f ca="1">K29+NORMINV(RAND(),0,'Total-Smoothed'!$AG$2)</f>
        <v>-8.4364787962314197E-2</v>
      </c>
      <c r="L89" s="1">
        <f ca="1">L29+NORMINV(RAND(),0,'Total-Smoothed'!$AG$2)</f>
        <v>-3.5202037532045399E-2</v>
      </c>
      <c r="M89" s="1">
        <f ca="1">M29+NORMINV(RAND(),0,'Total-Smoothed'!$AG$2)</f>
        <v>0.72856052707237318</v>
      </c>
      <c r="N89" s="1">
        <f ca="1">N29+NORMINV(RAND(),0,'Total-Smoothed'!$AG$2)</f>
        <v>0.16116851438937363</v>
      </c>
      <c r="O89" s="1">
        <f ca="1">O29+NORMINV(RAND(),0,'Total-Smoothed'!$AG$2)</f>
        <v>3.0499591883939456E-2</v>
      </c>
      <c r="P89" s="1">
        <f ca="1">P29+NORMINV(RAND(),0,'Total-Smoothed'!$AG$2)</f>
        <v>3.2093550499086174E-2</v>
      </c>
      <c r="Q89" s="1">
        <f ca="1">Q29+NORMINV(RAND(),0,'Total-Smoothed'!$AG$2)</f>
        <v>1.0720498502572289</v>
      </c>
      <c r="R89" s="1">
        <f ca="1">R29+NORMINV(RAND(),0,'Total-Smoothed'!$AG$2)</f>
        <v>0.65323743538403234</v>
      </c>
      <c r="S89" s="1">
        <f ca="1">S29+NORMINV(RAND(),0,'Total-Smoothed'!$AG$2)</f>
        <v>0.8076807472366021</v>
      </c>
      <c r="T89" s="1">
        <f ca="1">T29+NORMINV(RAND(),0,'Total-Smoothed'!$AG$2)</f>
        <v>0.66823516026743446</v>
      </c>
      <c r="U89" s="1">
        <f ca="1">U29+NORMINV(RAND(),0,'Total-Smoothed'!$AG$2)</f>
        <v>0.14263700609048868</v>
      </c>
      <c r="V89" s="1">
        <f ca="1">V29+NORMINV(RAND(),0,'Total-Smoothed'!$AG$2)</f>
        <v>0.29554523352540168</v>
      </c>
      <c r="W89" s="1">
        <f ca="1">W29+NORMINV(RAND(),0,'Total-Smoothed'!$AG$2)</f>
        <v>5.8655456228550673E-2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0.89266012803926109</v>
      </c>
      <c r="E90" s="1">
        <f ca="1">E30+NORMINV(RAND(),0,'Total-Smoothed'!$AG$2)</f>
        <v>0.11275205968829499</v>
      </c>
      <c r="F90" s="1">
        <f ca="1">F30+NORMINV(RAND(),0,'Total-Smoothed'!$AG$2)</f>
        <v>9.3985604607736611E-2</v>
      </c>
      <c r="G90" s="1">
        <f ca="1">G30+NORMINV(RAND(),0,'Total-Smoothed'!$AG$2)</f>
        <v>0.18938354288483467</v>
      </c>
      <c r="H90" s="1">
        <f ca="1">H30+NORMINV(RAND(),0,'Total-Smoothed'!$AG$2)</f>
        <v>8.68828573872098E-2</v>
      </c>
      <c r="I90" s="1">
        <f ca="1">I30+NORMINV(RAND(),0,'Total-Smoothed'!$AG$2)</f>
        <v>7.9232244684171199E-2</v>
      </c>
      <c r="J90" s="1">
        <f ca="1">J30+NORMINV(RAND(),0,'Total-Smoothed'!$AG$2)</f>
        <v>-8.8928623109265276E-2</v>
      </c>
      <c r="K90" s="1">
        <f ca="1">K30+NORMINV(RAND(),0,'Total-Smoothed'!$AG$2)</f>
        <v>0.15928601909421675</v>
      </c>
      <c r="L90" s="1">
        <f ca="1">L30+NORMINV(RAND(),0,'Total-Smoothed'!$AG$2)</f>
        <v>0.85105580215670118</v>
      </c>
      <c r="M90" s="1">
        <f ca="1">M30+NORMINV(RAND(),0,'Total-Smoothed'!$AG$2)</f>
        <v>0.32697280434298598</v>
      </c>
      <c r="N90" s="1">
        <f ca="1">N30+NORMINV(RAND(),0,'Total-Smoothed'!$AG$2)</f>
        <v>0.108560013027742</v>
      </c>
      <c r="O90" s="1">
        <f ca="1">O30+NORMINV(RAND(),0,'Total-Smoothed'!$AG$2)</f>
        <v>0.1666034522086775</v>
      </c>
      <c r="P90" s="1">
        <f ca="1">P30+NORMINV(RAND(),0,'Total-Smoothed'!$AG$2)</f>
        <v>8.4087992824571023E-2</v>
      </c>
      <c r="Q90" s="1">
        <f ca="1">Q30+NORMINV(RAND(),0,'Total-Smoothed'!$AG$2)</f>
        <v>1.1355368127906491</v>
      </c>
      <c r="R90" s="1">
        <f ca="1">R30+NORMINV(RAND(),0,'Total-Smoothed'!$AG$2)</f>
        <v>0.12251043959990879</v>
      </c>
      <c r="S90" s="1">
        <f ca="1">S30+NORMINV(RAND(),0,'Total-Smoothed'!$AG$2)</f>
        <v>1.0875702154007634</v>
      </c>
      <c r="T90" s="1">
        <f ca="1">T30+NORMINV(RAND(),0,'Total-Smoothed'!$AG$2)</f>
        <v>1.0329941475058746</v>
      </c>
      <c r="U90" s="1">
        <f ca="1">U30+NORMINV(RAND(),0,'Total-Smoothed'!$AG$2)</f>
        <v>0.87292720262136558</v>
      </c>
      <c r="V90" s="1">
        <f ca="1">V30+NORMINV(RAND(),0,'Total-Smoothed'!$AG$2)</f>
        <v>-2.2814164335370896E-3</v>
      </c>
      <c r="W90" s="1">
        <f ca="1">W30+NORMINV(RAND(),0,'Total-Smoothed'!$AG$2)</f>
        <v>0.202401902389718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9.8107734863183305E-2</v>
      </c>
      <c r="E91" s="1">
        <f ca="1">E31+NORMINV(RAND(),0,'Total-Smoothed'!$AG$2)</f>
        <v>0.84181657548724276</v>
      </c>
      <c r="F91" s="1">
        <f ca="1">F31+NORMINV(RAND(),0,'Total-Smoothed'!$AG$2)</f>
        <v>-0.15824206578086364</v>
      </c>
      <c r="G91" s="1">
        <f ca="1">G31+NORMINV(RAND(),0,'Total-Smoothed'!$AG$2)</f>
        <v>0.50692926013243167</v>
      </c>
      <c r="H91" s="1">
        <f ca="1">H31+NORMINV(RAND(),0,'Total-Smoothed'!$AG$2)</f>
        <v>6.1084935617577323E-2</v>
      </c>
      <c r="I91" s="1">
        <f ca="1">I31+NORMINV(RAND(),0,'Total-Smoothed'!$AG$2)</f>
        <v>1.0252160502887528</v>
      </c>
      <c r="J91" s="1">
        <f ca="1">J31+NORMINV(RAND(),0,'Total-Smoothed'!$AG$2)</f>
        <v>0.87002275662700812</v>
      </c>
      <c r="K91" s="1">
        <f ca="1">K31+NORMINV(RAND(),0,'Total-Smoothed'!$AG$2)</f>
        <v>-1.2167473342594118E-2</v>
      </c>
      <c r="L91" s="1">
        <f ca="1">L31+NORMINV(RAND(),0,'Total-Smoothed'!$AG$2)</f>
        <v>0.93336485789378631</v>
      </c>
      <c r="M91" s="1">
        <f ca="1">M31+NORMINV(RAND(),0,'Total-Smoothed'!$AG$2)</f>
        <v>0.7899455027662281</v>
      </c>
      <c r="N91" s="1">
        <f ca="1">N31+NORMINV(RAND(),0,'Total-Smoothed'!$AG$2)</f>
        <v>0.93496166689499083</v>
      </c>
      <c r="O91" s="1">
        <f ca="1">O31+NORMINV(RAND(),0,'Total-Smoothed'!$AG$2)</f>
        <v>0.13844879607314947</v>
      </c>
      <c r="P91" s="1">
        <f ca="1">P31+NORMINV(RAND(),0,'Total-Smoothed'!$AG$2)</f>
        <v>6.3487410798648225E-2</v>
      </c>
      <c r="Q91" s="1">
        <f ca="1">Q31+NORMINV(RAND(),0,'Total-Smoothed'!$AG$2)</f>
        <v>1.7326886256891813E-2</v>
      </c>
      <c r="R91" s="1">
        <f ca="1">R31+NORMINV(RAND(),0,'Total-Smoothed'!$AG$2)</f>
        <v>0.78286163882879067</v>
      </c>
      <c r="S91" s="1">
        <f ca="1">S31+NORMINV(RAND(),0,'Total-Smoothed'!$AG$2)</f>
        <v>-4.6052372071487789E-2</v>
      </c>
      <c r="T91" s="1">
        <f ca="1">T31+NORMINV(RAND(),0,'Total-Smoothed'!$AG$2)</f>
        <v>0.80096242148272845</v>
      </c>
      <c r="U91" s="1">
        <f ca="1">U31+NORMINV(RAND(),0,'Total-Smoothed'!$AG$2)</f>
        <v>8.1933917294852748E-2</v>
      </c>
      <c r="V91" s="1">
        <f ca="1">V31+NORMINV(RAND(),0,'Total-Smoothed'!$AG$2)</f>
        <v>-2.1855056770711562E-2</v>
      </c>
      <c r="W91" s="1">
        <f ca="1">W31+NORMINV(RAND(),0,'Total-Smoothed'!$AG$2)</f>
        <v>0.15655175974097371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5.3904701315350342E-2</v>
      </c>
      <c r="E92" s="1">
        <f ca="1">E32+NORMINV(RAND(),0,'Total-Smoothed'!$AG$2)</f>
        <v>-0.12786243312845136</v>
      </c>
      <c r="F92" s="1">
        <f ca="1">F32+NORMINV(RAND(),0,'Total-Smoothed'!$AG$2)</f>
        <v>8.2754615803860732E-2</v>
      </c>
      <c r="G92" s="1">
        <f ca="1">G32+NORMINV(RAND(),0,'Total-Smoothed'!$AG$2)</f>
        <v>0.81933939414018941</v>
      </c>
      <c r="H92" s="1">
        <f ca="1">H32+NORMINV(RAND(),0,'Total-Smoothed'!$AG$2)</f>
        <v>0.93778843707759774</v>
      </c>
      <c r="I92" s="1">
        <f ca="1">I32+NORMINV(RAND(),0,'Total-Smoothed'!$AG$2)</f>
        <v>1.17425847497283</v>
      </c>
      <c r="J92" s="1">
        <f ca="1">J32+NORMINV(RAND(),0,'Total-Smoothed'!$AG$2)</f>
        <v>0.81667800983888839</v>
      </c>
      <c r="K92" s="1">
        <f ca="1">K32+NORMINV(RAND(),0,'Total-Smoothed'!$AG$2)</f>
        <v>1.1051608430851829</v>
      </c>
      <c r="L92" s="1">
        <f ca="1">L32+NORMINV(RAND(),0,'Total-Smoothed'!$AG$2)</f>
        <v>0.12896907067566837</v>
      </c>
      <c r="M92" s="1">
        <f ca="1">M32+NORMINV(RAND(),0,'Total-Smoothed'!$AG$2)</f>
        <v>0.8591928051517479</v>
      </c>
      <c r="N92" s="1">
        <f ca="1">N32+NORMINV(RAND(),0,'Total-Smoothed'!$AG$2)</f>
        <v>0.44076803537071707</v>
      </c>
      <c r="O92" s="1">
        <f ca="1">O32+NORMINV(RAND(),0,'Total-Smoothed'!$AG$2)</f>
        <v>-8.8786762711587475E-2</v>
      </c>
      <c r="P92" s="1">
        <f ca="1">P32+NORMINV(RAND(),0,'Total-Smoothed'!$AG$2)</f>
        <v>-5.8397668793977481E-2</v>
      </c>
      <c r="Q92" s="1">
        <f ca="1">Q32+NORMINV(RAND(),0,'Total-Smoothed'!$AG$2)</f>
        <v>0.99005380797358056</v>
      </c>
      <c r="R92" s="1">
        <f ca="1">R32+NORMINV(RAND(),0,'Total-Smoothed'!$AG$2)</f>
        <v>0.1283552497745141</v>
      </c>
      <c r="S92" s="1">
        <f ca="1">S32+NORMINV(RAND(),0,'Total-Smoothed'!$AG$2)</f>
        <v>0.18287808291410429</v>
      </c>
      <c r="T92" s="1">
        <f ca="1">T32+NORMINV(RAND(),0,'Total-Smoothed'!$AG$2)</f>
        <v>-2.2639892244836077E-2</v>
      </c>
      <c r="U92" s="1">
        <f ca="1">U32+NORMINV(RAND(),0,'Total-Smoothed'!$AG$2)</f>
        <v>0.35945566773720278</v>
      </c>
      <c r="V92" s="1">
        <f ca="1">V32+NORMINV(RAND(),0,'Total-Smoothed'!$AG$2)</f>
        <v>0.13455516290965233</v>
      </c>
      <c r="W92" s="1">
        <f ca="1">W32+NORMINV(RAND(),0,'Total-Smoothed'!$AG$2)</f>
        <v>0.86647984262000233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-0.13331062616360928</v>
      </c>
      <c r="E93" s="1">
        <f ca="1">E33+NORMINV(RAND(),0,'Total-Smoothed'!$AG$2)</f>
        <v>0.70333794412520201</v>
      </c>
      <c r="F93" s="1">
        <f ca="1">F33+NORMINV(RAND(),0,'Total-Smoothed'!$AG$2)</f>
        <v>-1.1156557682689215E-2</v>
      </c>
      <c r="G93" s="1">
        <f ca="1">G33+NORMINV(RAND(),0,'Total-Smoothed'!$AG$2)</f>
        <v>0.22662063317245823</v>
      </c>
      <c r="H93" s="1">
        <f ca="1">H33+NORMINV(RAND(),0,'Total-Smoothed'!$AG$2)</f>
        <v>1.0081035814959907E-2</v>
      </c>
      <c r="I93" s="1">
        <f ca="1">I33+NORMINV(RAND(),0,'Total-Smoothed'!$AG$2)</f>
        <v>0.13667983172087347</v>
      </c>
      <c r="J93" s="1">
        <f ca="1">J33+NORMINV(RAND(),0,'Total-Smoothed'!$AG$2)</f>
        <v>0.87040058475976456</v>
      </c>
      <c r="K93" s="1">
        <f ca="1">K33+NORMINV(RAND(),0,'Total-Smoothed'!$AG$2)</f>
        <v>-3.1787067617497167E-2</v>
      </c>
      <c r="L93" s="1">
        <f ca="1">L33+NORMINV(RAND(),0,'Total-Smoothed'!$AG$2)</f>
        <v>0.75006402248424753</v>
      </c>
      <c r="M93" s="1">
        <f ca="1">M33+NORMINV(RAND(),0,'Total-Smoothed'!$AG$2)</f>
        <v>0.89580500942495023</v>
      </c>
      <c r="N93" s="1">
        <f ca="1">N33+NORMINV(RAND(),0,'Total-Smoothed'!$AG$2)</f>
        <v>0.42286804575652398</v>
      </c>
      <c r="O93" s="1">
        <f ca="1">O33+NORMINV(RAND(),0,'Total-Smoothed'!$AG$2)</f>
        <v>-7.1279082923122419E-2</v>
      </c>
      <c r="P93" s="1">
        <f ca="1">P33+NORMINV(RAND(),0,'Total-Smoothed'!$AG$2)</f>
        <v>0.14950643608602227</v>
      </c>
      <c r="Q93" s="1">
        <f ca="1">Q33+NORMINV(RAND(),0,'Total-Smoothed'!$AG$2)</f>
        <v>-0.10887327318451462</v>
      </c>
      <c r="R93" s="1">
        <f ca="1">R33+NORMINV(RAND(),0,'Total-Smoothed'!$AG$2)</f>
        <v>0.70493812305876891</v>
      </c>
      <c r="S93" s="1">
        <f ca="1">S33+NORMINV(RAND(),0,'Total-Smoothed'!$AG$2)</f>
        <v>1.6628880664668035E-2</v>
      </c>
      <c r="T93" s="1">
        <f ca="1">T33+NORMINV(RAND(),0,'Total-Smoothed'!$AG$2)</f>
        <v>0.98011833369366919</v>
      </c>
      <c r="U93" s="1">
        <f ca="1">U33+NORMINV(RAND(),0,'Total-Smoothed'!$AG$2)</f>
        <v>-3.0659152920088417E-2</v>
      </c>
      <c r="V93" s="1">
        <f ca="1">V33+NORMINV(RAND(),0,'Total-Smoothed'!$AG$2)</f>
        <v>-3.3631597404606375E-2</v>
      </c>
      <c r="W93" s="1">
        <f ca="1">W33+NORMINV(RAND(),0,'Total-Smoothed'!$AG$2)</f>
        <v>0.33511278158866742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8.7838113607233745E-2</v>
      </c>
      <c r="E94" s="1">
        <f ca="1">E34+NORMINV(RAND(),0,'Total-Smoothed'!$AG$2)</f>
        <v>0.79066119007350333</v>
      </c>
      <c r="F94" s="1">
        <f ca="1">F34+NORMINV(RAND(),0,'Total-Smoothed'!$AG$2)</f>
        <v>-8.2357986177993933E-2</v>
      </c>
      <c r="G94" s="1">
        <f ca="1">G34+NORMINV(RAND(),0,'Total-Smoothed'!$AG$2)</f>
        <v>6.3044488106150681E-2</v>
      </c>
      <c r="H94" s="1">
        <f ca="1">H34+NORMINV(RAND(),0,'Total-Smoothed'!$AG$2)</f>
        <v>-5.0632787772422118E-2</v>
      </c>
      <c r="I94" s="1">
        <f ca="1">I34+NORMINV(RAND(),0,'Total-Smoothed'!$AG$2)</f>
        <v>0.99604034266244312</v>
      </c>
      <c r="J94" s="1">
        <f ca="1">J34+NORMINV(RAND(),0,'Total-Smoothed'!$AG$2)</f>
        <v>0.88959170269517218</v>
      </c>
      <c r="K94" s="1">
        <f ca="1">K34+NORMINV(RAND(),0,'Total-Smoothed'!$AG$2)</f>
        <v>9.204908666431974E-2</v>
      </c>
      <c r="L94" s="1">
        <f ca="1">L34+NORMINV(RAND(),0,'Total-Smoothed'!$AG$2)</f>
        <v>4.6857726749043246E-2</v>
      </c>
      <c r="M94" s="1">
        <f ca="1">M34+NORMINV(RAND(),0,'Total-Smoothed'!$AG$2)</f>
        <v>0.14203754022835363</v>
      </c>
      <c r="N94" s="1">
        <f ca="1">N34+NORMINV(RAND(),0,'Total-Smoothed'!$AG$2)</f>
        <v>0.97145309234008204</v>
      </c>
      <c r="O94" s="1">
        <f ca="1">O34+NORMINV(RAND(),0,'Total-Smoothed'!$AG$2)</f>
        <v>-5.125355199341583E-3</v>
      </c>
      <c r="P94" s="1">
        <f ca="1">P34+NORMINV(RAND(),0,'Total-Smoothed'!$AG$2)</f>
        <v>-6.4761393610379275E-2</v>
      </c>
      <c r="Q94" s="1">
        <f ca="1">Q34+NORMINV(RAND(),0,'Total-Smoothed'!$AG$2)</f>
        <v>0.58758345806635337</v>
      </c>
      <c r="R94" s="1">
        <f ca="1">R34+NORMINV(RAND(),0,'Total-Smoothed'!$AG$2)</f>
        <v>8.7565812455858857E-2</v>
      </c>
      <c r="S94" s="1">
        <f ca="1">S34+NORMINV(RAND(),0,'Total-Smoothed'!$AG$2)</f>
        <v>0.11344051920185182</v>
      </c>
      <c r="T94" s="1">
        <f ca="1">T34+NORMINV(RAND(),0,'Total-Smoothed'!$AG$2)</f>
        <v>0.60995891366501764</v>
      </c>
      <c r="U94" s="1">
        <f ca="1">U34+NORMINV(RAND(),0,'Total-Smoothed'!$AG$2)</f>
        <v>0.26881852362831915</v>
      </c>
      <c r="V94" s="1">
        <f ca="1">V34+NORMINV(RAND(),0,'Total-Smoothed'!$AG$2)</f>
        <v>-5.1326022730904808E-2</v>
      </c>
      <c r="W94" s="1">
        <f ca="1">W34+NORMINV(RAND(),0,'Total-Smoothed'!$AG$2)</f>
        <v>1.0290327835328141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6.950858606659821E-2</v>
      </c>
      <c r="E95" s="1">
        <f ca="1">E35+NORMINV(RAND(),0,'Total-Smoothed'!$AG$2)</f>
        <v>0.21492441510158306</v>
      </c>
      <c r="F95" s="1">
        <f ca="1">F35+NORMINV(RAND(),0,'Total-Smoothed'!$AG$2)</f>
        <v>5.2429960532120429E-2</v>
      </c>
      <c r="G95" s="1">
        <f ca="1">G35+NORMINV(RAND(),0,'Total-Smoothed'!$AG$2)</f>
        <v>0.44517329954261009</v>
      </c>
      <c r="H95" s="1">
        <f ca="1">H35+NORMINV(RAND(),0,'Total-Smoothed'!$AG$2)</f>
        <v>-5.8266204432139979E-2</v>
      </c>
      <c r="I95" s="1">
        <f ca="1">I35+NORMINV(RAND(),0,'Total-Smoothed'!$AG$2)</f>
        <v>5.13358669468853E-2</v>
      </c>
      <c r="J95" s="1">
        <f ca="1">J35+NORMINV(RAND(),0,'Total-Smoothed'!$AG$2)</f>
        <v>0.85875670319957209</v>
      </c>
      <c r="K95" s="1">
        <f ca="1">K35+NORMINV(RAND(),0,'Total-Smoothed'!$AG$2)</f>
        <v>0.47658471488344145</v>
      </c>
      <c r="L95" s="1">
        <f ca="1">L35+NORMINV(RAND(),0,'Total-Smoothed'!$AG$2)</f>
        <v>0.1677450860592232</v>
      </c>
      <c r="M95" s="1">
        <f ca="1">M35+NORMINV(RAND(),0,'Total-Smoothed'!$AG$2)</f>
        <v>0.27850611280558379</v>
      </c>
      <c r="N95" s="1">
        <f ca="1">N35+NORMINV(RAND(),0,'Total-Smoothed'!$AG$2)</f>
        <v>0.93007227906527989</v>
      </c>
      <c r="O95" s="1">
        <f ca="1">O35+NORMINV(RAND(),0,'Total-Smoothed'!$AG$2)</f>
        <v>0.17195374879529013</v>
      </c>
      <c r="P95" s="1">
        <f ca="1">P35+NORMINV(RAND(),0,'Total-Smoothed'!$AG$2)</f>
        <v>-0.15832038402925303</v>
      </c>
      <c r="Q95" s="1">
        <f ca="1">Q35+NORMINV(RAND(),0,'Total-Smoothed'!$AG$2)</f>
        <v>0.31598352528518731</v>
      </c>
      <c r="R95" s="1">
        <f ca="1">R35+NORMINV(RAND(),0,'Total-Smoothed'!$AG$2)</f>
        <v>1.0892551809152906</v>
      </c>
      <c r="S95" s="1">
        <f ca="1">S35+NORMINV(RAND(),0,'Total-Smoothed'!$AG$2)</f>
        <v>-0.1084404653378811</v>
      </c>
      <c r="T95" s="1">
        <f ca="1">T35+NORMINV(RAND(),0,'Total-Smoothed'!$AG$2)</f>
        <v>8.9931379684357104E-2</v>
      </c>
      <c r="U95" s="1">
        <f ca="1">U35+NORMINV(RAND(),0,'Total-Smoothed'!$AG$2)</f>
        <v>0.89550219253962404</v>
      </c>
      <c r="V95" s="1">
        <f ca="1">V35+NORMINV(RAND(),0,'Total-Smoothed'!$AG$2)</f>
        <v>2.2409518235831309E-2</v>
      </c>
      <c r="W95" s="1">
        <f ca="1">W35+NORMINV(RAND(),0,'Total-Smoothed'!$AG$2)</f>
        <v>2.7709509763825021E-2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2.2428733561016444E-2</v>
      </c>
      <c r="E96" s="1">
        <f ca="1">E36+NORMINV(RAND(),0,'Total-Smoothed'!$AG$2)</f>
        <v>0.99879904941732989</v>
      </c>
      <c r="F96" s="1">
        <f ca="1">F36+NORMINV(RAND(),0,'Total-Smoothed'!$AG$2)</f>
        <v>0.19303166306311326</v>
      </c>
      <c r="G96" s="1">
        <f ca="1">G36+NORMINV(RAND(),0,'Total-Smoothed'!$AG$2)</f>
        <v>1.0359174890655212</v>
      </c>
      <c r="H96" s="1">
        <f ca="1">H36+NORMINV(RAND(),0,'Total-Smoothed'!$AG$2)</f>
        <v>0.24580373582349802</v>
      </c>
      <c r="I96" s="1">
        <f ca="1">I36+NORMINV(RAND(),0,'Total-Smoothed'!$AG$2)</f>
        <v>0.90415843055119671</v>
      </c>
      <c r="J96" s="1">
        <f ca="1">J36+NORMINV(RAND(),0,'Total-Smoothed'!$AG$2)</f>
        <v>0.88529625927254529</v>
      </c>
      <c r="K96" s="1">
        <f ca="1">K36+NORMINV(RAND(),0,'Total-Smoothed'!$AG$2)</f>
        <v>0.82100412102474096</v>
      </c>
      <c r="L96" s="1">
        <f ca="1">L36+NORMINV(RAND(),0,'Total-Smoothed'!$AG$2)</f>
        <v>0.15782032421715964</v>
      </c>
      <c r="M96" s="1">
        <f ca="1">M36+NORMINV(RAND(),0,'Total-Smoothed'!$AG$2)</f>
        <v>0.29136599953539055</v>
      </c>
      <c r="N96" s="1">
        <f ca="1">N36+NORMINV(RAND(),0,'Total-Smoothed'!$AG$2)</f>
        <v>0.90043774793004749</v>
      </c>
      <c r="O96" s="1">
        <f ca="1">O36+NORMINV(RAND(),0,'Total-Smoothed'!$AG$2)</f>
        <v>8.1768921714736389E-2</v>
      </c>
      <c r="P96" s="1">
        <f ca="1">P36+NORMINV(RAND(),0,'Total-Smoothed'!$AG$2)</f>
        <v>-0.10003555858234066</v>
      </c>
      <c r="Q96" s="1">
        <f ca="1">Q36+NORMINV(RAND(),0,'Total-Smoothed'!$AG$2)</f>
        <v>-7.4236997309978237E-3</v>
      </c>
      <c r="R96" s="1">
        <f ca="1">R36+NORMINV(RAND(),0,'Total-Smoothed'!$AG$2)</f>
        <v>0.49436410703081513</v>
      </c>
      <c r="S96" s="1">
        <f ca="1">S36+NORMINV(RAND(),0,'Total-Smoothed'!$AG$2)</f>
        <v>-0.17543836766512866</v>
      </c>
      <c r="T96" s="1">
        <f ca="1">T36+NORMINV(RAND(),0,'Total-Smoothed'!$AG$2)</f>
        <v>0.43594991423180451</v>
      </c>
      <c r="U96" s="1">
        <f ca="1">U36+NORMINV(RAND(),0,'Total-Smoothed'!$AG$2)</f>
        <v>0.5500171811875133</v>
      </c>
      <c r="V96" s="1">
        <f ca="1">V36+NORMINV(RAND(),0,'Total-Smoothed'!$AG$2)</f>
        <v>0.31895880957766393</v>
      </c>
      <c r="W96" s="1">
        <f ca="1">W36+NORMINV(RAND(),0,'Total-Smoothed'!$AG$2)</f>
        <v>1.058223920747529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0.16565121859298931</v>
      </c>
      <c r="E97" s="1">
        <f ca="1">E37+NORMINV(RAND(),0,'Total-Smoothed'!$AG$2)</f>
        <v>1.1376513335826917</v>
      </c>
      <c r="F97" s="1">
        <f ca="1">F37+NORMINV(RAND(),0,'Total-Smoothed'!$AG$2)</f>
        <v>0.27742029884210045</v>
      </c>
      <c r="G97" s="1">
        <f ca="1">G37+NORMINV(RAND(),0,'Total-Smoothed'!$AG$2)</f>
        <v>1.0020182462456977</v>
      </c>
      <c r="H97" s="1">
        <f ca="1">H37+NORMINV(RAND(),0,'Total-Smoothed'!$AG$2)</f>
        <v>0.92992223728524359</v>
      </c>
      <c r="I97" s="1">
        <f ca="1">I37+NORMINV(RAND(),0,'Total-Smoothed'!$AG$2)</f>
        <v>7.7186121063431257E-2</v>
      </c>
      <c r="J97" s="1">
        <f ca="1">J37+NORMINV(RAND(),0,'Total-Smoothed'!$AG$2)</f>
        <v>0.2080715382396609</v>
      </c>
      <c r="K97" s="1">
        <f ca="1">K37+NORMINV(RAND(),0,'Total-Smoothed'!$AG$2)</f>
        <v>1.0809949866049973</v>
      </c>
      <c r="L97" s="1">
        <f ca="1">L37+NORMINV(RAND(),0,'Total-Smoothed'!$AG$2)</f>
        <v>6.32113574100409E-3</v>
      </c>
      <c r="M97" s="1">
        <f ca="1">M37+NORMINV(RAND(),0,'Total-Smoothed'!$AG$2)</f>
        <v>0.20655812210755858</v>
      </c>
      <c r="N97" s="1">
        <f ca="1">N37+NORMINV(RAND(),0,'Total-Smoothed'!$AG$2)</f>
        <v>0.85474438850869905</v>
      </c>
      <c r="O97" s="1">
        <f ca="1">O37+NORMINV(RAND(),0,'Total-Smoothed'!$AG$2)</f>
        <v>6.2025861288729174E-2</v>
      </c>
      <c r="P97" s="1">
        <f ca="1">P37+NORMINV(RAND(),0,'Total-Smoothed'!$AG$2)</f>
        <v>3.7521475805135866E-2</v>
      </c>
      <c r="Q97" s="1">
        <f ca="1">Q37+NORMINV(RAND(),0,'Total-Smoothed'!$AG$2)</f>
        <v>7.6784675661601964E-2</v>
      </c>
      <c r="R97" s="1">
        <f ca="1">R37+NORMINV(RAND(),0,'Total-Smoothed'!$AG$2)</f>
        <v>0.33216022396417266</v>
      </c>
      <c r="S97" s="1">
        <f ca="1">S37+NORMINV(RAND(),0,'Total-Smoothed'!$AG$2)</f>
        <v>0.60762368727363913</v>
      </c>
      <c r="T97" s="1">
        <f ca="1">T37+NORMINV(RAND(),0,'Total-Smoothed'!$AG$2)</f>
        <v>4.3536610693956826E-2</v>
      </c>
      <c r="U97" s="1">
        <f ca="1">U37+NORMINV(RAND(),0,'Total-Smoothed'!$AG$2)</f>
        <v>0.95880434539319359</v>
      </c>
      <c r="V97" s="1">
        <f ca="1">V37+NORMINV(RAND(),0,'Total-Smoothed'!$AG$2)</f>
        <v>-5.2556961247425336E-2</v>
      </c>
      <c r="W97" s="1">
        <f ca="1">W37+NORMINV(RAND(),0,'Total-Smoothed'!$AG$2)</f>
        <v>0.92755237227413245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8.0113490689144362E-2</v>
      </c>
      <c r="E98" s="1">
        <f ca="1">E38+NORMINV(RAND(),0,'Total-Smoothed'!$AG$2)</f>
        <v>1.0354020201397778</v>
      </c>
      <c r="F98" s="1">
        <f ca="1">F38+NORMINV(RAND(),0,'Total-Smoothed'!$AG$2)</f>
        <v>-2.1059357673924424E-2</v>
      </c>
      <c r="G98" s="1">
        <f ca="1">G38+NORMINV(RAND(),0,'Total-Smoothed'!$AG$2)</f>
        <v>0.96953936675640962</v>
      </c>
      <c r="H98" s="1">
        <f ca="1">H38+NORMINV(RAND(),0,'Total-Smoothed'!$AG$2)</f>
        <v>0.88976863783563576</v>
      </c>
      <c r="I98" s="1">
        <f ca="1">I38+NORMINV(RAND(),0,'Total-Smoothed'!$AG$2)</f>
        <v>8.7080160060243661E-2</v>
      </c>
      <c r="J98" s="1">
        <f ca="1">J38+NORMINV(RAND(),0,'Total-Smoothed'!$AG$2)</f>
        <v>0.28361604503295851</v>
      </c>
      <c r="K98" s="1">
        <f ca="1">K38+NORMINV(RAND(),0,'Total-Smoothed'!$AG$2)</f>
        <v>0.9579857411752587</v>
      </c>
      <c r="L98" s="1">
        <f ca="1">L38+NORMINV(RAND(),0,'Total-Smoothed'!$AG$2)</f>
        <v>9.6495642240991247E-2</v>
      </c>
      <c r="M98" s="1">
        <f ca="1">M38+NORMINV(RAND(),0,'Total-Smoothed'!$AG$2)</f>
        <v>0.49361290061891694</v>
      </c>
      <c r="N98" s="1">
        <f ca="1">N38+NORMINV(RAND(),0,'Total-Smoothed'!$AG$2)</f>
        <v>0.97062087746211934</v>
      </c>
      <c r="O98" s="1">
        <f ca="1">O38+NORMINV(RAND(),0,'Total-Smoothed'!$AG$2)</f>
        <v>-3.8372159649657234E-3</v>
      </c>
      <c r="P98" s="1">
        <f ca="1">P38+NORMINV(RAND(),0,'Total-Smoothed'!$AG$2)</f>
        <v>0.17463073825066053</v>
      </c>
      <c r="Q98" s="1">
        <f ca="1">Q38+NORMINV(RAND(),0,'Total-Smoothed'!$AG$2)</f>
        <v>-0.10321269398844006</v>
      </c>
      <c r="R98" s="1">
        <f ca="1">R38+NORMINV(RAND(),0,'Total-Smoothed'!$AG$2)</f>
        <v>1.0615960561992275</v>
      </c>
      <c r="S98" s="1">
        <f ca="1">S38+NORMINV(RAND(),0,'Total-Smoothed'!$AG$2)</f>
        <v>0.62349034116703961</v>
      </c>
      <c r="T98" s="1">
        <f ca="1">T38+NORMINV(RAND(),0,'Total-Smoothed'!$AG$2)</f>
        <v>2.4405345539056354E-2</v>
      </c>
      <c r="U98" s="1">
        <f ca="1">U38+NORMINV(RAND(),0,'Total-Smoothed'!$AG$2)</f>
        <v>0.96323969739858717</v>
      </c>
      <c r="V98" s="1">
        <f ca="1">V38+NORMINV(RAND(),0,'Total-Smoothed'!$AG$2)</f>
        <v>0.13662257382819781</v>
      </c>
      <c r="W98" s="1">
        <f ca="1">W38+NORMINV(RAND(),0,'Total-Smoothed'!$AG$2)</f>
        <v>0.26143090144505993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0.2013500667494732</v>
      </c>
      <c r="E99" s="1">
        <f ca="1">E39+NORMINV(RAND(),0,'Total-Smoothed'!$AG$2)</f>
        <v>0.98263915905305588</v>
      </c>
      <c r="F99" s="1">
        <f ca="1">F39+NORMINV(RAND(),0,'Total-Smoothed'!$AG$2)</f>
        <v>8.6917766265303897E-2</v>
      </c>
      <c r="G99" s="1">
        <f ca="1">G39+NORMINV(RAND(),0,'Total-Smoothed'!$AG$2)</f>
        <v>0.9240634163275353</v>
      </c>
      <c r="H99" s="1">
        <f ca="1">H39+NORMINV(RAND(),0,'Total-Smoothed'!$AG$2)</f>
        <v>1.0177285270059147</v>
      </c>
      <c r="I99" s="1">
        <f ca="1">I39+NORMINV(RAND(),0,'Total-Smoothed'!$AG$2)</f>
        <v>1.1003977921459649</v>
      </c>
      <c r="J99" s="1">
        <f ca="1">J39+NORMINV(RAND(),0,'Total-Smoothed'!$AG$2)</f>
        <v>0.43818661959468319</v>
      </c>
      <c r="K99" s="1">
        <f ca="1">K39+NORMINV(RAND(),0,'Total-Smoothed'!$AG$2)</f>
        <v>0.98984702015905968</v>
      </c>
      <c r="L99" s="1">
        <f ca="1">L39+NORMINV(RAND(),0,'Total-Smoothed'!$AG$2)</f>
        <v>1.0942058932938821</v>
      </c>
      <c r="M99" s="1">
        <f ca="1">M39+NORMINV(RAND(),0,'Total-Smoothed'!$AG$2)</f>
        <v>0.93438656815396903</v>
      </c>
      <c r="N99" s="1">
        <f ca="1">N39+NORMINV(RAND(),0,'Total-Smoothed'!$AG$2)</f>
        <v>0.16633370102373501</v>
      </c>
      <c r="O99" s="1">
        <f ca="1">O39+NORMINV(RAND(),0,'Total-Smoothed'!$AG$2)</f>
        <v>8.2411161219680812E-2</v>
      </c>
      <c r="P99" s="1">
        <f ca="1">P39+NORMINV(RAND(),0,'Total-Smoothed'!$AG$2)</f>
        <v>-0.13022222808620521</v>
      </c>
      <c r="Q99" s="1">
        <f ca="1">Q39+NORMINV(RAND(),0,'Total-Smoothed'!$AG$2)</f>
        <v>0.52441760426472472</v>
      </c>
      <c r="R99" s="1">
        <f ca="1">R39+NORMINV(RAND(),0,'Total-Smoothed'!$AG$2)</f>
        <v>0.1022120755020189</v>
      </c>
      <c r="S99" s="1">
        <f ca="1">S39+NORMINV(RAND(),0,'Total-Smoothed'!$AG$2)</f>
        <v>0.98599788948092326</v>
      </c>
      <c r="T99" s="1">
        <f ca="1">T39+NORMINV(RAND(),0,'Total-Smoothed'!$AG$2)</f>
        <v>0.86112970861278482</v>
      </c>
      <c r="U99" s="1">
        <f ca="1">U39+NORMINV(RAND(),0,'Total-Smoothed'!$AG$2)</f>
        <v>0.33945883484931039</v>
      </c>
      <c r="V99" s="1">
        <f ca="1">V39+NORMINV(RAND(),0,'Total-Smoothed'!$AG$2)</f>
        <v>3.1411090816420927E-2</v>
      </c>
      <c r="W99" s="1">
        <f ca="1">W39+NORMINV(RAND(),0,'Total-Smoothed'!$AG$2)</f>
        <v>1.0070226321466964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1.084143755642379</v>
      </c>
      <c r="E100" s="1">
        <f ca="1">E40+NORMINV(RAND(),0,'Total-Smoothed'!$AG$2)</f>
        <v>0.8491895709998758</v>
      </c>
      <c r="F100" s="1">
        <f ca="1">F40+NORMINV(RAND(),0,'Total-Smoothed'!$AG$2)</f>
        <v>8.5803067246313175E-2</v>
      </c>
      <c r="G100" s="1">
        <f ca="1">G40+NORMINV(RAND(),0,'Total-Smoothed'!$AG$2)</f>
        <v>0.93321927201237664</v>
      </c>
      <c r="H100" s="1">
        <f ca="1">H40+NORMINV(RAND(),0,'Total-Smoothed'!$AG$2)</f>
        <v>1.0710810449911308</v>
      </c>
      <c r="I100" s="1">
        <f ca="1">I40+NORMINV(RAND(),0,'Total-Smoothed'!$AG$2)</f>
        <v>1.0573950382097987</v>
      </c>
      <c r="J100" s="1">
        <f ca="1">J40+NORMINV(RAND(),0,'Total-Smoothed'!$AG$2)</f>
        <v>3.1920034893057822E-2</v>
      </c>
      <c r="K100" s="1">
        <f ca="1">K40+NORMINV(RAND(),0,'Total-Smoothed'!$AG$2)</f>
        <v>-6.2165083473857657E-2</v>
      </c>
      <c r="L100" s="1">
        <f ca="1">L40+NORMINV(RAND(),0,'Total-Smoothed'!$AG$2)</f>
        <v>0.24412320871852172</v>
      </c>
      <c r="M100" s="1">
        <f ca="1">M40+NORMINV(RAND(),0,'Total-Smoothed'!$AG$2)</f>
        <v>0.45776746768540605</v>
      </c>
      <c r="N100" s="1">
        <f ca="1">N40+NORMINV(RAND(),0,'Total-Smoothed'!$AG$2)</f>
        <v>-7.6964571507982769E-3</v>
      </c>
      <c r="O100" s="1">
        <f ca="1">O40+NORMINV(RAND(),0,'Total-Smoothed'!$AG$2)</f>
        <v>1.7804686147313779E-2</v>
      </c>
      <c r="P100" s="1">
        <f ca="1">P40+NORMINV(RAND(),0,'Total-Smoothed'!$AG$2)</f>
        <v>-9.6596713665900946E-2</v>
      </c>
      <c r="Q100" s="1">
        <f ca="1">Q40+NORMINV(RAND(),0,'Total-Smoothed'!$AG$2)</f>
        <v>-4.0545681982105009E-2</v>
      </c>
      <c r="R100" s="1">
        <f ca="1">R40+NORMINV(RAND(),0,'Total-Smoothed'!$AG$2)</f>
        <v>1.0879362816330211</v>
      </c>
      <c r="S100" s="1">
        <f ca="1">S40+NORMINV(RAND(),0,'Total-Smoothed'!$AG$2)</f>
        <v>0.67956315736934425</v>
      </c>
      <c r="T100" s="1">
        <f ca="1">T40+NORMINV(RAND(),0,'Total-Smoothed'!$AG$2)</f>
        <v>1.0024379130065459</v>
      </c>
      <c r="U100" s="1">
        <f ca="1">U40+NORMINV(RAND(),0,'Total-Smoothed'!$AG$2)</f>
        <v>5.0208690678382295E-2</v>
      </c>
      <c r="V100" s="1">
        <f ca="1">V40+NORMINV(RAND(),0,'Total-Smoothed'!$AG$2)</f>
        <v>5.7457661485542169E-2</v>
      </c>
      <c r="W100" s="1">
        <f ca="1">W40+NORMINV(RAND(),0,'Total-Smoothed'!$AG$2)</f>
        <v>0.94517101777963397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0.37092519258037893</v>
      </c>
      <c r="E101" s="1">
        <f ca="1">E41+NORMINV(RAND(),0,'Total-Smoothed'!$AG$2)</f>
        <v>1.0270680818419315</v>
      </c>
      <c r="F101" s="1">
        <f ca="1">F41+NORMINV(RAND(),0,'Total-Smoothed'!$AG$2)</f>
        <v>0.16519697235964112</v>
      </c>
      <c r="G101" s="1">
        <f ca="1">G41+NORMINV(RAND(),0,'Total-Smoothed'!$AG$2)</f>
        <v>0.30724086677588475</v>
      </c>
      <c r="H101" s="1">
        <f ca="1">H41+NORMINV(RAND(),0,'Total-Smoothed'!$AG$2)</f>
        <v>0.66480329148255124</v>
      </c>
      <c r="I101" s="1">
        <f ca="1">I41+NORMINV(RAND(),0,'Total-Smoothed'!$AG$2)</f>
        <v>-5.7926014001700735E-2</v>
      </c>
      <c r="J101" s="1">
        <f ca="1">J41+NORMINV(RAND(),0,'Total-Smoothed'!$AG$2)</f>
        <v>-0.22646974182775351</v>
      </c>
      <c r="K101" s="1">
        <f ca="1">K41+NORMINV(RAND(),0,'Total-Smoothed'!$AG$2)</f>
        <v>0.64952373837244082</v>
      </c>
      <c r="L101" s="1">
        <f ca="1">L41+NORMINV(RAND(),0,'Total-Smoothed'!$AG$2)</f>
        <v>0.21628878561099346</v>
      </c>
      <c r="M101" s="1">
        <f ca="1">M41+NORMINV(RAND(),0,'Total-Smoothed'!$AG$2)</f>
        <v>0.26215775014256204</v>
      </c>
      <c r="N101" s="1">
        <f ca="1">N41+NORMINV(RAND(),0,'Total-Smoothed'!$AG$2)</f>
        <v>0.88239557864960871</v>
      </c>
      <c r="O101" s="1">
        <f ca="1">O41+NORMINV(RAND(),0,'Total-Smoothed'!$AG$2)</f>
        <v>1.7264786267712336E-2</v>
      </c>
      <c r="P101" s="1">
        <f ca="1">P41+NORMINV(RAND(),0,'Total-Smoothed'!$AG$2)</f>
        <v>-1.8999813375939929E-2</v>
      </c>
      <c r="Q101" s="1">
        <f ca="1">Q41+NORMINV(RAND(),0,'Total-Smoothed'!$AG$2)</f>
        <v>0.22713747582164073</v>
      </c>
      <c r="R101" s="1">
        <f ca="1">R41+NORMINV(RAND(),0,'Total-Smoothed'!$AG$2)</f>
        <v>0.41341658629708933</v>
      </c>
      <c r="S101" s="1">
        <f ca="1">S41+NORMINV(RAND(),0,'Total-Smoothed'!$AG$2)</f>
        <v>0.88577986305522971</v>
      </c>
      <c r="T101" s="1">
        <f ca="1">T41+NORMINV(RAND(),0,'Total-Smoothed'!$AG$2)</f>
        <v>-0.2523569332327999</v>
      </c>
      <c r="U101" s="1">
        <f ca="1">U41+NORMINV(RAND(),0,'Total-Smoothed'!$AG$2)</f>
        <v>1.0553042956670013</v>
      </c>
      <c r="V101" s="1">
        <f ca="1">V41+NORMINV(RAND(),0,'Total-Smoothed'!$AG$2)</f>
        <v>2.6395042743574772E-2</v>
      </c>
      <c r="W101" s="1">
        <f ca="1">W41+NORMINV(RAND(),0,'Total-Smoothed'!$AG$2)</f>
        <v>0.18714957177489405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-0.18895337074765967</v>
      </c>
      <c r="E102" s="1">
        <f ca="1">E42+NORMINV(RAND(),0,'Total-Smoothed'!$AG$2)</f>
        <v>1.163983894474109</v>
      </c>
      <c r="F102" s="1">
        <f ca="1">F42+NORMINV(RAND(),0,'Total-Smoothed'!$AG$2)</f>
        <v>5.4205524973997068E-3</v>
      </c>
      <c r="G102" s="1">
        <f ca="1">G42+NORMINV(RAND(),0,'Total-Smoothed'!$AG$2)</f>
        <v>0.51029817412722123</v>
      </c>
      <c r="H102" s="1">
        <f ca="1">H42+NORMINV(RAND(),0,'Total-Smoothed'!$AG$2)</f>
        <v>-2.3551383192772831E-2</v>
      </c>
      <c r="I102" s="1">
        <f ca="1">I42+NORMINV(RAND(),0,'Total-Smoothed'!$AG$2)</f>
        <v>0.83403977616060432</v>
      </c>
      <c r="J102" s="1">
        <f ca="1">J42+NORMINV(RAND(),0,'Total-Smoothed'!$AG$2)</f>
        <v>1.1152379263893515</v>
      </c>
      <c r="K102" s="1">
        <f ca="1">K42+NORMINV(RAND(),0,'Total-Smoothed'!$AG$2)</f>
        <v>0.46899067222820162</v>
      </c>
      <c r="L102" s="1">
        <f ca="1">L42+NORMINV(RAND(),0,'Total-Smoothed'!$AG$2)</f>
        <v>0.93775049559637624</v>
      </c>
      <c r="M102" s="1">
        <f ca="1">M42+NORMINV(RAND(),0,'Total-Smoothed'!$AG$2)</f>
        <v>1.0834461983354364</v>
      </c>
      <c r="N102" s="1">
        <f ca="1">N42+NORMINV(RAND(),0,'Total-Smoothed'!$AG$2)</f>
        <v>0.96797380928454224</v>
      </c>
      <c r="O102" s="1">
        <f ca="1">O42+NORMINV(RAND(),0,'Total-Smoothed'!$AG$2)</f>
        <v>2.4766824215809707E-2</v>
      </c>
      <c r="P102" s="1">
        <f ca="1">P42+NORMINV(RAND(),0,'Total-Smoothed'!$AG$2)</f>
        <v>-1.4847203194319696E-2</v>
      </c>
      <c r="Q102" s="1">
        <f ca="1">Q42+NORMINV(RAND(),0,'Total-Smoothed'!$AG$2)</f>
        <v>0.12562546080162254</v>
      </c>
      <c r="R102" s="1">
        <f ca="1">R42+NORMINV(RAND(),0,'Total-Smoothed'!$AG$2)</f>
        <v>0.19078165232607067</v>
      </c>
      <c r="S102" s="1">
        <f ca="1">S42+NORMINV(RAND(),0,'Total-Smoothed'!$AG$2)</f>
        <v>-5.8328933864111948E-2</v>
      </c>
      <c r="T102" s="1">
        <f ca="1">T42+NORMINV(RAND(),0,'Total-Smoothed'!$AG$2)</f>
        <v>0.33138976369355261</v>
      </c>
      <c r="U102" s="1">
        <f ca="1">U42+NORMINV(RAND(),0,'Total-Smoothed'!$AG$2)</f>
        <v>0.74548091731859956</v>
      </c>
      <c r="V102" s="1">
        <f ca="1">V42+NORMINV(RAND(),0,'Total-Smoothed'!$AG$2)</f>
        <v>9.5291456301619545E-2</v>
      </c>
      <c r="W102" s="1">
        <f ca="1">W42+NORMINV(RAND(),0,'Total-Smoothed'!$AG$2)</f>
        <v>0.11666053970856682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0.93993255128247266</v>
      </c>
      <c r="E103" s="1">
        <f ca="1">E43+NORMINV(RAND(),0,'Total-Smoothed'!$AG$2)</f>
        <v>0.13466605339902973</v>
      </c>
      <c r="F103" s="1">
        <f ca="1">F43+NORMINV(RAND(),0,'Total-Smoothed'!$AG$2)</f>
        <v>-2.6471199069417792E-2</v>
      </c>
      <c r="G103" s="1">
        <f ca="1">G43+NORMINV(RAND(),0,'Total-Smoothed'!$AG$2)</f>
        <v>0.23250771307065193</v>
      </c>
      <c r="H103" s="1">
        <f ca="1">H43+NORMINV(RAND(),0,'Total-Smoothed'!$AG$2)</f>
        <v>-1.8082029636320135E-2</v>
      </c>
      <c r="I103" s="1">
        <f ca="1">I43+NORMINV(RAND(),0,'Total-Smoothed'!$AG$2)</f>
        <v>1.0479434320300731</v>
      </c>
      <c r="J103" s="1">
        <f ca="1">J43+NORMINV(RAND(),0,'Total-Smoothed'!$AG$2)</f>
        <v>0.95771786104128764</v>
      </c>
      <c r="K103" s="1">
        <f ca="1">K43+NORMINV(RAND(),0,'Total-Smoothed'!$AG$2)</f>
        <v>4.2162251103539938E-3</v>
      </c>
      <c r="L103" s="1">
        <f ca="1">L43+NORMINV(RAND(),0,'Total-Smoothed'!$AG$2)</f>
        <v>0.21703853697049166</v>
      </c>
      <c r="M103" s="1">
        <f ca="1">M43+NORMINV(RAND(),0,'Total-Smoothed'!$AG$2)</f>
        <v>0.48175504833809618</v>
      </c>
      <c r="N103" s="1">
        <f ca="1">N43+NORMINV(RAND(),0,'Total-Smoothed'!$AG$2)</f>
        <v>0.80722017885778707</v>
      </c>
      <c r="O103" s="1">
        <f ca="1">O43+NORMINV(RAND(),0,'Total-Smoothed'!$AG$2)</f>
        <v>3.128367893635943E-2</v>
      </c>
      <c r="P103" s="1">
        <f ca="1">P43+NORMINV(RAND(),0,'Total-Smoothed'!$AG$2)</f>
        <v>-4.2228306041943303E-2</v>
      </c>
      <c r="Q103" s="1">
        <f ca="1">Q43+NORMINV(RAND(),0,'Total-Smoothed'!$AG$2)</f>
        <v>1.2756777049980621</v>
      </c>
      <c r="R103" s="1">
        <f ca="1">R43+NORMINV(RAND(),0,'Total-Smoothed'!$AG$2)</f>
        <v>0.93896624623231661</v>
      </c>
      <c r="S103" s="1">
        <f ca="1">S43+NORMINV(RAND(),0,'Total-Smoothed'!$AG$2)</f>
        <v>9.4604432725485202E-2</v>
      </c>
      <c r="T103" s="1">
        <f ca="1">T43+NORMINV(RAND(),0,'Total-Smoothed'!$AG$2)</f>
        <v>0.12622791921727133</v>
      </c>
      <c r="U103" s="1">
        <f ca="1">U43+NORMINV(RAND(),0,'Total-Smoothed'!$AG$2)</f>
        <v>2.474682685575616E-3</v>
      </c>
      <c r="V103" s="1">
        <f ca="1">V43+NORMINV(RAND(),0,'Total-Smoothed'!$AG$2)</f>
        <v>-1.7447318336289513E-2</v>
      </c>
      <c r="W103" s="1">
        <f ca="1">W43+NORMINV(RAND(),0,'Total-Smoothed'!$AG$2)</f>
        <v>0.10670901028299645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1.086188406854961</v>
      </c>
      <c r="E104" s="1">
        <f ca="1">E44+NORMINV(RAND(),0,'Total-Smoothed'!$AG$2)</f>
        <v>-0.15650244141122993</v>
      </c>
      <c r="F104" s="1">
        <f ca="1">F44+NORMINV(RAND(),0,'Total-Smoothed'!$AG$2)</f>
        <v>0.16854812128693303</v>
      </c>
      <c r="G104" s="1">
        <f ca="1">G44+NORMINV(RAND(),0,'Total-Smoothed'!$AG$2)</f>
        <v>0.69410228449053579</v>
      </c>
      <c r="H104" s="1">
        <f ca="1">H44+NORMINV(RAND(),0,'Total-Smoothed'!$AG$2)</f>
        <v>1.0755865795042698</v>
      </c>
      <c r="I104" s="1">
        <f ca="1">I44+NORMINV(RAND(),0,'Total-Smoothed'!$AG$2)</f>
        <v>0.96259279958431854</v>
      </c>
      <c r="J104" s="1">
        <f ca="1">J44+NORMINV(RAND(),0,'Total-Smoothed'!$AG$2)</f>
        <v>0.22780687985044251</v>
      </c>
      <c r="K104" s="1">
        <f ca="1">K44+NORMINV(RAND(),0,'Total-Smoothed'!$AG$2)</f>
        <v>-3.9255961667944851E-2</v>
      </c>
      <c r="L104" s="1">
        <f ca="1">L44+NORMINV(RAND(),0,'Total-Smoothed'!$AG$2)</f>
        <v>5.1458506637676385E-2</v>
      </c>
      <c r="M104" s="1">
        <f ca="1">M44+NORMINV(RAND(),0,'Total-Smoothed'!$AG$2)</f>
        <v>0.25399404753705285</v>
      </c>
      <c r="N104" s="1">
        <f ca="1">N44+NORMINV(RAND(),0,'Total-Smoothed'!$AG$2)</f>
        <v>2.8196032951132335E-2</v>
      </c>
      <c r="O104" s="1">
        <f ca="1">O44+NORMINV(RAND(),0,'Total-Smoothed'!$AG$2)</f>
        <v>0.13485136702764969</v>
      </c>
      <c r="P104" s="1">
        <f ca="1">P44+NORMINV(RAND(),0,'Total-Smoothed'!$AG$2)</f>
        <v>1.630960393513458E-2</v>
      </c>
      <c r="Q104" s="1">
        <f ca="1">Q44+NORMINV(RAND(),0,'Total-Smoothed'!$AG$2)</f>
        <v>0.49474644849640736</v>
      </c>
      <c r="R104" s="1">
        <f ca="1">R44+NORMINV(RAND(),0,'Total-Smoothed'!$AG$2)</f>
        <v>0.94468998036683849</v>
      </c>
      <c r="S104" s="1">
        <f ca="1">S44+NORMINV(RAND(),0,'Total-Smoothed'!$AG$2)</f>
        <v>2.8054856019285299E-2</v>
      </c>
      <c r="T104" s="1">
        <f ca="1">T44+NORMINV(RAND(),0,'Total-Smoothed'!$AG$2)</f>
        <v>0.49575503532490001</v>
      </c>
      <c r="U104" s="1">
        <f ca="1">U44+NORMINV(RAND(),0,'Total-Smoothed'!$AG$2)</f>
        <v>-0.14513100355007047</v>
      </c>
      <c r="V104" s="1">
        <f ca="1">V44+NORMINV(RAND(),0,'Total-Smoothed'!$AG$2)</f>
        <v>0.12599639765753282</v>
      </c>
      <c r="W104" s="1">
        <f ca="1">W44+NORMINV(RAND(),0,'Total-Smoothed'!$AG$2)</f>
        <v>1.0473655885501383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8.3760809382256995E-3</v>
      </c>
      <c r="E105" s="1">
        <f ca="1">E45+NORMINV(RAND(),0,'Total-Smoothed'!$AG$2)</f>
        <v>0.41789119790019247</v>
      </c>
      <c r="F105" s="1">
        <f ca="1">F45+NORMINV(RAND(),0,'Total-Smoothed'!$AG$2)</f>
        <v>1.7072794907038683E-2</v>
      </c>
      <c r="G105" s="1">
        <f ca="1">G45+NORMINV(RAND(),0,'Total-Smoothed'!$AG$2)</f>
        <v>0.39337669289764804</v>
      </c>
      <c r="H105" s="1">
        <f ca="1">H45+NORMINV(RAND(),0,'Total-Smoothed'!$AG$2)</f>
        <v>9.6369736140222401E-2</v>
      </c>
      <c r="I105" s="1">
        <f ca="1">I45+NORMINV(RAND(),0,'Total-Smoothed'!$AG$2)</f>
        <v>0.84340163322263451</v>
      </c>
      <c r="J105" s="1">
        <f ca="1">J45+NORMINV(RAND(),0,'Total-Smoothed'!$AG$2)</f>
        <v>0.98060179314023999</v>
      </c>
      <c r="K105" s="1">
        <f ca="1">K45+NORMINV(RAND(),0,'Total-Smoothed'!$AG$2)</f>
        <v>4.733283222174163E-2</v>
      </c>
      <c r="L105" s="1">
        <f ca="1">L45+NORMINV(RAND(),0,'Total-Smoothed'!$AG$2)</f>
        <v>0.10704186282108769</v>
      </c>
      <c r="M105" s="1">
        <f ca="1">M45+NORMINV(RAND(),0,'Total-Smoothed'!$AG$2)</f>
        <v>1.0256648786961216</v>
      </c>
      <c r="N105" s="1">
        <f ca="1">N45+NORMINV(RAND(),0,'Total-Smoothed'!$AG$2)</f>
        <v>0.93220039632420748</v>
      </c>
      <c r="O105" s="1">
        <f ca="1">O45+NORMINV(RAND(),0,'Total-Smoothed'!$AG$2)</f>
        <v>0.23847917473912145</v>
      </c>
      <c r="P105" s="1">
        <f ca="1">P45+NORMINV(RAND(),0,'Total-Smoothed'!$AG$2)</f>
        <v>7.8975731125037918E-2</v>
      </c>
      <c r="Q105" s="1">
        <f ca="1">Q45+NORMINV(RAND(),0,'Total-Smoothed'!$AG$2)</f>
        <v>0.14468749371449757</v>
      </c>
      <c r="R105" s="1">
        <f ca="1">R45+NORMINV(RAND(),0,'Total-Smoothed'!$AG$2)</f>
        <v>0.86717089902383171</v>
      </c>
      <c r="S105" s="1">
        <f ca="1">S45+NORMINV(RAND(),0,'Total-Smoothed'!$AG$2)</f>
        <v>0.28628869452186351</v>
      </c>
      <c r="T105" s="1">
        <f ca="1">T45+NORMINV(RAND(),0,'Total-Smoothed'!$AG$2)</f>
        <v>0.46373964490146058</v>
      </c>
      <c r="U105" s="1">
        <f ca="1">U45+NORMINV(RAND(),0,'Total-Smoothed'!$AG$2)</f>
        <v>0.24512201921256344</v>
      </c>
      <c r="V105" s="1">
        <f ca="1">V45+NORMINV(RAND(),0,'Total-Smoothed'!$AG$2)</f>
        <v>1.6973166715693808E-3</v>
      </c>
      <c r="W105" s="1">
        <f ca="1">W45+NORMINV(RAND(),0,'Total-Smoothed'!$AG$2)</f>
        <v>8.6208176791513824E-2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6.5013263432451465E-2</v>
      </c>
      <c r="E106" s="1">
        <f ca="1">E46+NORMINV(RAND(),0,'Total-Smoothed'!$AG$2)</f>
        <v>0.32882401729063004</v>
      </c>
      <c r="F106" s="1">
        <f ca="1">F46+NORMINV(RAND(),0,'Total-Smoothed'!$AG$2)</f>
        <v>1.9517645954084048E-2</v>
      </c>
      <c r="G106" s="1">
        <f ca="1">G46+NORMINV(RAND(),0,'Total-Smoothed'!$AG$2)</f>
        <v>0.88548610828941221</v>
      </c>
      <c r="H106" s="1">
        <f ca="1">H46+NORMINV(RAND(),0,'Total-Smoothed'!$AG$2)</f>
        <v>0.95677908321151417</v>
      </c>
      <c r="I106" s="1">
        <f ca="1">I46+NORMINV(RAND(),0,'Total-Smoothed'!$AG$2)</f>
        <v>1.0649438799287936</v>
      </c>
      <c r="J106" s="1">
        <f ca="1">J46+NORMINV(RAND(),0,'Total-Smoothed'!$AG$2)</f>
        <v>0.15866689912785983</v>
      </c>
      <c r="K106" s="1">
        <f ca="1">K46+NORMINV(RAND(),0,'Total-Smoothed'!$AG$2)</f>
        <v>1.035729767947847</v>
      </c>
      <c r="L106" s="1">
        <f ca="1">L46+NORMINV(RAND(),0,'Total-Smoothed'!$AG$2)</f>
        <v>1.5957672197807533E-2</v>
      </c>
      <c r="M106" s="1">
        <f ca="1">M46+NORMINV(RAND(),0,'Total-Smoothed'!$AG$2)</f>
        <v>0.37131005317004362</v>
      </c>
      <c r="N106" s="1">
        <f ca="1">N46+NORMINV(RAND(),0,'Total-Smoothed'!$AG$2)</f>
        <v>0.10941226166050627</v>
      </c>
      <c r="O106" s="1">
        <f ca="1">O46+NORMINV(RAND(),0,'Total-Smoothed'!$AG$2)</f>
        <v>1.1464261824889906E-2</v>
      </c>
      <c r="P106" s="1">
        <f ca="1">P46+NORMINV(RAND(),0,'Total-Smoothed'!$AG$2)</f>
        <v>-4.2034719666091382E-2</v>
      </c>
      <c r="Q106" s="1">
        <f ca="1">Q46+NORMINV(RAND(),0,'Total-Smoothed'!$AG$2)</f>
        <v>-3.537425576566984E-2</v>
      </c>
      <c r="R106" s="1">
        <f ca="1">R46+NORMINV(RAND(),0,'Total-Smoothed'!$AG$2)</f>
        <v>1.0600814202817448</v>
      </c>
      <c r="S106" s="1">
        <f ca="1">S46+NORMINV(RAND(),0,'Total-Smoothed'!$AG$2)</f>
        <v>0.19698987903963633</v>
      </c>
      <c r="T106" s="1">
        <f ca="1">T46+NORMINV(RAND(),0,'Total-Smoothed'!$AG$2)</f>
        <v>6.0590617888793934E-3</v>
      </c>
      <c r="U106" s="1">
        <f ca="1">U46+NORMINV(RAND(),0,'Total-Smoothed'!$AG$2)</f>
        <v>2.9750928689413605E-2</v>
      </c>
      <c r="V106" s="1">
        <f ca="1">V46+NORMINV(RAND(),0,'Total-Smoothed'!$AG$2)</f>
        <v>0.12093190604293019</v>
      </c>
      <c r="W106" s="1">
        <f ca="1">W46+NORMINV(RAND(),0,'Total-Smoothed'!$AG$2)</f>
        <v>1.004216390251492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1.2461099686179697</v>
      </c>
      <c r="E107" s="1">
        <f ca="1">E47+NORMINV(RAND(),0,'Total-Smoothed'!$AG$2)</f>
        <v>5.4891468501419037E-2</v>
      </c>
      <c r="F107" s="1">
        <f ca="1">F47+NORMINV(RAND(),0,'Total-Smoothed'!$AG$2)</f>
        <v>0.10077361858548854</v>
      </c>
      <c r="G107" s="1">
        <f ca="1">G47+NORMINV(RAND(),0,'Total-Smoothed'!$AG$2)</f>
        <v>0.95798815322187458</v>
      </c>
      <c r="H107" s="1">
        <f ca="1">H47+NORMINV(RAND(),0,'Total-Smoothed'!$AG$2)</f>
        <v>0.97935185124823942</v>
      </c>
      <c r="I107" s="1">
        <f ca="1">I47+NORMINV(RAND(),0,'Total-Smoothed'!$AG$2)</f>
        <v>0.92917589526182187</v>
      </c>
      <c r="J107" s="1">
        <f ca="1">J47+NORMINV(RAND(),0,'Total-Smoothed'!$AG$2)</f>
        <v>3.9390835100934038E-2</v>
      </c>
      <c r="K107" s="1">
        <f ca="1">K47+NORMINV(RAND(),0,'Total-Smoothed'!$AG$2)</f>
        <v>0.83867796659726535</v>
      </c>
      <c r="L107" s="1">
        <f ca="1">L47+NORMINV(RAND(),0,'Total-Smoothed'!$AG$2)</f>
        <v>-0.15648018994114948</v>
      </c>
      <c r="M107" s="1">
        <f ca="1">M47+NORMINV(RAND(),0,'Total-Smoothed'!$AG$2)</f>
        <v>0.29188941502219318</v>
      </c>
      <c r="N107" s="1">
        <f ca="1">N47+NORMINV(RAND(),0,'Total-Smoothed'!$AG$2)</f>
        <v>-8.58313789193694E-2</v>
      </c>
      <c r="O107" s="1">
        <f ca="1">O47+NORMINV(RAND(),0,'Total-Smoothed'!$AG$2)</f>
        <v>-4.3346460816390799E-2</v>
      </c>
      <c r="P107" s="1">
        <f ca="1">P47+NORMINV(RAND(),0,'Total-Smoothed'!$AG$2)</f>
        <v>0.14523310821782826</v>
      </c>
      <c r="Q107" s="1">
        <f ca="1">Q47+NORMINV(RAND(),0,'Total-Smoothed'!$AG$2)</f>
        <v>1.0737153393355656</v>
      </c>
      <c r="R107" s="1">
        <f ca="1">R47+NORMINV(RAND(),0,'Total-Smoothed'!$AG$2)</f>
        <v>0.86907446746880945</v>
      </c>
      <c r="S107" s="1">
        <f ca="1">S47+NORMINV(RAND(),0,'Total-Smoothed'!$AG$2)</f>
        <v>1.0126733901356699</v>
      </c>
      <c r="T107" s="1">
        <f ca="1">T47+NORMINV(RAND(),0,'Total-Smoothed'!$AG$2)</f>
        <v>0.92685806370513624</v>
      </c>
      <c r="U107" s="1">
        <f ca="1">U47+NORMINV(RAND(),0,'Total-Smoothed'!$AG$2)</f>
        <v>-0.11805451397585826</v>
      </c>
      <c r="V107" s="1">
        <f ca="1">V47+NORMINV(RAND(),0,'Total-Smoothed'!$AG$2)</f>
        <v>-7.9884375030706237E-2</v>
      </c>
      <c r="W107" s="1">
        <f ca="1">W47+NORMINV(RAND(),0,'Total-Smoothed'!$AG$2)</f>
        <v>0.92060313056291143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1.1948715576897473</v>
      </c>
      <c r="E108" s="1">
        <f ca="1">E48+NORMINV(RAND(),0,'Total-Smoothed'!$AG$2)</f>
        <v>-6.3869601136232329E-3</v>
      </c>
      <c r="F108" s="1">
        <f ca="1">F48+NORMINV(RAND(),0,'Total-Smoothed'!$AG$2)</f>
        <v>-8.4450979288888756E-2</v>
      </c>
      <c r="G108" s="1">
        <f ca="1">G48+NORMINV(RAND(),0,'Total-Smoothed'!$AG$2)</f>
        <v>0.22967975064124185</v>
      </c>
      <c r="H108" s="1">
        <f ca="1">H48+NORMINV(RAND(),0,'Total-Smoothed'!$AG$2)</f>
        <v>0.7359024763097739</v>
      </c>
      <c r="I108" s="1">
        <f ca="1">I48+NORMINV(RAND(),0,'Total-Smoothed'!$AG$2)</f>
        <v>0.76445527422104276</v>
      </c>
      <c r="J108" s="1">
        <f ca="1">J48+NORMINV(RAND(),0,'Total-Smoothed'!$AG$2)</f>
        <v>-0.12783077744946064</v>
      </c>
      <c r="K108" s="1">
        <f ca="1">K48+NORMINV(RAND(),0,'Total-Smoothed'!$AG$2)</f>
        <v>4.3636547074165727E-2</v>
      </c>
      <c r="L108" s="1">
        <f ca="1">L48+NORMINV(RAND(),0,'Total-Smoothed'!$AG$2)</f>
        <v>0.30925397967834467</v>
      </c>
      <c r="M108" s="1">
        <f ca="1">M48+NORMINV(RAND(),0,'Total-Smoothed'!$AG$2)</f>
        <v>1.0602405346271948</v>
      </c>
      <c r="N108" s="1">
        <f ca="1">N48+NORMINV(RAND(),0,'Total-Smoothed'!$AG$2)</f>
        <v>0.16029761888915858</v>
      </c>
      <c r="O108" s="1">
        <f ca="1">O48+NORMINV(RAND(),0,'Total-Smoothed'!$AG$2)</f>
        <v>-2.8722072985870171E-2</v>
      </c>
      <c r="P108" s="1">
        <f ca="1">P48+NORMINV(RAND(),0,'Total-Smoothed'!$AG$2)</f>
        <v>3.6235231288191956E-2</v>
      </c>
      <c r="Q108" s="1">
        <f ca="1">Q48+NORMINV(RAND(),0,'Total-Smoothed'!$AG$2)</f>
        <v>-5.120634669723749E-2</v>
      </c>
      <c r="R108" s="1">
        <f ca="1">R48+NORMINV(RAND(),0,'Total-Smoothed'!$AG$2)</f>
        <v>0.9854487591864648</v>
      </c>
      <c r="S108" s="1">
        <f ca="1">S48+NORMINV(RAND(),0,'Total-Smoothed'!$AG$2)</f>
        <v>-4.1680725845251829E-2</v>
      </c>
      <c r="T108" s="1">
        <f ca="1">T48+NORMINV(RAND(),0,'Total-Smoothed'!$AG$2)</f>
        <v>0.99050635660062591</v>
      </c>
      <c r="U108" s="1">
        <f ca="1">U48+NORMINV(RAND(),0,'Total-Smoothed'!$AG$2)</f>
        <v>0.1360759312889562</v>
      </c>
      <c r="V108" s="1">
        <f ca="1">V48+NORMINV(RAND(),0,'Total-Smoothed'!$AG$2)</f>
        <v>6.1194445067215018E-2</v>
      </c>
      <c r="W108" s="1">
        <f ca="1">W48+NORMINV(RAND(),0,'Total-Smoothed'!$AG$2)</f>
        <v>0.11408981231897899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0.24922933709849154</v>
      </c>
      <c r="E111" s="1">
        <f ca="1">(E61+0.6*(F61+D61)+0.15*G1)/(1+2*0.6+0.15)</f>
        <v>0.11948266595922687</v>
      </c>
      <c r="F111" s="1">
        <f ca="1">(F61+0.6*(G61+E61)+0.15*(D61+H61))/(1+2*0.6+2*0.15)</f>
        <v>4.5834049304133402E-3</v>
      </c>
      <c r="G111" s="1">
        <f t="shared" ref="G111:H126" ca="1" si="10">(G61+0.6*(H61+F61)+0.15*(E61+I61))/(1+2*0.6+2*0.15)</f>
        <v>-2.8778174302265102E-2</v>
      </c>
      <c r="H111" s="1">
        <f ca="1">(H61+0.6*(I61+G61)+0.15*(F61+J61))/(1+2*0.6+2*0.15)</f>
        <v>-5.8441255227347309E-3</v>
      </c>
      <c r="I111" s="1">
        <f t="shared" ref="I111:U126" ca="1" si="11">(I61+0.6*(J61+H61)+0.15*(G61+K61))/(1+2*0.6+2*0.15)</f>
        <v>2.0723929398692477E-2</v>
      </c>
      <c r="J111" s="1">
        <f t="shared" ca="1" si="11"/>
        <v>6.7815101096149077E-2</v>
      </c>
      <c r="K111" s="1">
        <f t="shared" ca="1" si="11"/>
        <v>7.9942467630714553E-2</v>
      </c>
      <c r="L111" s="1">
        <f t="shared" ca="1" si="11"/>
        <v>0.1258317524413522</v>
      </c>
      <c r="M111" s="1">
        <f t="shared" ca="1" si="11"/>
        <v>0.17977191381633534</v>
      </c>
      <c r="N111" s="1">
        <f t="shared" ca="1" si="11"/>
        <v>0.183960911066612</v>
      </c>
      <c r="O111" s="1">
        <f t="shared" ca="1" si="11"/>
        <v>0.12433395018808906</v>
      </c>
      <c r="P111" s="1">
        <f t="shared" ca="1" si="11"/>
        <v>0.14218926603205312</v>
      </c>
      <c r="Q111" s="1">
        <f t="shared" ca="1" si="11"/>
        <v>0.27658985363486505</v>
      </c>
      <c r="R111" s="1">
        <f t="shared" ca="1" si="11"/>
        <v>0.37593614585538437</v>
      </c>
      <c r="S111" s="1">
        <f t="shared" ca="1" si="11"/>
        <v>0.32440408291711043</v>
      </c>
      <c r="T111" s="1">
        <f t="shared" ca="1" si="11"/>
        <v>0.31032323641581067</v>
      </c>
      <c r="U111" s="1">
        <f t="shared" ca="1" si="11"/>
        <v>0.35764733529998849</v>
      </c>
      <c r="V111" s="1">
        <f ca="1">(V61+0.6*(W61+U61)+0.15*T1)/(1+2*0.6+0.15)</f>
        <v>0.27462190566170031</v>
      </c>
      <c r="W111" s="1">
        <f ca="1">(W61+0.6*(V61)+0.15*U61)/(1+0.6+0.15)</f>
        <v>0.18901166818237042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0.22327697267180432</v>
      </c>
      <c r="E112" s="1">
        <f t="shared" ref="E112:E158" ca="1" si="13">(E62+0.6*(F62+D62)+0.15*G2)/(1+2*0.6+0.15)</f>
        <v>8.6089734449808275E-2</v>
      </c>
      <c r="F112" s="1">
        <f t="shared" ref="F112:U127" ca="1" si="14">(F62+0.6*(G62+E62)+0.15*(D62+H62))/(1+2*0.6+2*0.15)</f>
        <v>1.6763990755452325E-2</v>
      </c>
      <c r="G112" s="1">
        <f t="shared" ca="1" si="10"/>
        <v>3.2770046459525318E-2</v>
      </c>
      <c r="H112" s="1">
        <f t="shared" ca="1" si="10"/>
        <v>6.7878086831868883E-2</v>
      </c>
      <c r="I112" s="1">
        <f t="shared" ca="1" si="11"/>
        <v>0.11774914301176323</v>
      </c>
      <c r="J112" s="1">
        <f t="shared" ca="1" si="11"/>
        <v>0.15730418018128395</v>
      </c>
      <c r="K112" s="1">
        <f t="shared" ca="1" si="11"/>
        <v>8.7834131955362341E-2</v>
      </c>
      <c r="L112" s="1">
        <f t="shared" ca="1" si="11"/>
        <v>2.9854472708973089E-2</v>
      </c>
      <c r="M112" s="1">
        <f t="shared" ca="1" si="11"/>
        <v>3.895332524390905E-2</v>
      </c>
      <c r="N112" s="1">
        <f t="shared" ca="1" si="11"/>
        <v>0.11171729223638785</v>
      </c>
      <c r="O112" s="1">
        <f t="shared" ca="1" si="11"/>
        <v>0.12762742546252634</v>
      </c>
      <c r="P112" s="1">
        <f t="shared" ca="1" si="11"/>
        <v>0.1263545487170302</v>
      </c>
      <c r="Q112" s="1">
        <f t="shared" ca="1" si="11"/>
        <v>0.2322074310538543</v>
      </c>
      <c r="R112" s="1">
        <f t="shared" ca="1" si="11"/>
        <v>0.30716999225859615</v>
      </c>
      <c r="S112" s="1">
        <f t="shared" ca="1" si="11"/>
        <v>0.19512045228362157</v>
      </c>
      <c r="T112" s="1">
        <f t="shared" ca="1" si="11"/>
        <v>0.18529003371538039</v>
      </c>
      <c r="U112" s="1">
        <f t="shared" ca="1" si="11"/>
        <v>0.29850244142484866</v>
      </c>
      <c r="V112" s="1">
        <f t="shared" ref="V112:V158" ca="1" si="15">(V62+0.6*(W62+U62)+0.15*T2)/(1+2*0.6+0.15)</f>
        <v>0.26861664779780631</v>
      </c>
      <c r="W112" s="1">
        <f t="shared" ref="W112:W157" ca="1" si="16">(W62+0.6*(V62)+0.15*U62)/(1+0.6+0.15)</f>
        <v>0.17762209053276318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0.21164692200879037</v>
      </c>
      <c r="E113" s="1">
        <f t="shared" ca="1" si="13"/>
        <v>0.10862162352195023</v>
      </c>
      <c r="F113" s="1">
        <f t="shared" ca="1" si="14"/>
        <v>3.0170671338671025E-2</v>
      </c>
      <c r="G113" s="1">
        <f t="shared" ca="1" si="10"/>
        <v>-2.8427181265973066E-2</v>
      </c>
      <c r="H113" s="1">
        <f t="shared" ca="1" si="10"/>
        <v>-4.1295256148213111E-2</v>
      </c>
      <c r="I113" s="1">
        <f t="shared" ca="1" si="11"/>
        <v>1.9525891891731997E-2</v>
      </c>
      <c r="J113" s="1">
        <f t="shared" ca="1" si="11"/>
        <v>7.1644341213559767E-2</v>
      </c>
      <c r="K113" s="1">
        <f t="shared" ca="1" si="11"/>
        <v>3.2684208885460767E-2</v>
      </c>
      <c r="L113" s="1">
        <f t="shared" ca="1" si="11"/>
        <v>-2.9195952874129006E-2</v>
      </c>
      <c r="M113" s="1">
        <f t="shared" ca="1" si="11"/>
        <v>-5.0088411932380757E-3</v>
      </c>
      <c r="N113" s="1">
        <f t="shared" ca="1" si="11"/>
        <v>0.11894739642125267</v>
      </c>
      <c r="O113" s="1">
        <f t="shared" ca="1" si="11"/>
        <v>0.15256936940043225</v>
      </c>
      <c r="P113" s="1">
        <f t="shared" ca="1" si="11"/>
        <v>0.11686301295718202</v>
      </c>
      <c r="Q113" s="1">
        <f t="shared" ca="1" si="11"/>
        <v>0.12834921793846968</v>
      </c>
      <c r="R113" s="1">
        <f t="shared" ca="1" si="11"/>
        <v>0.15898585959818598</v>
      </c>
      <c r="S113" s="1">
        <f t="shared" ca="1" si="11"/>
        <v>0.14948827210882892</v>
      </c>
      <c r="T113" s="1">
        <f t="shared" ca="1" si="11"/>
        <v>0.21614335145981736</v>
      </c>
      <c r="U113" s="1">
        <f t="shared" ca="1" si="11"/>
        <v>0.31609308372474648</v>
      </c>
      <c r="V113" s="1">
        <f t="shared" ca="1" si="15"/>
        <v>0.2471615632669053</v>
      </c>
      <c r="W113" s="1">
        <f t="shared" ca="1" si="16"/>
        <v>0.16848819526061207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0.15712551878919873</v>
      </c>
      <c r="E114" s="1">
        <f t="shared" ca="1" si="13"/>
        <v>6.657172551508804E-2</v>
      </c>
      <c r="F114" s="1">
        <f t="shared" ca="1" si="14"/>
        <v>4.7712467910857308E-2</v>
      </c>
      <c r="G114" s="1">
        <f t="shared" ca="1" si="10"/>
        <v>8.1409876914920014E-3</v>
      </c>
      <c r="H114" s="1">
        <f t="shared" ca="1" si="10"/>
        <v>-2.6195134159418831E-2</v>
      </c>
      <c r="I114" s="1">
        <f t="shared" ca="1" si="11"/>
        <v>6.3103222917995777E-3</v>
      </c>
      <c r="J114" s="1">
        <f t="shared" ca="1" si="11"/>
        <v>9.5165716836385111E-2</v>
      </c>
      <c r="K114" s="1">
        <f t="shared" ca="1" si="11"/>
        <v>0.12731737471435345</v>
      </c>
      <c r="L114" s="1">
        <f t="shared" ca="1" si="11"/>
        <v>0.12228464461434836</v>
      </c>
      <c r="M114" s="1">
        <f t="shared" ca="1" si="11"/>
        <v>0.11704687677473402</v>
      </c>
      <c r="N114" s="1">
        <f t="shared" ca="1" si="11"/>
        <v>9.8767110273989281E-2</v>
      </c>
      <c r="O114" s="1">
        <f t="shared" ca="1" si="11"/>
        <v>2.0561077282408254E-2</v>
      </c>
      <c r="P114" s="1">
        <f t="shared" ca="1" si="11"/>
        <v>1.5898444788693223E-2</v>
      </c>
      <c r="Q114" s="1">
        <f t="shared" ca="1" si="11"/>
        <v>9.30061236892194E-2</v>
      </c>
      <c r="R114" s="1">
        <f t="shared" ca="1" si="11"/>
        <v>0.16795908540928495</v>
      </c>
      <c r="S114" s="1">
        <f t="shared" ca="1" si="11"/>
        <v>0.1672445067937362</v>
      </c>
      <c r="T114" s="1">
        <f t="shared" ca="1" si="11"/>
        <v>0.21004016468536085</v>
      </c>
      <c r="U114" s="1">
        <f t="shared" ca="1" si="11"/>
        <v>0.29574947828932224</v>
      </c>
      <c r="V114" s="1">
        <f t="shared" ca="1" si="15"/>
        <v>0.26054702579463052</v>
      </c>
      <c r="W114" s="1">
        <f t="shared" ca="1" si="16"/>
        <v>0.22982071650262353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0.3640070955257278</v>
      </c>
      <c r="E115" s="1">
        <f t="shared" ca="1" si="13"/>
        <v>0.22770779242343545</v>
      </c>
      <c r="F115" s="1">
        <f t="shared" ca="1" si="14"/>
        <v>0.11484163390077493</v>
      </c>
      <c r="G115" s="1">
        <f t="shared" ca="1" si="10"/>
        <v>8.1921906193942629E-2</v>
      </c>
      <c r="H115" s="1">
        <f t="shared" ca="1" si="10"/>
        <v>0.11424600099579707</v>
      </c>
      <c r="I115" s="1">
        <f t="shared" ca="1" si="11"/>
        <v>0.12210770178232902</v>
      </c>
      <c r="J115" s="1">
        <f t="shared" ca="1" si="11"/>
        <v>0.12958455264866292</v>
      </c>
      <c r="K115" s="1">
        <f t="shared" ca="1" si="11"/>
        <v>8.4467011045224999E-2</v>
      </c>
      <c r="L115" s="1">
        <f t="shared" ca="1" si="11"/>
        <v>6.9443745176317129E-2</v>
      </c>
      <c r="M115" s="1">
        <f t="shared" ca="1" si="11"/>
        <v>0.15470455041803527</v>
      </c>
      <c r="N115" s="1">
        <f t="shared" ca="1" si="11"/>
        <v>0.211248856389604</v>
      </c>
      <c r="O115" s="1">
        <f t="shared" ca="1" si="11"/>
        <v>0.17096204312824703</v>
      </c>
      <c r="P115" s="1">
        <f t="shared" ca="1" si="11"/>
        <v>0.17395083850639181</v>
      </c>
      <c r="Q115" s="1">
        <f t="shared" ca="1" si="11"/>
        <v>0.24908191509094507</v>
      </c>
      <c r="R115" s="1">
        <f t="shared" ca="1" si="11"/>
        <v>0.30041984539652983</v>
      </c>
      <c r="S115" s="1">
        <f t="shared" ca="1" si="11"/>
        <v>0.27872004613912221</v>
      </c>
      <c r="T115" s="1">
        <f t="shared" ca="1" si="11"/>
        <v>0.30074004277929312</v>
      </c>
      <c r="U115" s="1">
        <f t="shared" ca="1" si="11"/>
        <v>0.31391515825943772</v>
      </c>
      <c r="V115" s="1">
        <f t="shared" ca="1" si="15"/>
        <v>0.22287915077104853</v>
      </c>
      <c r="W115" s="1">
        <f t="shared" ca="1" si="16"/>
        <v>0.20950668084800886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0.13805189347950295</v>
      </c>
      <c r="E116" s="1">
        <f t="shared" ca="1" si="13"/>
        <v>6.7395191539394841E-2</v>
      </c>
      <c r="F116" s="1">
        <f t="shared" ca="1" si="14"/>
        <v>7.6688660983534563E-3</v>
      </c>
      <c r="G116" s="1">
        <f t="shared" ca="1" si="10"/>
        <v>-3.5643494319301874E-2</v>
      </c>
      <c r="H116" s="1">
        <f t="shared" ca="1" si="10"/>
        <v>-3.3361433151508704E-2</v>
      </c>
      <c r="I116" s="1">
        <f t="shared" ca="1" si="11"/>
        <v>3.2387347002916317E-2</v>
      </c>
      <c r="J116" s="1">
        <f t="shared" ca="1" si="11"/>
        <v>7.8937958654882595E-2</v>
      </c>
      <c r="K116" s="1">
        <f t="shared" ca="1" si="11"/>
        <v>4.0523508809189195E-2</v>
      </c>
      <c r="L116" s="1">
        <f t="shared" ca="1" si="11"/>
        <v>1.905274899232947E-2</v>
      </c>
      <c r="M116" s="1">
        <f t="shared" ca="1" si="11"/>
        <v>8.6877412812649768E-2</v>
      </c>
      <c r="N116" s="1">
        <f t="shared" ca="1" si="11"/>
        <v>0.13688381097743965</v>
      </c>
      <c r="O116" s="1">
        <f t="shared" ca="1" si="11"/>
        <v>9.7695595371747837E-2</v>
      </c>
      <c r="P116" s="1">
        <f t="shared" ca="1" si="11"/>
        <v>0.11569848963592481</v>
      </c>
      <c r="Q116" s="1">
        <f t="shared" ca="1" si="11"/>
        <v>0.19957242037252013</v>
      </c>
      <c r="R116" s="1">
        <f t="shared" ca="1" si="11"/>
        <v>0.22371575389599391</v>
      </c>
      <c r="S116" s="1">
        <f t="shared" ca="1" si="11"/>
        <v>0.15139552735997283</v>
      </c>
      <c r="T116" s="1">
        <f t="shared" ca="1" si="11"/>
        <v>0.18937353287941261</v>
      </c>
      <c r="U116" s="1">
        <f t="shared" ca="1" si="11"/>
        <v>0.28548882359602679</v>
      </c>
      <c r="V116" s="1">
        <f t="shared" ca="1" si="15"/>
        <v>0.28419396752052933</v>
      </c>
      <c r="W116" s="1">
        <f t="shared" ca="1" si="16"/>
        <v>0.30894584592412283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0.23341203204292271</v>
      </c>
      <c r="E117" s="1">
        <f t="shared" ca="1" si="13"/>
        <v>0.17093351833057441</v>
      </c>
      <c r="F117" s="1">
        <f t="shared" ca="1" si="14"/>
        <v>0.10578966310427824</v>
      </c>
      <c r="G117" s="1">
        <f t="shared" ca="1" si="10"/>
        <v>3.9682173473248018E-2</v>
      </c>
      <c r="H117" s="1">
        <f t="shared" ca="1" si="10"/>
        <v>3.8273333540574488E-2</v>
      </c>
      <c r="I117" s="1">
        <f t="shared" ca="1" si="11"/>
        <v>0.14819188987457343</v>
      </c>
      <c r="J117" s="1">
        <f t="shared" ca="1" si="11"/>
        <v>0.21415569275494359</v>
      </c>
      <c r="K117" s="1">
        <f t="shared" ca="1" si="11"/>
        <v>0.11036807093819381</v>
      </c>
      <c r="L117" s="1">
        <f t="shared" ca="1" si="11"/>
        <v>4.5707897954543018E-2</v>
      </c>
      <c r="M117" s="1">
        <f t="shared" ca="1" si="11"/>
        <v>0.12668275180299543</v>
      </c>
      <c r="N117" s="1">
        <f t="shared" ca="1" si="11"/>
        <v>0.25228529225507762</v>
      </c>
      <c r="O117" s="1">
        <f t="shared" ca="1" si="11"/>
        <v>0.21074439574687182</v>
      </c>
      <c r="P117" s="1">
        <f t="shared" ca="1" si="11"/>
        <v>0.1503068090279526</v>
      </c>
      <c r="Q117" s="1">
        <f t="shared" ca="1" si="11"/>
        <v>0.18925884021395042</v>
      </c>
      <c r="R117" s="1">
        <f t="shared" ca="1" si="11"/>
        <v>0.2482953837761083</v>
      </c>
      <c r="S117" s="1">
        <f t="shared" ca="1" si="11"/>
        <v>0.22146126091665264</v>
      </c>
      <c r="T117" s="1">
        <f t="shared" ca="1" si="11"/>
        <v>0.22797212398552463</v>
      </c>
      <c r="U117" s="1">
        <f t="shared" ca="1" si="11"/>
        <v>0.29798009048551172</v>
      </c>
      <c r="V117" s="1">
        <f t="shared" ca="1" si="15"/>
        <v>0.25773041533329144</v>
      </c>
      <c r="W117" s="1">
        <f t="shared" ca="1" si="16"/>
        <v>0.17491814790847338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0.20963344610276646</v>
      </c>
      <c r="E118" s="1">
        <f t="shared" ca="1" si="13"/>
        <v>0.14597299186424334</v>
      </c>
      <c r="F118" s="1">
        <f t="shared" ca="1" si="14"/>
        <v>0.11875573886990409</v>
      </c>
      <c r="G118" s="1">
        <f t="shared" ca="1" si="10"/>
        <v>7.4445697873644565E-2</v>
      </c>
      <c r="H118" s="1">
        <f t="shared" ca="1" si="10"/>
        <v>6.2056484028181688E-2</v>
      </c>
      <c r="I118" s="1">
        <f t="shared" ca="1" si="11"/>
        <v>0.10556316581773291</v>
      </c>
      <c r="J118" s="1">
        <f t="shared" ca="1" si="11"/>
        <v>0.13203981931045611</v>
      </c>
      <c r="K118" s="1">
        <f t="shared" ca="1" si="11"/>
        <v>8.7417262564027431E-2</v>
      </c>
      <c r="L118" s="1">
        <f t="shared" ca="1" si="11"/>
        <v>8.0987205403733845E-2</v>
      </c>
      <c r="M118" s="1">
        <f t="shared" ca="1" si="11"/>
        <v>9.5414766422087197E-2</v>
      </c>
      <c r="N118" s="1">
        <f t="shared" ca="1" si="11"/>
        <v>0.1185769237812518</v>
      </c>
      <c r="O118" s="1">
        <f t="shared" ca="1" si="11"/>
        <v>0.11428845705138255</v>
      </c>
      <c r="P118" s="1">
        <f t="shared" ca="1" si="11"/>
        <v>0.1276386147534648</v>
      </c>
      <c r="Q118" s="1">
        <f t="shared" ca="1" si="11"/>
        <v>0.18752889942852957</v>
      </c>
      <c r="R118" s="1">
        <f t="shared" ca="1" si="11"/>
        <v>0.18693180781836749</v>
      </c>
      <c r="S118" s="1">
        <f t="shared" ca="1" si="11"/>
        <v>0.11729373671871128</v>
      </c>
      <c r="T118" s="1">
        <f t="shared" ca="1" si="11"/>
        <v>0.22597134271752353</v>
      </c>
      <c r="U118" s="1">
        <f t="shared" ca="1" si="11"/>
        <v>0.39496707082837668</v>
      </c>
      <c r="V118" s="1">
        <f t="shared" ca="1" si="15"/>
        <v>0.33162331373951592</v>
      </c>
      <c r="W118" s="1">
        <f t="shared" ca="1" si="16"/>
        <v>0.29064305425807524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0.10653398642356139</v>
      </c>
      <c r="E119" s="1">
        <f t="shared" ca="1" si="13"/>
        <v>4.7069400022525097E-2</v>
      </c>
      <c r="F119" s="1">
        <f t="shared" ca="1" si="14"/>
        <v>6.3701657016423082E-3</v>
      </c>
      <c r="G119" s="1">
        <f t="shared" ca="1" si="10"/>
        <v>3.5300222194675997E-2</v>
      </c>
      <c r="H119" s="1">
        <f t="shared" ca="1" si="10"/>
        <v>0.1197456770519145</v>
      </c>
      <c r="I119" s="1">
        <f t="shared" ca="1" si="11"/>
        <v>0.17311427320089062</v>
      </c>
      <c r="J119" s="1">
        <f t="shared" ca="1" si="11"/>
        <v>0.14624492256622851</v>
      </c>
      <c r="K119" s="1">
        <f t="shared" ca="1" si="11"/>
        <v>5.4804213293480862E-2</v>
      </c>
      <c r="L119" s="1">
        <f t="shared" ca="1" si="11"/>
        <v>3.687642785714945E-3</v>
      </c>
      <c r="M119" s="1">
        <f t="shared" ca="1" si="11"/>
        <v>1.4462445296180435E-2</v>
      </c>
      <c r="N119" s="1">
        <f t="shared" ca="1" si="11"/>
        <v>0.10143287638706293</v>
      </c>
      <c r="O119" s="1">
        <f t="shared" ca="1" si="11"/>
        <v>0.10740134570214806</v>
      </c>
      <c r="P119" s="1">
        <f t="shared" ca="1" si="11"/>
        <v>0.10724831530887155</v>
      </c>
      <c r="Q119" s="1">
        <f t="shared" ca="1" si="11"/>
        <v>0.1896650076402368</v>
      </c>
      <c r="R119" s="1">
        <f t="shared" ca="1" si="11"/>
        <v>0.27598921058996978</v>
      </c>
      <c r="S119" s="1">
        <f t="shared" ca="1" si="11"/>
        <v>0.27361329655283495</v>
      </c>
      <c r="T119" s="1">
        <f t="shared" ca="1" si="11"/>
        <v>0.31665274130686227</v>
      </c>
      <c r="U119" s="1">
        <f t="shared" ca="1" si="11"/>
        <v>0.34236128849293113</v>
      </c>
      <c r="V119" s="1">
        <f t="shared" ca="1" si="15"/>
        <v>0.2332361949062888</v>
      </c>
      <c r="W119" s="1">
        <f t="shared" ca="1" si="16"/>
        <v>0.18679877438412321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0.19365694379836773</v>
      </c>
      <c r="E120" s="1">
        <f t="shared" ca="1" si="13"/>
        <v>0.15420303197227467</v>
      </c>
      <c r="F120" s="1">
        <f t="shared" ca="1" si="14"/>
        <v>0.13495365611030471</v>
      </c>
      <c r="G120" s="1">
        <f t="shared" ca="1" si="10"/>
        <v>9.6806012511268996E-2</v>
      </c>
      <c r="H120" s="1">
        <f t="shared" ca="1" si="10"/>
        <v>0.10003916161359827</v>
      </c>
      <c r="I120" s="1">
        <f t="shared" ca="1" si="11"/>
        <v>0.1505687826369651</v>
      </c>
      <c r="J120" s="1">
        <f t="shared" ca="1" si="11"/>
        <v>0.18418595228015383</v>
      </c>
      <c r="K120" s="1">
        <f t="shared" ca="1" si="11"/>
        <v>8.7477617969555693E-2</v>
      </c>
      <c r="L120" s="1">
        <f t="shared" ca="1" si="11"/>
        <v>5.15849919296682E-2</v>
      </c>
      <c r="M120" s="1">
        <f t="shared" ca="1" si="11"/>
        <v>9.9229727003444929E-2</v>
      </c>
      <c r="N120" s="1">
        <f t="shared" ca="1" si="11"/>
        <v>0.13927469228488792</v>
      </c>
      <c r="O120" s="1">
        <f t="shared" ca="1" si="11"/>
        <v>9.5580294569323127E-2</v>
      </c>
      <c r="P120" s="1">
        <f t="shared" ca="1" si="11"/>
        <v>0.11806032121867464</v>
      </c>
      <c r="Q120" s="1">
        <f t="shared" ca="1" si="11"/>
        <v>0.24086333232832483</v>
      </c>
      <c r="R120" s="1">
        <f t="shared" ca="1" si="11"/>
        <v>0.31840636167381575</v>
      </c>
      <c r="S120" s="1">
        <f t="shared" ca="1" si="11"/>
        <v>0.21981810672374474</v>
      </c>
      <c r="T120" s="1">
        <f t="shared" ca="1" si="11"/>
        <v>0.20481224490990596</v>
      </c>
      <c r="U120" s="1">
        <f t="shared" ca="1" si="11"/>
        <v>0.33027180702028514</v>
      </c>
      <c r="V120" s="1">
        <f t="shared" ca="1" si="15"/>
        <v>0.35632003215412716</v>
      </c>
      <c r="W120" s="1">
        <f t="shared" ca="1" si="16"/>
        <v>0.32255840847038797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0.23239873196440075</v>
      </c>
      <c r="E121" s="1">
        <f t="shared" ca="1" si="13"/>
        <v>0.1284423491407001</v>
      </c>
      <c r="F121" s="1">
        <f t="shared" ca="1" si="14"/>
        <v>7.0416447316425809E-2</v>
      </c>
      <c r="G121" s="1">
        <f t="shared" ca="1" si="10"/>
        <v>6.0500971005064574E-2</v>
      </c>
      <c r="H121" s="1">
        <f t="shared" ca="1" si="10"/>
        <v>0.11485107971988703</v>
      </c>
      <c r="I121" s="1">
        <f t="shared" ca="1" si="11"/>
        <v>0.14635381373895273</v>
      </c>
      <c r="J121" s="1">
        <f t="shared" ca="1" si="11"/>
        <v>6.9457410442123682E-2</v>
      </c>
      <c r="K121" s="1">
        <f t="shared" ca="1" si="11"/>
        <v>3.7768816296039872E-3</v>
      </c>
      <c r="L121" s="1">
        <f t="shared" ca="1" si="11"/>
        <v>2.9585230838787703E-2</v>
      </c>
      <c r="M121" s="1">
        <f t="shared" ca="1" si="11"/>
        <v>6.6761691534414108E-2</v>
      </c>
      <c r="N121" s="1">
        <f t="shared" ca="1" si="11"/>
        <v>7.6301745255854286E-2</v>
      </c>
      <c r="O121" s="1">
        <f t="shared" ca="1" si="11"/>
        <v>2.9032856525849277E-2</v>
      </c>
      <c r="P121" s="1">
        <f t="shared" ca="1" si="11"/>
        <v>6.7326206777649725E-3</v>
      </c>
      <c r="Q121" s="1">
        <f t="shared" ca="1" si="11"/>
        <v>5.91815517782611E-2</v>
      </c>
      <c r="R121" s="1">
        <f t="shared" ca="1" si="11"/>
        <v>0.20541520421946197</v>
      </c>
      <c r="S121" s="1">
        <f t="shared" ca="1" si="11"/>
        <v>0.23709547666271683</v>
      </c>
      <c r="T121" s="1">
        <f t="shared" ca="1" si="11"/>
        <v>0.2638725863554961</v>
      </c>
      <c r="U121" s="1">
        <f t="shared" ca="1" si="11"/>
        <v>0.30753260987656567</v>
      </c>
      <c r="V121" s="1">
        <f t="shared" ca="1" si="15"/>
        <v>0.20352565070222581</v>
      </c>
      <c r="W121" s="1">
        <f t="shared" ca="1" si="16"/>
        <v>0.14582559332903439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0.13547247676282156</v>
      </c>
      <c r="E122" s="1">
        <f t="shared" ca="1" si="13"/>
        <v>7.4986934164221655E-2</v>
      </c>
      <c r="F122" s="1">
        <f t="shared" ca="1" si="14"/>
        <v>2.3220605757349366E-2</v>
      </c>
      <c r="G122" s="1">
        <f t="shared" ca="1" si="10"/>
        <v>2.1543376992246725E-2</v>
      </c>
      <c r="H122" s="1">
        <f t="shared" ca="1" si="10"/>
        <v>6.7611411859911624E-2</v>
      </c>
      <c r="I122" s="1">
        <f t="shared" ca="1" si="11"/>
        <v>8.2277800809330073E-2</v>
      </c>
      <c r="J122" s="1">
        <f t="shared" ca="1" si="11"/>
        <v>7.5743313071340412E-2</v>
      </c>
      <c r="K122" s="1">
        <f t="shared" ca="1" si="11"/>
        <v>3.9529165203535853E-2</v>
      </c>
      <c r="L122" s="1">
        <f t="shared" ca="1" si="11"/>
        <v>6.6958940428228531E-2</v>
      </c>
      <c r="M122" s="1">
        <f t="shared" ca="1" si="11"/>
        <v>0.12806929581913495</v>
      </c>
      <c r="N122" s="1">
        <f t="shared" ca="1" si="11"/>
        <v>0.16023818204759366</v>
      </c>
      <c r="O122" s="1">
        <f t="shared" ca="1" si="11"/>
        <v>0.12399374919192951</v>
      </c>
      <c r="P122" s="1">
        <f t="shared" ca="1" si="11"/>
        <v>0.1136133752711056</v>
      </c>
      <c r="Q122" s="1">
        <f t="shared" ca="1" si="11"/>
        <v>0.15653276289320986</v>
      </c>
      <c r="R122" s="1">
        <f t="shared" ca="1" si="11"/>
        <v>0.19604271742277984</v>
      </c>
      <c r="S122" s="1">
        <f t="shared" ca="1" si="11"/>
        <v>0.15026991973780188</v>
      </c>
      <c r="T122" s="1">
        <f t="shared" ca="1" si="11"/>
        <v>0.20657196876008452</v>
      </c>
      <c r="U122" s="1">
        <f t="shared" ca="1" si="11"/>
        <v>0.30723408986284789</v>
      </c>
      <c r="V122" s="1">
        <f t="shared" ca="1" si="15"/>
        <v>0.26719248227353187</v>
      </c>
      <c r="W122" s="1">
        <f t="shared" ca="1" si="16"/>
        <v>0.20079210812173467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0.3135441356205747</v>
      </c>
      <c r="E123" s="1">
        <f t="shared" ca="1" si="13"/>
        <v>0.21682770643056573</v>
      </c>
      <c r="F123" s="1">
        <f t="shared" ca="1" si="14"/>
        <v>0.12462537017718929</v>
      </c>
      <c r="G123" s="1">
        <f t="shared" ca="1" si="10"/>
        <v>6.0235065685611454E-2</v>
      </c>
      <c r="H123" s="1">
        <f t="shared" ca="1" si="10"/>
        <v>5.0499361973753001E-2</v>
      </c>
      <c r="I123" s="1">
        <f t="shared" ca="1" si="11"/>
        <v>0.12541755021192139</v>
      </c>
      <c r="J123" s="1">
        <f t="shared" ca="1" si="11"/>
        <v>0.18917866073474884</v>
      </c>
      <c r="K123" s="1">
        <f t="shared" ca="1" si="11"/>
        <v>0.10949291846695886</v>
      </c>
      <c r="L123" s="1">
        <f t="shared" ca="1" si="11"/>
        <v>6.3268013856999372E-2</v>
      </c>
      <c r="M123" s="1">
        <f t="shared" ca="1" si="11"/>
        <v>0.1079707930342572</v>
      </c>
      <c r="N123" s="1">
        <f t="shared" ca="1" si="11"/>
        <v>0.12183583990727331</v>
      </c>
      <c r="O123" s="1">
        <f t="shared" ca="1" si="11"/>
        <v>4.7670706303856641E-2</v>
      </c>
      <c r="P123" s="1">
        <f t="shared" ca="1" si="11"/>
        <v>6.1810568972786653E-2</v>
      </c>
      <c r="Q123" s="1">
        <f t="shared" ca="1" si="11"/>
        <v>0.18670637336432719</v>
      </c>
      <c r="R123" s="1">
        <f t="shared" ca="1" si="11"/>
        <v>0.32668073483806409</v>
      </c>
      <c r="S123" s="1">
        <f t="shared" ca="1" si="11"/>
        <v>0.29276234362937614</v>
      </c>
      <c r="T123" s="1">
        <f t="shared" ca="1" si="11"/>
        <v>0.26321933821655469</v>
      </c>
      <c r="U123" s="1">
        <f t="shared" ca="1" si="11"/>
        <v>0.28441528742335426</v>
      </c>
      <c r="V123" s="1">
        <f t="shared" ca="1" si="15"/>
        <v>0.17042232381312714</v>
      </c>
      <c r="W123" s="1">
        <f t="shared" ca="1" si="16"/>
        <v>4.2456220299716914E-2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0.24664831506478047</v>
      </c>
      <c r="E124" s="1">
        <f t="shared" ca="1" si="13"/>
        <v>0.16674690475986709</v>
      </c>
      <c r="F124" s="1">
        <f t="shared" ca="1" si="14"/>
        <v>3.3175905670575281E-2</v>
      </c>
      <c r="G124" s="1">
        <f t="shared" ca="1" si="10"/>
        <v>-5.301002531632374E-2</v>
      </c>
      <c r="H124" s="1">
        <f t="shared" ca="1" si="10"/>
        <v>-2.9945931032276073E-2</v>
      </c>
      <c r="I124" s="1">
        <f t="shared" ca="1" si="11"/>
        <v>6.9564145885578244E-2</v>
      </c>
      <c r="J124" s="1">
        <f t="shared" ca="1" si="11"/>
        <v>0.14167979981059725</v>
      </c>
      <c r="K124" s="1">
        <f t="shared" ca="1" si="11"/>
        <v>7.4184259402204328E-2</v>
      </c>
      <c r="L124" s="1">
        <f t="shared" ca="1" si="11"/>
        <v>9.1641953696315059E-3</v>
      </c>
      <c r="M124" s="1">
        <f t="shared" ca="1" si="11"/>
        <v>2.5315176567860875E-2</v>
      </c>
      <c r="N124" s="1">
        <f t="shared" ca="1" si="11"/>
        <v>7.4046659377904875E-2</v>
      </c>
      <c r="O124" s="1">
        <f t="shared" ca="1" si="11"/>
        <v>0.12322661298158936</v>
      </c>
      <c r="P124" s="1">
        <f t="shared" ca="1" si="11"/>
        <v>0.16604501929610918</v>
      </c>
      <c r="Q124" s="1">
        <f t="shared" ca="1" si="11"/>
        <v>0.2252468252922582</v>
      </c>
      <c r="R124" s="1">
        <f t="shared" ca="1" si="11"/>
        <v>0.24934311872371451</v>
      </c>
      <c r="S124" s="1">
        <f t="shared" ca="1" si="11"/>
        <v>0.23141544290996691</v>
      </c>
      <c r="T124" s="1">
        <f t="shared" ca="1" si="11"/>
        <v>0.28419974650736379</v>
      </c>
      <c r="U124" s="1">
        <f t="shared" ca="1" si="11"/>
        <v>0.37486835108312999</v>
      </c>
      <c r="V124" s="1">
        <f t="shared" ca="1" si="15"/>
        <v>0.29484156168717268</v>
      </c>
      <c r="W124" s="1">
        <f t="shared" ca="1" si="16"/>
        <v>0.18286667852108343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0.16511673271207372</v>
      </c>
      <c r="E125" s="1">
        <f t="shared" ca="1" si="13"/>
        <v>6.4534713393498547E-2</v>
      </c>
      <c r="F125" s="1">
        <f t="shared" ca="1" si="14"/>
        <v>8.6184575493801069E-3</v>
      </c>
      <c r="G125" s="1">
        <f t="shared" ca="1" si="10"/>
        <v>3.261713005082563E-2</v>
      </c>
      <c r="H125" s="1">
        <f t="shared" ca="1" si="10"/>
        <v>7.6366083788872552E-2</v>
      </c>
      <c r="I125" s="1">
        <f t="shared" ca="1" si="11"/>
        <v>8.0081623682842148E-2</v>
      </c>
      <c r="J125" s="1">
        <f t="shared" ca="1" si="11"/>
        <v>7.6987399266227732E-2</v>
      </c>
      <c r="K125" s="1">
        <f t="shared" ca="1" si="11"/>
        <v>8.2639026791717765E-2</v>
      </c>
      <c r="L125" s="1">
        <f t="shared" ca="1" si="11"/>
        <v>0.10018985318780045</v>
      </c>
      <c r="M125" s="1">
        <f t="shared" ca="1" si="11"/>
        <v>0.11085099720761789</v>
      </c>
      <c r="N125" s="1">
        <f t="shared" ca="1" si="11"/>
        <v>0.10038506723474128</v>
      </c>
      <c r="O125" s="1">
        <f t="shared" ca="1" si="11"/>
        <v>7.3239790310282632E-2</v>
      </c>
      <c r="P125" s="1">
        <f t="shared" ca="1" si="11"/>
        <v>0.16074689313989959</v>
      </c>
      <c r="Q125" s="1">
        <f t="shared" ca="1" si="11"/>
        <v>0.25696498842958226</v>
      </c>
      <c r="R125" s="1">
        <f t="shared" ca="1" si="11"/>
        <v>0.26312637703992647</v>
      </c>
      <c r="S125" s="1">
        <f t="shared" ca="1" si="11"/>
        <v>0.17243567803066867</v>
      </c>
      <c r="T125" s="1">
        <f t="shared" ca="1" si="11"/>
        <v>0.20010522909194256</v>
      </c>
      <c r="U125" s="1">
        <f t="shared" ca="1" si="11"/>
        <v>0.33341810372857261</v>
      </c>
      <c r="V125" s="1">
        <f t="shared" ca="1" si="15"/>
        <v>0.37514354031865271</v>
      </c>
      <c r="W125" s="1">
        <f t="shared" ca="1" si="16"/>
        <v>0.43518510341636446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0.28467688235562499</v>
      </c>
      <c r="E126" s="1">
        <f t="shared" ca="1" si="13"/>
        <v>0.15279754314131141</v>
      </c>
      <c r="F126" s="1">
        <f t="shared" ca="1" si="14"/>
        <v>7.4970825170955976E-2</v>
      </c>
      <c r="G126" s="1">
        <f t="shared" ca="1" si="10"/>
        <v>6.0607310268358375E-2</v>
      </c>
      <c r="H126" s="1">
        <f t="shared" ca="1" si="10"/>
        <v>5.9491490187812836E-2</v>
      </c>
      <c r="I126" s="1">
        <f t="shared" ca="1" si="11"/>
        <v>5.7988218542790917E-2</v>
      </c>
      <c r="J126" s="1">
        <f t="shared" ca="1" si="11"/>
        <v>5.4997152782039357E-2</v>
      </c>
      <c r="K126" s="1">
        <f t="shared" ca="1" si="11"/>
        <v>2.0602830689297412E-3</v>
      </c>
      <c r="L126" s="1">
        <f t="shared" ca="1" si="11"/>
        <v>-1.3839876433859809E-3</v>
      </c>
      <c r="M126" s="1">
        <f t="shared" ca="1" si="11"/>
        <v>6.8041739506708693E-2</v>
      </c>
      <c r="N126" s="1">
        <f t="shared" ca="1" si="11"/>
        <v>0.14214821876738501</v>
      </c>
      <c r="O126" s="1">
        <f t="shared" ca="1" si="11"/>
        <v>0.15557169770398746</v>
      </c>
      <c r="P126" s="1">
        <f t="shared" ca="1" si="11"/>
        <v>0.17991271788516547</v>
      </c>
      <c r="Q126" s="1">
        <f t="shared" ca="1" si="11"/>
        <v>0.20619562029717117</v>
      </c>
      <c r="R126" s="1">
        <f t="shared" ca="1" si="11"/>
        <v>0.21957604599940533</v>
      </c>
      <c r="S126" s="1">
        <f t="shared" ca="1" si="11"/>
        <v>0.16711755151185037</v>
      </c>
      <c r="T126" s="1">
        <f t="shared" ca="1" si="11"/>
        <v>0.22959787755997835</v>
      </c>
      <c r="U126" s="1">
        <f t="shared" ca="1" si="11"/>
        <v>0.36146523761377369</v>
      </c>
      <c r="V126" s="1">
        <f t="shared" ca="1" si="15"/>
        <v>0.35133170343063852</v>
      </c>
      <c r="W126" s="1">
        <f t="shared" ca="1" si="16"/>
        <v>0.3331347226062264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0.19849297837228211</v>
      </c>
      <c r="E127" s="1">
        <f t="shared" ca="1" si="13"/>
        <v>9.5892254641997562E-2</v>
      </c>
      <c r="F127" s="1">
        <f t="shared" ca="1" si="14"/>
        <v>2.6368285121093689E-2</v>
      </c>
      <c r="G127" s="1">
        <f t="shared" ca="1" si="14"/>
        <v>1.091490206310336E-2</v>
      </c>
      <c r="H127" s="1">
        <f t="shared" ca="1" si="14"/>
        <v>3.7432534929710791E-2</v>
      </c>
      <c r="I127" s="1">
        <f t="shared" ca="1" si="14"/>
        <v>7.5317531597854856E-2</v>
      </c>
      <c r="J127" s="1">
        <f t="shared" ca="1" si="14"/>
        <v>7.8626622789955025E-2</v>
      </c>
      <c r="K127" s="1">
        <f t="shared" ca="1" si="14"/>
        <v>5.4750429795146272E-2</v>
      </c>
      <c r="L127" s="1">
        <f t="shared" ca="1" si="14"/>
        <v>4.0752115750242998E-2</v>
      </c>
      <c r="M127" s="1">
        <f t="shared" ca="1" si="14"/>
        <v>6.1267582674774078E-2</v>
      </c>
      <c r="N127" s="1">
        <f t="shared" ca="1" si="14"/>
        <v>0.11245087996643457</v>
      </c>
      <c r="O127" s="1">
        <f t="shared" ca="1" si="14"/>
        <v>6.8958572468464527E-2</v>
      </c>
      <c r="P127" s="1">
        <f t="shared" ca="1" si="14"/>
        <v>3.7310185917130159E-2</v>
      </c>
      <c r="Q127" s="1">
        <f t="shared" ca="1" si="14"/>
        <v>0.14284716998644145</v>
      </c>
      <c r="R127" s="1">
        <f t="shared" ca="1" si="14"/>
        <v>0.31368645057266098</v>
      </c>
      <c r="S127" s="1">
        <f t="shared" ca="1" si="14"/>
        <v>0.30814981340606939</v>
      </c>
      <c r="T127" s="1">
        <f t="shared" ca="1" si="14"/>
        <v>0.28137297000614186</v>
      </c>
      <c r="U127" s="1">
        <f t="shared" ca="1" si="14"/>
        <v>0.30207083442622307</v>
      </c>
      <c r="V127" s="1">
        <f t="shared" ca="1" si="15"/>
        <v>0.22678317364499667</v>
      </c>
      <c r="W127" s="1">
        <f t="shared" ca="1" si="16"/>
        <v>0.17775333880844452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0.20510546045889977</v>
      </c>
      <c r="E128" s="1">
        <f t="shared" ca="1" si="13"/>
        <v>0.16919730667855498</v>
      </c>
      <c r="F128" s="1">
        <f t="shared" ref="F128:U143" ca="1" si="17">(F78+0.6*(G78+E78)+0.15*(D78+H78))/(1+2*0.6+2*0.15)</f>
        <v>9.461472460463545E-2</v>
      </c>
      <c r="G128" s="1">
        <f t="shared" ca="1" si="17"/>
        <v>5.1868795280622312E-2</v>
      </c>
      <c r="H128" s="1">
        <f t="shared" ca="1" si="17"/>
        <v>8.1696622852943476E-2</v>
      </c>
      <c r="I128" s="1">
        <f t="shared" ca="1" si="17"/>
        <v>8.6891427930050377E-2</v>
      </c>
      <c r="J128" s="1">
        <f t="shared" ca="1" si="17"/>
        <v>6.4646529374471171E-2</v>
      </c>
      <c r="K128" s="1">
        <f t="shared" ca="1" si="17"/>
        <v>4.1496241955715982E-2</v>
      </c>
      <c r="L128" s="1">
        <f t="shared" ca="1" si="17"/>
        <v>2.9722637880615632E-2</v>
      </c>
      <c r="M128" s="1">
        <f t="shared" ca="1" si="17"/>
        <v>4.9863155578753135E-2</v>
      </c>
      <c r="N128" s="1">
        <f t="shared" ca="1" si="17"/>
        <v>7.539808321571892E-2</v>
      </c>
      <c r="O128" s="1">
        <f t="shared" ca="1" si="17"/>
        <v>4.491193294227043E-2</v>
      </c>
      <c r="P128" s="1">
        <f t="shared" ca="1" si="17"/>
        <v>9.448187291863834E-2</v>
      </c>
      <c r="Q128" s="1">
        <f t="shared" ca="1" si="17"/>
        <v>0.19709111643851798</v>
      </c>
      <c r="R128" s="1">
        <f t="shared" ca="1" si="17"/>
        <v>0.22126497752348109</v>
      </c>
      <c r="S128" s="1">
        <f t="shared" ca="1" si="17"/>
        <v>0.16723444398192042</v>
      </c>
      <c r="T128" s="1">
        <f t="shared" ca="1" si="17"/>
        <v>0.21899538312620517</v>
      </c>
      <c r="U128" s="1">
        <f t="shared" ca="1" si="17"/>
        <v>0.30719056930410871</v>
      </c>
      <c r="V128" s="1">
        <f t="shared" ca="1" si="15"/>
        <v>0.22715524376024737</v>
      </c>
      <c r="W128" s="1">
        <f t="shared" ca="1" si="16"/>
        <v>0.16669613370767075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0.24993755978935148</v>
      </c>
      <c r="E129" s="1">
        <f t="shared" ca="1" si="13"/>
        <v>0.10446655133527226</v>
      </c>
      <c r="F129" s="1">
        <f t="shared" ca="1" si="17"/>
        <v>6.6552551942515928E-2</v>
      </c>
      <c r="G129" s="1">
        <f t="shared" ca="1" si="17"/>
        <v>6.9798019355127069E-2</v>
      </c>
      <c r="H129" s="1">
        <f t="shared" ca="1" si="17"/>
        <v>8.3396462020989034E-2</v>
      </c>
      <c r="I129" s="1">
        <f t="shared" ca="1" si="17"/>
        <v>0.1171631316049466</v>
      </c>
      <c r="J129" s="1">
        <f t="shared" ca="1" si="17"/>
        <v>0.12438491564686097</v>
      </c>
      <c r="K129" s="1">
        <f t="shared" ca="1" si="17"/>
        <v>7.1439541735381806E-2</v>
      </c>
      <c r="L129" s="1">
        <f t="shared" ca="1" si="17"/>
        <v>4.0176503758534106E-2</v>
      </c>
      <c r="M129" s="1">
        <f t="shared" ca="1" si="17"/>
        <v>4.6965306688328642E-2</v>
      </c>
      <c r="N129" s="1">
        <f t="shared" ca="1" si="17"/>
        <v>8.7993453852902068E-2</v>
      </c>
      <c r="O129" s="1">
        <f t="shared" ca="1" si="17"/>
        <v>7.0091171164018112E-2</v>
      </c>
      <c r="P129" s="1">
        <f t="shared" ca="1" si="17"/>
        <v>0.10115578372544409</v>
      </c>
      <c r="Q129" s="1">
        <f t="shared" ca="1" si="17"/>
        <v>0.1956082379582314</v>
      </c>
      <c r="R129" s="1">
        <f t="shared" ca="1" si="17"/>
        <v>0.23866536289611212</v>
      </c>
      <c r="S129" s="1">
        <f t="shared" ca="1" si="17"/>
        <v>0.21592343862593971</v>
      </c>
      <c r="T129" s="1">
        <f t="shared" ca="1" si="17"/>
        <v>0.28357669714059242</v>
      </c>
      <c r="U129" s="1">
        <f t="shared" ca="1" si="17"/>
        <v>0.34152766408478008</v>
      </c>
      <c r="V129" s="1">
        <f t="shared" ca="1" si="15"/>
        <v>0.24089344532766552</v>
      </c>
      <c r="W129" s="1">
        <f t="shared" ca="1" si="16"/>
        <v>0.17756549265081395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0.26378603123379979</v>
      </c>
      <c r="E130" s="1">
        <f t="shared" ca="1" si="13"/>
        <v>0.17242409482065052</v>
      </c>
      <c r="F130" s="1">
        <f t="shared" ca="1" si="17"/>
        <v>0.14039686415060373</v>
      </c>
      <c r="G130" s="1">
        <f t="shared" ca="1" si="17"/>
        <v>0.11804410604653701</v>
      </c>
      <c r="H130" s="1">
        <f t="shared" ca="1" si="17"/>
        <v>0.10799348018074131</v>
      </c>
      <c r="I130" s="1">
        <f t="shared" ca="1" si="17"/>
        <v>0.1488785203560222</v>
      </c>
      <c r="J130" s="1">
        <f t="shared" ca="1" si="17"/>
        <v>0.17156051485158713</v>
      </c>
      <c r="K130" s="1">
        <f t="shared" ca="1" si="17"/>
        <v>9.6766280016465991E-2</v>
      </c>
      <c r="L130" s="1">
        <f t="shared" ca="1" si="17"/>
        <v>4.7818976031715088E-2</v>
      </c>
      <c r="M130" s="1">
        <f t="shared" ca="1" si="17"/>
        <v>7.680910404638655E-2</v>
      </c>
      <c r="N130" s="1">
        <f t="shared" ca="1" si="17"/>
        <v>9.5990343761984231E-2</v>
      </c>
      <c r="O130" s="1">
        <f t="shared" ca="1" si="17"/>
        <v>7.5618382212025881E-2</v>
      </c>
      <c r="P130" s="1">
        <f t="shared" ca="1" si="17"/>
        <v>0.10534824732467077</v>
      </c>
      <c r="Q130" s="1">
        <f t="shared" ca="1" si="17"/>
        <v>0.15366534443222135</v>
      </c>
      <c r="R130" s="1">
        <f t="shared" ca="1" si="17"/>
        <v>0.14989974951530335</v>
      </c>
      <c r="S130" s="1">
        <f t="shared" ca="1" si="17"/>
        <v>8.8864922718487588E-2</v>
      </c>
      <c r="T130" s="1">
        <f t="shared" ca="1" si="17"/>
        <v>0.13809587082268854</v>
      </c>
      <c r="U130" s="1">
        <f t="shared" ca="1" si="17"/>
        <v>0.23733273832175339</v>
      </c>
      <c r="V130" s="1">
        <f t="shared" ca="1" si="15"/>
        <v>0.2037731317841277</v>
      </c>
      <c r="W130" s="1">
        <f t="shared" ca="1" si="16"/>
        <v>0.20801248177276777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0.19481766492838601</v>
      </c>
      <c r="E131" s="1">
        <f t="shared" ca="1" si="13"/>
        <v>0.12446668733273486</v>
      </c>
      <c r="F131" s="1">
        <f t="shared" ca="1" si="17"/>
        <v>0.10631031020928175</v>
      </c>
      <c r="G131" s="1">
        <f t="shared" ca="1" si="17"/>
        <v>9.2248322886304385E-2</v>
      </c>
      <c r="H131" s="1">
        <f t="shared" ca="1" si="17"/>
        <v>9.9521993998526431E-2</v>
      </c>
      <c r="I131" s="1">
        <f t="shared" ca="1" si="17"/>
        <v>0.10037249932884733</v>
      </c>
      <c r="J131" s="1">
        <f t="shared" ca="1" si="17"/>
        <v>0.15064314263330641</v>
      </c>
      <c r="K131" s="1">
        <f t="shared" ca="1" si="17"/>
        <v>0.15063289138153771</v>
      </c>
      <c r="L131" s="1">
        <f t="shared" ca="1" si="17"/>
        <v>0.15106258461482241</v>
      </c>
      <c r="M131" s="1">
        <f t="shared" ca="1" si="17"/>
        <v>0.18060789953893416</v>
      </c>
      <c r="N131" s="1">
        <f t="shared" ca="1" si="17"/>
        <v>0.19894784784478503</v>
      </c>
      <c r="O131" s="1">
        <f t="shared" ca="1" si="17"/>
        <v>0.15650770126970587</v>
      </c>
      <c r="P131" s="1">
        <f t="shared" ca="1" si="17"/>
        <v>0.15414761731951504</v>
      </c>
      <c r="Q131" s="1">
        <f t="shared" ca="1" si="17"/>
        <v>0.26262853701059152</v>
      </c>
      <c r="R131" s="1">
        <f t="shared" ca="1" si="17"/>
        <v>0.35884883360278319</v>
      </c>
      <c r="S131" s="1">
        <f t="shared" ca="1" si="17"/>
        <v>0.31433610832915815</v>
      </c>
      <c r="T131" s="1">
        <f t="shared" ca="1" si="17"/>
        <v>0.28750573446554062</v>
      </c>
      <c r="U131" s="1">
        <f t="shared" ca="1" si="17"/>
        <v>0.29295359622243189</v>
      </c>
      <c r="V131" s="1">
        <f t="shared" ca="1" si="15"/>
        <v>0.18358430830508654</v>
      </c>
      <c r="W131" s="1">
        <f t="shared" ca="1" si="16"/>
        <v>9.493968858076525E-2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0.18176429991063076</v>
      </c>
      <c r="E132" s="1">
        <f t="shared" ca="1" si="13"/>
        <v>0.1289473251678675</v>
      </c>
      <c r="F132" s="1">
        <f t="shared" ca="1" si="17"/>
        <v>0.15599280049789391</v>
      </c>
      <c r="G132" s="1">
        <f t="shared" ca="1" si="17"/>
        <v>0.13829981434016492</v>
      </c>
      <c r="H132" s="1">
        <f t="shared" ca="1" si="17"/>
        <v>9.5519701603757001E-2</v>
      </c>
      <c r="I132" s="1">
        <f t="shared" ca="1" si="17"/>
        <v>0.12561297838509883</v>
      </c>
      <c r="J132" s="1">
        <f t="shared" ca="1" si="17"/>
        <v>0.18479324484659668</v>
      </c>
      <c r="K132" s="1">
        <f t="shared" ca="1" si="17"/>
        <v>0.13868600116240884</v>
      </c>
      <c r="L132" s="1">
        <f t="shared" ca="1" si="17"/>
        <v>0.10872589186691002</v>
      </c>
      <c r="M132" s="1">
        <f t="shared" ca="1" si="17"/>
        <v>0.11868411563485229</v>
      </c>
      <c r="N132" s="1">
        <f t="shared" ca="1" si="17"/>
        <v>0.14233393534732142</v>
      </c>
      <c r="O132" s="1">
        <f t="shared" ca="1" si="17"/>
        <v>0.10166962311053522</v>
      </c>
      <c r="P132" s="1">
        <f t="shared" ca="1" si="17"/>
        <v>0.11817950598661167</v>
      </c>
      <c r="Q132" s="1">
        <f t="shared" ca="1" si="17"/>
        <v>0.19345828819926481</v>
      </c>
      <c r="R132" s="1">
        <f t="shared" ca="1" si="17"/>
        <v>0.24374648588132936</v>
      </c>
      <c r="S132" s="1">
        <f t="shared" ca="1" si="17"/>
        <v>0.16757969979529475</v>
      </c>
      <c r="T132" s="1">
        <f t="shared" ca="1" si="17"/>
        <v>0.16406642560449833</v>
      </c>
      <c r="U132" s="1">
        <f t="shared" ca="1" si="17"/>
        <v>0.27247079035115818</v>
      </c>
      <c r="V132" s="1">
        <f t="shared" ca="1" si="15"/>
        <v>0.28277584736269351</v>
      </c>
      <c r="W132" s="1">
        <f t="shared" ca="1" si="16"/>
        <v>0.25104252191329185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0.1585759176664539</v>
      </c>
      <c r="E133" s="1">
        <f t="shared" ca="1" si="13"/>
        <v>7.9638433005621373E-2</v>
      </c>
      <c r="F133" s="1">
        <f t="shared" ca="1" si="17"/>
        <v>4.7039300215259094E-2</v>
      </c>
      <c r="G133" s="1">
        <f t="shared" ca="1" si="17"/>
        <v>6.5551198909234581E-2</v>
      </c>
      <c r="H133" s="1">
        <f t="shared" ca="1" si="17"/>
        <v>7.1390027680716811E-2</v>
      </c>
      <c r="I133" s="1">
        <f t="shared" ca="1" si="17"/>
        <v>4.5163079352676341E-2</v>
      </c>
      <c r="J133" s="1">
        <f t="shared" ca="1" si="17"/>
        <v>6.8841695502620065E-2</v>
      </c>
      <c r="K133" s="1">
        <f t="shared" ca="1" si="17"/>
        <v>0.11225476307702005</v>
      </c>
      <c r="L133" s="1">
        <f t="shared" ca="1" si="17"/>
        <v>0.12174383589425805</v>
      </c>
      <c r="M133" s="1">
        <f t="shared" ca="1" si="17"/>
        <v>0.10529199296920815</v>
      </c>
      <c r="N133" s="1">
        <f t="shared" ca="1" si="17"/>
        <v>8.7001555641217809E-2</v>
      </c>
      <c r="O133" s="1">
        <f t="shared" ca="1" si="17"/>
        <v>7.2933784601756618E-2</v>
      </c>
      <c r="P133" s="1">
        <f t="shared" ca="1" si="17"/>
        <v>9.968086092476891E-2</v>
      </c>
      <c r="Q133" s="1">
        <f t="shared" ca="1" si="17"/>
        <v>0.17088158442829376</v>
      </c>
      <c r="R133" s="1">
        <f t="shared" ca="1" si="17"/>
        <v>0.22991940124436416</v>
      </c>
      <c r="S133" s="1">
        <f t="shared" ca="1" si="17"/>
        <v>0.18344888006685073</v>
      </c>
      <c r="T133" s="1">
        <f t="shared" ca="1" si="17"/>
        <v>0.18315295476479038</v>
      </c>
      <c r="U133" s="1">
        <f t="shared" ca="1" si="17"/>
        <v>0.25283410399960377</v>
      </c>
      <c r="V133" s="1">
        <f t="shared" ca="1" si="15"/>
        <v>0.26871672358605236</v>
      </c>
      <c r="W133" s="1">
        <f t="shared" ca="1" si="16"/>
        <v>0.25453045429831039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0.25790490133810551</v>
      </c>
      <c r="E134" s="1">
        <f t="shared" ca="1" si="13"/>
        <v>0.13523783721427424</v>
      </c>
      <c r="F134" s="1">
        <f t="shared" ca="1" si="17"/>
        <v>6.4495556749098681E-2</v>
      </c>
      <c r="G134" s="1">
        <f t="shared" ca="1" si="17"/>
        <v>1.8794621251321673E-2</v>
      </c>
      <c r="H134" s="1">
        <f t="shared" ca="1" si="17"/>
        <v>1.3250211591277941E-2</v>
      </c>
      <c r="I134" s="1">
        <f t="shared" ca="1" si="17"/>
        <v>7.502968141761962E-2</v>
      </c>
      <c r="J134" s="1">
        <f t="shared" ca="1" si="17"/>
        <v>0.11514104024684262</v>
      </c>
      <c r="K134" s="1">
        <f t="shared" ca="1" si="17"/>
        <v>5.9632189660813281E-2</v>
      </c>
      <c r="L134" s="1">
        <f t="shared" ca="1" si="17"/>
        <v>2.1114697502291328E-2</v>
      </c>
      <c r="M134" s="1">
        <f t="shared" ca="1" si="17"/>
        <v>6.0850082777917792E-2</v>
      </c>
      <c r="N134" s="1">
        <f t="shared" ca="1" si="17"/>
        <v>0.16164747260949955</v>
      </c>
      <c r="O134" s="1">
        <f t="shared" ca="1" si="17"/>
        <v>0.14217417695936099</v>
      </c>
      <c r="P134" s="1">
        <f t="shared" ca="1" si="17"/>
        <v>0.13045442473303806</v>
      </c>
      <c r="Q134" s="1">
        <f t="shared" ca="1" si="17"/>
        <v>0.18544321464497868</v>
      </c>
      <c r="R134" s="1">
        <f t="shared" ca="1" si="17"/>
        <v>0.25590598893809802</v>
      </c>
      <c r="S134" s="1">
        <f t="shared" ca="1" si="17"/>
        <v>0.26366249605194847</v>
      </c>
      <c r="T134" s="1">
        <f t="shared" ca="1" si="17"/>
        <v>0.30452827496636864</v>
      </c>
      <c r="U134" s="1">
        <f t="shared" ca="1" si="17"/>
        <v>0.35205097010263464</v>
      </c>
      <c r="V134" s="1">
        <f t="shared" ca="1" si="15"/>
        <v>0.20309358310764977</v>
      </c>
      <c r="W134" s="1">
        <f t="shared" ca="1" si="16"/>
        <v>0.11592535376294484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0.59268044121693086</v>
      </c>
      <c r="E135" s="1">
        <f t="shared" ca="1" si="13"/>
        <v>0.371487745407444</v>
      </c>
      <c r="F135" s="1">
        <f t="shared" ca="1" si="17"/>
        <v>0.19868961625695772</v>
      </c>
      <c r="G135" s="1">
        <f t="shared" ca="1" si="17"/>
        <v>0.17567759237156871</v>
      </c>
      <c r="H135" s="1">
        <f t="shared" ca="1" si="17"/>
        <v>0.29344066613400488</v>
      </c>
      <c r="I135" s="1">
        <f t="shared" ca="1" si="17"/>
        <v>0.40334269536352885</v>
      </c>
      <c r="J135" s="1">
        <f t="shared" ca="1" si="17"/>
        <v>0.30210014192334539</v>
      </c>
      <c r="K135" s="1">
        <f t="shared" ca="1" si="17"/>
        <v>0.34926923475199789</v>
      </c>
      <c r="L135" s="1">
        <f t="shared" ca="1" si="17"/>
        <v>0.628379792607767</v>
      </c>
      <c r="M135" s="1">
        <f t="shared" ca="1" si="17"/>
        <v>0.68006063717896903</v>
      </c>
      <c r="N135" s="1">
        <f t="shared" ca="1" si="17"/>
        <v>0.36789215505175227</v>
      </c>
      <c r="O135" s="1">
        <f t="shared" ca="1" si="17"/>
        <v>0.16067842856710204</v>
      </c>
      <c r="P135" s="1">
        <f t="shared" ca="1" si="17"/>
        <v>0.31250830793947199</v>
      </c>
      <c r="Q135" s="1">
        <f t="shared" ca="1" si="17"/>
        <v>0.56839601260821804</v>
      </c>
      <c r="R135" s="1">
        <f t="shared" ca="1" si="17"/>
        <v>0.66400416079809355</v>
      </c>
      <c r="S135" s="1">
        <f t="shared" ca="1" si="17"/>
        <v>0.78607587250320066</v>
      </c>
      <c r="T135" s="1">
        <f t="shared" ca="1" si="17"/>
        <v>0.7030936050199752</v>
      </c>
      <c r="U135" s="1">
        <f t="shared" ca="1" si="17"/>
        <v>0.42595960639860975</v>
      </c>
      <c r="V135" s="1">
        <f t="shared" ca="1" si="15"/>
        <v>0.37025386730404719</v>
      </c>
      <c r="W135" s="1">
        <f t="shared" ca="1" si="16"/>
        <v>0.60994219544409878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0.97634075229989914</v>
      </c>
      <c r="E136" s="1">
        <f t="shared" ca="1" si="13"/>
        <v>0.77009654280676543</v>
      </c>
      <c r="F136" s="1">
        <f t="shared" ca="1" si="17"/>
        <v>0.40705372743443913</v>
      </c>
      <c r="G136" s="1">
        <f t="shared" ca="1" si="17"/>
        <v>0.18743842229480917</v>
      </c>
      <c r="H136" s="1">
        <f t="shared" ca="1" si="17"/>
        <v>0.12609452710441391</v>
      </c>
      <c r="I136" s="1">
        <f t="shared" ca="1" si="17"/>
        <v>8.1800322081294036E-2</v>
      </c>
      <c r="J136" s="1">
        <f t="shared" ca="1" si="17"/>
        <v>7.3293944592996069E-2</v>
      </c>
      <c r="K136" s="1">
        <f t="shared" ca="1" si="17"/>
        <v>0.20693469578040427</v>
      </c>
      <c r="L136" s="1">
        <f t="shared" ca="1" si="17"/>
        <v>0.39406781644027489</v>
      </c>
      <c r="M136" s="1">
        <f t="shared" ca="1" si="17"/>
        <v>0.38480563843634707</v>
      </c>
      <c r="N136" s="1">
        <f t="shared" ca="1" si="17"/>
        <v>0.25738188759184422</v>
      </c>
      <c r="O136" s="1">
        <f t="shared" ca="1" si="17"/>
        <v>8.9546447010048075E-2</v>
      </c>
      <c r="P136" s="1">
        <f t="shared" ca="1" si="17"/>
        <v>3.4676134823395419E-2</v>
      </c>
      <c r="Q136" s="1">
        <f t="shared" ca="1" si="17"/>
        <v>0.19890920708245791</v>
      </c>
      <c r="R136" s="1">
        <f t="shared" ca="1" si="17"/>
        <v>0.54367765821116409</v>
      </c>
      <c r="S136" s="1">
        <f t="shared" ca="1" si="17"/>
        <v>0.78286993027723606</v>
      </c>
      <c r="T136" s="1">
        <f t="shared" ca="1" si="17"/>
        <v>0.72729487358584122</v>
      </c>
      <c r="U136" s="1">
        <f t="shared" ca="1" si="17"/>
        <v>0.41328529082741217</v>
      </c>
      <c r="V136" s="1">
        <f t="shared" ca="1" si="15"/>
        <v>0.16980590213044416</v>
      </c>
      <c r="W136" s="1">
        <f t="shared" ca="1" si="16"/>
        <v>0.10411339071348001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0.60953965721140968</v>
      </c>
      <c r="E137" s="1">
        <f t="shared" ca="1" si="13"/>
        <v>0.60933864683560635</v>
      </c>
      <c r="F137" s="1">
        <f t="shared" ca="1" si="17"/>
        <v>0.47806463490244921</v>
      </c>
      <c r="G137" s="1">
        <f t="shared" ca="1" si="17"/>
        <v>0.51705902445443053</v>
      </c>
      <c r="H137" s="1">
        <f t="shared" ca="1" si="17"/>
        <v>0.49152310273275568</v>
      </c>
      <c r="I137" s="1">
        <f t="shared" ca="1" si="17"/>
        <v>0.32765469675679126</v>
      </c>
      <c r="J137" s="1">
        <f t="shared" ca="1" si="17"/>
        <v>0.30013545253449225</v>
      </c>
      <c r="K137" s="1">
        <f t="shared" ca="1" si="17"/>
        <v>0.42451904804230606</v>
      </c>
      <c r="L137" s="1">
        <f t="shared" ca="1" si="17"/>
        <v>0.34211937006689236</v>
      </c>
      <c r="M137" s="1">
        <f t="shared" ca="1" si="17"/>
        <v>0.24891643675087338</v>
      </c>
      <c r="N137" s="1">
        <f t="shared" ca="1" si="17"/>
        <v>0.22321095123286722</v>
      </c>
      <c r="O137" s="1">
        <f t="shared" ca="1" si="17"/>
        <v>0.18021709045677339</v>
      </c>
      <c r="P137" s="1">
        <f t="shared" ca="1" si="17"/>
        <v>0.30578388975400034</v>
      </c>
      <c r="Q137" s="1">
        <f t="shared" ca="1" si="17"/>
        <v>0.48593716078268345</v>
      </c>
      <c r="R137" s="1">
        <f t="shared" ca="1" si="17"/>
        <v>0.53966107222200521</v>
      </c>
      <c r="S137" s="1">
        <f t="shared" ca="1" si="17"/>
        <v>0.63109063336855653</v>
      </c>
      <c r="T137" s="1">
        <f t="shared" ca="1" si="17"/>
        <v>0.58921989797674224</v>
      </c>
      <c r="U137" s="1">
        <f t="shared" ca="1" si="17"/>
        <v>0.5386247093696126</v>
      </c>
      <c r="V137" s="1">
        <f t="shared" ca="1" si="15"/>
        <v>0.45557357380659752</v>
      </c>
      <c r="W137" s="1">
        <f t="shared" ca="1" si="16"/>
        <v>0.55892024142931951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0.34805278896748604</v>
      </c>
      <c r="E138" s="1">
        <f t="shared" ca="1" si="13"/>
        <v>0.42076266983824318</v>
      </c>
      <c r="F138" s="1">
        <f t="shared" ca="1" si="17"/>
        <v>0.3775805157438511</v>
      </c>
      <c r="G138" s="1">
        <f t="shared" ca="1" si="17"/>
        <v>0.42057635858712583</v>
      </c>
      <c r="H138" s="1">
        <f t="shared" ca="1" si="17"/>
        <v>0.50360970998646037</v>
      </c>
      <c r="I138" s="1">
        <f t="shared" ca="1" si="17"/>
        <v>0.73245609717899296</v>
      </c>
      <c r="J138" s="1">
        <f t="shared" ca="1" si="17"/>
        <v>0.84514983449219661</v>
      </c>
      <c r="K138" s="1">
        <f t="shared" ca="1" si="17"/>
        <v>0.86953549378537542</v>
      </c>
      <c r="L138" s="1">
        <f t="shared" ca="1" si="17"/>
        <v>0.89772308090518249</v>
      </c>
      <c r="M138" s="1">
        <f t="shared" ca="1" si="17"/>
        <v>0.82551970236118</v>
      </c>
      <c r="N138" s="1">
        <f t="shared" ca="1" si="17"/>
        <v>0.59578119210099734</v>
      </c>
      <c r="O138" s="1">
        <f t="shared" ca="1" si="17"/>
        <v>0.32781341838800326</v>
      </c>
      <c r="P138" s="1">
        <f t="shared" ca="1" si="17"/>
        <v>0.33882781218886365</v>
      </c>
      <c r="Q138" s="1">
        <f t="shared" ca="1" si="17"/>
        <v>0.4700476789267497</v>
      </c>
      <c r="R138" s="1">
        <f t="shared" ca="1" si="17"/>
        <v>0.39787808554484627</v>
      </c>
      <c r="S138" s="1">
        <f t="shared" ca="1" si="17"/>
        <v>0.45499719667125549</v>
      </c>
      <c r="T138" s="1">
        <f t="shared" ca="1" si="17"/>
        <v>0.6026715335841315</v>
      </c>
      <c r="U138" s="1">
        <f t="shared" ca="1" si="17"/>
        <v>0.54195664628885443</v>
      </c>
      <c r="V138" s="1">
        <f t="shared" ca="1" si="15"/>
        <v>0.43616293914604959</v>
      </c>
      <c r="W138" s="1">
        <f t="shared" ca="1" si="16"/>
        <v>0.56227322070991159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0.51957225368829252</v>
      </c>
      <c r="E139" s="1">
        <f t="shared" ca="1" si="13"/>
        <v>0.23327085223601721</v>
      </c>
      <c r="F139" s="1">
        <f t="shared" ca="1" si="17"/>
        <v>0.11923468827362542</v>
      </c>
      <c r="G139" s="1">
        <f t="shared" ca="1" si="17"/>
        <v>0.15649992884444811</v>
      </c>
      <c r="H139" s="1">
        <f t="shared" ca="1" si="17"/>
        <v>0.20522155582076204</v>
      </c>
      <c r="I139" s="1">
        <f t="shared" ca="1" si="17"/>
        <v>0.22241311623931298</v>
      </c>
      <c r="J139" s="1">
        <f t="shared" ca="1" si="17"/>
        <v>9.9031843926820323E-2</v>
      </c>
      <c r="K139" s="1">
        <f t="shared" ca="1" si="17"/>
        <v>3.0132694008907952E-2</v>
      </c>
      <c r="L139" s="1">
        <f t="shared" ca="1" si="17"/>
        <v>0.14958662490058072</v>
      </c>
      <c r="M139" s="1">
        <f t="shared" ca="1" si="17"/>
        <v>0.31842425351000558</v>
      </c>
      <c r="N139" s="1">
        <f t="shared" ca="1" si="17"/>
        <v>0.24645532508328696</v>
      </c>
      <c r="O139" s="1">
        <f t="shared" ca="1" si="17"/>
        <v>0.16661935496658226</v>
      </c>
      <c r="P139" s="1">
        <f t="shared" ca="1" si="17"/>
        <v>0.32631364329991924</v>
      </c>
      <c r="Q139" s="1">
        <f t="shared" ca="1" si="17"/>
        <v>0.64359019706207243</v>
      </c>
      <c r="R139" s="1">
        <f t="shared" ca="1" si="17"/>
        <v>0.75445004019812356</v>
      </c>
      <c r="S139" s="1">
        <f t="shared" ca="1" si="17"/>
        <v>0.71310693323185592</v>
      </c>
      <c r="T139" s="1">
        <f t="shared" ca="1" si="17"/>
        <v>0.55229728504004161</v>
      </c>
      <c r="U139" s="1">
        <f t="shared" ca="1" si="17"/>
        <v>0.34034226915438531</v>
      </c>
      <c r="V139" s="1">
        <f t="shared" ca="1" si="15"/>
        <v>0.2210726429433299</v>
      </c>
      <c r="W139" s="1">
        <f t="shared" ca="1" si="16"/>
        <v>0.14707322700420855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0.5568052597390849</v>
      </c>
      <c r="E140" s="1">
        <f t="shared" ca="1" si="13"/>
        <v>0.30697425501127396</v>
      </c>
      <c r="F140" s="1">
        <f t="shared" ca="1" si="17"/>
        <v>0.16887936558623401</v>
      </c>
      <c r="G140" s="1">
        <f t="shared" ca="1" si="17"/>
        <v>0.13068090629506898</v>
      </c>
      <c r="H140" s="1">
        <f t="shared" ca="1" si="17"/>
        <v>9.9524350861353597E-2</v>
      </c>
      <c r="I140" s="1">
        <f t="shared" ca="1" si="17"/>
        <v>5.2122087819118243E-2</v>
      </c>
      <c r="J140" s="1">
        <f t="shared" ca="1" si="17"/>
        <v>7.794925363574165E-2</v>
      </c>
      <c r="K140" s="1">
        <f t="shared" ca="1" si="17"/>
        <v>0.27099723355070077</v>
      </c>
      <c r="L140" s="1">
        <f t="shared" ca="1" si="17"/>
        <v>0.45830232188271774</v>
      </c>
      <c r="M140" s="1">
        <f t="shared" ca="1" si="17"/>
        <v>0.38065028565963438</v>
      </c>
      <c r="N140" s="1">
        <f t="shared" ca="1" si="17"/>
        <v>0.21799093448237236</v>
      </c>
      <c r="O140" s="1">
        <f t="shared" ca="1" si="17"/>
        <v>0.20062747931604422</v>
      </c>
      <c r="P140" s="1">
        <f t="shared" ca="1" si="17"/>
        <v>0.36001308788732583</v>
      </c>
      <c r="Q140" s="1">
        <f t="shared" ca="1" si="17"/>
        <v>0.57904876895470125</v>
      </c>
      <c r="R140" s="1">
        <f t="shared" ca="1" si="17"/>
        <v>0.64957479102572924</v>
      </c>
      <c r="S140" s="1">
        <f t="shared" ca="1" si="17"/>
        <v>0.83285702799041417</v>
      </c>
      <c r="T140" s="1">
        <f t="shared" ca="1" si="17"/>
        <v>0.89093078071764309</v>
      </c>
      <c r="U140" s="1">
        <f t="shared" ca="1" si="17"/>
        <v>0.67394026357333603</v>
      </c>
      <c r="V140" s="1">
        <f t="shared" ca="1" si="15"/>
        <v>0.33492172194600556</v>
      </c>
      <c r="W140" s="1">
        <f t="shared" ca="1" si="16"/>
        <v>0.18969836167017176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0.33112078302194259</v>
      </c>
      <c r="E141" s="1">
        <f t="shared" ca="1" si="13"/>
        <v>0.36916424550495086</v>
      </c>
      <c r="F141" s="1">
        <f t="shared" ca="1" si="17"/>
        <v>0.26995373446522203</v>
      </c>
      <c r="G141" s="1">
        <f t="shared" ca="1" si="17"/>
        <v>0.29147595036034368</v>
      </c>
      <c r="H141" s="1">
        <f t="shared" ca="1" si="17"/>
        <v>0.43485569019888393</v>
      </c>
      <c r="I141" s="1">
        <f t="shared" ca="1" si="17"/>
        <v>0.66323797346159197</v>
      </c>
      <c r="J141" s="1">
        <f t="shared" ca="1" si="17"/>
        <v>0.65080774872856317</v>
      </c>
      <c r="K141" s="1">
        <f t="shared" ca="1" si="17"/>
        <v>0.53685573133125197</v>
      </c>
      <c r="L141" s="1">
        <f t="shared" ca="1" si="17"/>
        <v>0.66831173563050661</v>
      </c>
      <c r="M141" s="1">
        <f t="shared" ca="1" si="17"/>
        <v>0.77195344641963104</v>
      </c>
      <c r="N141" s="1">
        <f t="shared" ca="1" si="17"/>
        <v>0.656610434600993</v>
      </c>
      <c r="O141" s="1">
        <f t="shared" ca="1" si="17"/>
        <v>0.34344364041712028</v>
      </c>
      <c r="P141" s="1">
        <f t="shared" ca="1" si="17"/>
        <v>0.16585052642209608</v>
      </c>
      <c r="Q141" s="1">
        <f t="shared" ca="1" si="17"/>
        <v>0.21559831185344175</v>
      </c>
      <c r="R141" s="1">
        <f t="shared" ca="1" si="17"/>
        <v>0.35811752887289583</v>
      </c>
      <c r="S141" s="1">
        <f t="shared" ca="1" si="17"/>
        <v>0.36765247385927413</v>
      </c>
      <c r="T141" s="1">
        <f t="shared" ca="1" si="17"/>
        <v>0.37465693437018371</v>
      </c>
      <c r="U141" s="1">
        <f t="shared" ca="1" si="17"/>
        <v>0.2263892977089943</v>
      </c>
      <c r="V141" s="1">
        <f t="shared" ca="1" si="15"/>
        <v>0.11427078700033375</v>
      </c>
      <c r="W141" s="1">
        <f t="shared" ca="1" si="16"/>
        <v>8.8987893298728388E-2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-5.9426092520807744E-3</v>
      </c>
      <c r="E142" s="1">
        <f t="shared" ca="1" si="13"/>
        <v>4.0035386018329906E-2</v>
      </c>
      <c r="F142" s="1">
        <f t="shared" ca="1" si="17"/>
        <v>0.25855790526793826</v>
      </c>
      <c r="G142" s="1">
        <f t="shared" ca="1" si="17"/>
        <v>0.63544985285828859</v>
      </c>
      <c r="H142" s="1">
        <f t="shared" ca="1" si="17"/>
        <v>0.90754482095672862</v>
      </c>
      <c r="I142" s="1">
        <f t="shared" ca="1" si="17"/>
        <v>1.0062453514826111</v>
      </c>
      <c r="J142" s="1">
        <f t="shared" ca="1" si="17"/>
        <v>0.93773729073467427</v>
      </c>
      <c r="K142" s="1">
        <f t="shared" ca="1" si="17"/>
        <v>0.79102671336504149</v>
      </c>
      <c r="L142" s="1">
        <f t="shared" ca="1" si="17"/>
        <v>0.59847926655970696</v>
      </c>
      <c r="M142" s="1">
        <f t="shared" ca="1" si="17"/>
        <v>0.54139647233424726</v>
      </c>
      <c r="N142" s="1">
        <f t="shared" ca="1" si="17"/>
        <v>0.36543894844682678</v>
      </c>
      <c r="O142" s="1">
        <f t="shared" ca="1" si="17"/>
        <v>0.16720897968130219</v>
      </c>
      <c r="P142" s="1">
        <f t="shared" ca="1" si="17"/>
        <v>0.22709242045400124</v>
      </c>
      <c r="Q142" s="1">
        <f t="shared" ca="1" si="17"/>
        <v>0.41845682183691207</v>
      </c>
      <c r="R142" s="1">
        <f t="shared" ca="1" si="17"/>
        <v>0.32798350006052124</v>
      </c>
      <c r="S142" s="1">
        <f t="shared" ca="1" si="17"/>
        <v>0.17949348751541144</v>
      </c>
      <c r="T142" s="1">
        <f t="shared" ca="1" si="17"/>
        <v>0.13687876801942925</v>
      </c>
      <c r="U142" s="1">
        <f t="shared" ca="1" si="17"/>
        <v>0.2336034075864834</v>
      </c>
      <c r="V142" s="1">
        <f t="shared" ca="1" si="15"/>
        <v>0.37134743366977674</v>
      </c>
      <c r="W142" s="1">
        <f t="shared" ca="1" si="16"/>
        <v>0.57207502315792802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0.16401066094806202</v>
      </c>
      <c r="E143" s="1">
        <f t="shared" ca="1" si="13"/>
        <v>0.26553516332656291</v>
      </c>
      <c r="F143" s="1">
        <f t="shared" ca="1" si="17"/>
        <v>0.21133366005744381</v>
      </c>
      <c r="G143" s="1">
        <f t="shared" ca="1" si="17"/>
        <v>0.14079119457149278</v>
      </c>
      <c r="H143" s="1">
        <f t="shared" ca="1" si="17"/>
        <v>0.14277916752500808</v>
      </c>
      <c r="I143" s="1">
        <f t="shared" ca="1" si="17"/>
        <v>0.27767753555958091</v>
      </c>
      <c r="J143" s="1">
        <f t="shared" ca="1" si="17"/>
        <v>0.41894320078666858</v>
      </c>
      <c r="K143" s="1">
        <f t="shared" ca="1" si="17"/>
        <v>0.4381457691603135</v>
      </c>
      <c r="L143" s="1">
        <f t="shared" ca="1" si="17"/>
        <v>0.58498603285846507</v>
      </c>
      <c r="M143" s="1">
        <f t="shared" ca="1" si="17"/>
        <v>0.63364173111532807</v>
      </c>
      <c r="N143" s="1">
        <f t="shared" ca="1" si="17"/>
        <v>0.42100766817726443</v>
      </c>
      <c r="O143" s="1">
        <f t="shared" ca="1" si="17"/>
        <v>0.15607414664738828</v>
      </c>
      <c r="P143" s="1">
        <f t="shared" ca="1" si="17"/>
        <v>8.4234379097493609E-2</v>
      </c>
      <c r="Q143" s="1">
        <f t="shared" ca="1" si="17"/>
        <v>0.15823837278543679</v>
      </c>
      <c r="R143" s="1">
        <f t="shared" ca="1" si="17"/>
        <v>0.32761408120552582</v>
      </c>
      <c r="S143" s="1">
        <f t="shared" ca="1" si="17"/>
        <v>0.4026931563201761</v>
      </c>
      <c r="T143" s="1">
        <f t="shared" ca="1" si="17"/>
        <v>0.42895845967541657</v>
      </c>
      <c r="U143" s="1">
        <f t="shared" ref="U143:U158" ca="1" si="18">(U93+0.6*(V93+T93)+0.15*(S93+W93))/(1+2*0.6+2*0.15)</f>
        <v>0.23599765527653985</v>
      </c>
      <c r="V143" s="1">
        <f t="shared" ca="1" si="15"/>
        <v>0.12335769353044297</v>
      </c>
      <c r="W143" s="1">
        <f t="shared" ca="1" si="16"/>
        <v>0.17733425726165161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0.3142177884140781</v>
      </c>
      <c r="E144" s="1">
        <f t="shared" ca="1" si="13"/>
        <v>0.34704224107704135</v>
      </c>
      <c r="F144" s="1">
        <f t="shared" ref="F144:T158" ca="1" si="19">(F94+0.6*(G94+E94)+0.15*(D94+H94))/(1+2*0.6+2*0.15)</f>
        <v>0.1741784878420081</v>
      </c>
      <c r="G144" s="1">
        <f t="shared" ca="1" si="19"/>
        <v>0.10050210145851719</v>
      </c>
      <c r="H144" s="1">
        <f t="shared" ca="1" si="19"/>
        <v>0.28236126726652439</v>
      </c>
      <c r="I144" s="1">
        <f t="shared" ca="1" si="19"/>
        <v>0.60907189113266547</v>
      </c>
      <c r="J144" s="1">
        <f t="shared" ca="1" si="19"/>
        <v>0.61675164045508934</v>
      </c>
      <c r="K144" s="1">
        <f t="shared" ca="1" si="19"/>
        <v>0.32985217070578737</v>
      </c>
      <c r="L144" s="1">
        <f t="shared" ca="1" si="19"/>
        <v>0.18658656885597416</v>
      </c>
      <c r="M144" s="1">
        <f t="shared" ca="1" si="19"/>
        <v>0.30642503656063025</v>
      </c>
      <c r="N144" s="1">
        <f t="shared" ca="1" si="19"/>
        <v>0.42036594133131555</v>
      </c>
      <c r="O144" s="1">
        <f t="shared" ca="1" si="19"/>
        <v>0.25933312551307452</v>
      </c>
      <c r="P144" s="1">
        <f t="shared" ca="1" si="19"/>
        <v>0.17742652153168756</v>
      </c>
      <c r="Q144" s="1">
        <f t="shared" ca="1" si="19"/>
        <v>0.24700535358960707</v>
      </c>
      <c r="R144" s="1">
        <f t="shared" ca="1" si="19"/>
        <v>0.23598393072999108</v>
      </c>
      <c r="S144" s="1">
        <f t="shared" ca="1" si="19"/>
        <v>0.26416626085143136</v>
      </c>
      <c r="T144" s="1">
        <f t="shared" ca="1" si="19"/>
        <v>0.33790012312874529</v>
      </c>
      <c r="U144" s="1">
        <f t="shared" ca="1" si="18"/>
        <v>0.31014770143959469</v>
      </c>
      <c r="V144" s="1">
        <f t="shared" ca="1" si="15"/>
        <v>0.36352543045352131</v>
      </c>
      <c r="W144" s="1">
        <f t="shared" ca="1" si="16"/>
        <v>0.5934628276791537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0.11790155954706635</v>
      </c>
      <c r="E145" s="1">
        <f t="shared" ca="1" si="13"/>
        <v>0.15099469917481459</v>
      </c>
      <c r="F145" s="1">
        <f t="shared" ca="1" si="19"/>
        <v>0.18006997862552199</v>
      </c>
      <c r="G145" s="1">
        <f t="shared" ca="1" si="19"/>
        <v>0.19264423820394744</v>
      </c>
      <c r="H145" s="1">
        <f t="shared" ca="1" si="19"/>
        <v>0.15052691800852447</v>
      </c>
      <c r="I145" s="1">
        <f t="shared" ca="1" si="19"/>
        <v>0.26795754734850091</v>
      </c>
      <c r="J145" s="1">
        <f t="shared" ca="1" si="19"/>
        <v>0.47677235381673233</v>
      </c>
      <c r="K145" s="1">
        <f t="shared" ca="1" si="19"/>
        <v>0.45678483416063564</v>
      </c>
      <c r="L145" s="1">
        <f t="shared" ca="1" si="19"/>
        <v>0.35564957200494646</v>
      </c>
      <c r="M145" s="1">
        <f t="shared" ca="1" si="19"/>
        <v>0.41379092057283817</v>
      </c>
      <c r="N145" s="1">
        <f t="shared" ca="1" si="19"/>
        <v>0.48070476053211991</v>
      </c>
      <c r="O145" s="1">
        <f t="shared" ca="1" si="19"/>
        <v>0.28967133261220879</v>
      </c>
      <c r="P145" s="1">
        <f t="shared" ca="1" si="19"/>
        <v>0.17493643976644763</v>
      </c>
      <c r="Q145" s="1">
        <f t="shared" ca="1" si="19"/>
        <v>0.3536285583741684</v>
      </c>
      <c r="R145" s="1">
        <f t="shared" ca="1" si="19"/>
        <v>0.48140906649277593</v>
      </c>
      <c r="S145" s="1">
        <f t="shared" ca="1" si="19"/>
        <v>0.31231773147825165</v>
      </c>
      <c r="T145" s="1">
        <f t="shared" ca="1" si="19"/>
        <v>0.29156724835122844</v>
      </c>
      <c r="U145" s="1">
        <f t="shared" ca="1" si="18"/>
        <v>0.38031883518225146</v>
      </c>
      <c r="V145" s="1">
        <f t="shared" ca="1" si="15"/>
        <v>0.24576022962463856</v>
      </c>
      <c r="W145" s="1">
        <f t="shared" ca="1" si="16"/>
        <v>0.10027459976358137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0.37180737866907509</v>
      </c>
      <c r="E146" s="1">
        <f t="shared" ca="1" si="13"/>
        <v>0.53575544144332232</v>
      </c>
      <c r="F146" s="1">
        <f t="shared" ca="1" si="19"/>
        <v>0.58163858262420043</v>
      </c>
      <c r="G146" s="1">
        <f t="shared" ca="1" si="19"/>
        <v>0.6338649401571067</v>
      </c>
      <c r="H146" s="1">
        <f t="shared" ca="1" si="19"/>
        <v>0.62863939037755112</v>
      </c>
      <c r="I146" s="1">
        <f t="shared" ca="1" si="19"/>
        <v>0.74454266764894483</v>
      </c>
      <c r="J146" s="1">
        <f t="shared" ca="1" si="19"/>
        <v>0.79237495968968263</v>
      </c>
      <c r="K146" s="1">
        <f t="shared" ca="1" si="19"/>
        <v>0.6504810942526208</v>
      </c>
      <c r="L146" s="1">
        <f t="shared" ca="1" si="19"/>
        <v>0.43724099905345098</v>
      </c>
      <c r="M146" s="1">
        <f t="shared" ca="1" si="19"/>
        <v>0.42469471969385458</v>
      </c>
      <c r="N146" s="1">
        <f t="shared" ca="1" si="19"/>
        <v>0.45319456621013854</v>
      </c>
      <c r="O146" s="1">
        <f t="shared" ca="1" si="19"/>
        <v>0.24184063211760773</v>
      </c>
      <c r="P146" s="1">
        <f t="shared" ca="1" si="19"/>
        <v>6.151674114081275E-2</v>
      </c>
      <c r="Q146" s="1">
        <f t="shared" ca="1" si="19"/>
        <v>8.6049204978211197E-2</v>
      </c>
      <c r="R146" s="1">
        <f t="shared" ca="1" si="19"/>
        <v>0.17401360797622351</v>
      </c>
      <c r="S146" s="1">
        <f t="shared" ca="1" si="19"/>
        <v>0.18565562692436818</v>
      </c>
      <c r="T146" s="1">
        <f t="shared" ca="1" si="19"/>
        <v>0.31307825593460287</v>
      </c>
      <c r="U146" s="1">
        <f t="shared" ca="1" si="18"/>
        <v>0.45415209937422174</v>
      </c>
      <c r="V146" s="1">
        <f t="shared" ca="1" si="15"/>
        <v>0.58859722159093153</v>
      </c>
      <c r="W146" s="1">
        <f t="shared" ca="1" si="16"/>
        <v>0.76120101924128825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0.50848860775366822</v>
      </c>
      <c r="E147" s="1">
        <f t="shared" ca="1" si="13"/>
        <v>0.65493372086967883</v>
      </c>
      <c r="F147" s="1">
        <f t="shared" ca="1" si="19"/>
        <v>0.69022322604834752</v>
      </c>
      <c r="G147" s="1">
        <f t="shared" ca="1" si="19"/>
        <v>0.76345975444760905</v>
      </c>
      <c r="H147" s="1">
        <f t="shared" ca="1" si="19"/>
        <v>0.66010745329319409</v>
      </c>
      <c r="I147" s="1">
        <f t="shared" ca="1" si="19"/>
        <v>0.42897374852239134</v>
      </c>
      <c r="J147" s="1">
        <f t="shared" ca="1" si="19"/>
        <v>0.41736668351786205</v>
      </c>
      <c r="K147" s="1">
        <f t="shared" ca="1" si="19"/>
        <v>0.5008768909876179</v>
      </c>
      <c r="L147" s="1">
        <f t="shared" ca="1" si="19"/>
        <v>0.37531015599231665</v>
      </c>
      <c r="M147" s="1">
        <f t="shared" ca="1" si="19"/>
        <v>0.35786022553657582</v>
      </c>
      <c r="N147" s="1">
        <f t="shared" ca="1" si="19"/>
        <v>0.40898846811135703</v>
      </c>
      <c r="O147" s="1">
        <f t="shared" ca="1" si="19"/>
        <v>0.25595471981696172</v>
      </c>
      <c r="P147" s="1">
        <f t="shared" ca="1" si="19"/>
        <v>0.11953739593850612</v>
      </c>
      <c r="Q147" s="1">
        <f t="shared" ca="1" si="19"/>
        <v>0.15961645112301692</v>
      </c>
      <c r="R147" s="1">
        <f t="shared" ca="1" si="19"/>
        <v>0.30198558188007246</v>
      </c>
      <c r="S147" s="1">
        <f t="shared" ca="1" si="19"/>
        <v>0.39535205649069444</v>
      </c>
      <c r="T147" s="1">
        <f t="shared" ca="1" si="19"/>
        <v>0.41013356788062738</v>
      </c>
      <c r="U147" s="1">
        <f t="shared" ca="1" si="18"/>
        <v>0.47346741759731137</v>
      </c>
      <c r="V147" s="1">
        <f t="shared" ca="1" si="15"/>
        <v>0.45976896568211506</v>
      </c>
      <c r="W147" s="1">
        <f t="shared" ca="1" si="16"/>
        <v>0.59419362704837497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0.39896902806966988</v>
      </c>
      <c r="E148" s="1">
        <f t="shared" ca="1" si="13"/>
        <v>0.50546148933996149</v>
      </c>
      <c r="F148" s="1">
        <f t="shared" ca="1" si="19"/>
        <v>0.53095511749700197</v>
      </c>
      <c r="G148" s="1">
        <f t="shared" ca="1" si="19"/>
        <v>0.66365490475337585</v>
      </c>
      <c r="H148" s="1">
        <f t="shared" ca="1" si="19"/>
        <v>0.62524954281179324</v>
      </c>
      <c r="I148" s="1">
        <f t="shared" ca="1" si="19"/>
        <v>0.43209589438846019</v>
      </c>
      <c r="J148" s="1">
        <f t="shared" ca="1" si="19"/>
        <v>0.42343809111430158</v>
      </c>
      <c r="K148" s="1">
        <f t="shared" ca="1" si="19"/>
        <v>0.50926268505660111</v>
      </c>
      <c r="L148" s="1">
        <f t="shared" ca="1" si="19"/>
        <v>0.46223614627670334</v>
      </c>
      <c r="M148" s="1">
        <f t="shared" ca="1" si="19"/>
        <v>0.51080203648893097</v>
      </c>
      <c r="N148" s="1">
        <f t="shared" ca="1" si="19"/>
        <v>0.52206209813129512</v>
      </c>
      <c r="O148" s="1">
        <f t="shared" ca="1" si="19"/>
        <v>0.29674951378290954</v>
      </c>
      <c r="P148" s="1">
        <f t="shared" ca="1" si="19"/>
        <v>0.16609333293112763</v>
      </c>
      <c r="Q148" s="1">
        <f t="shared" ca="1" si="19"/>
        <v>0.2925885405847215</v>
      </c>
      <c r="R148" s="1">
        <f t="shared" ca="1" si="19"/>
        <v>0.56144722282993798</v>
      </c>
      <c r="S148" s="1">
        <f t="shared" ca="1" si="19"/>
        <v>0.56163809308861279</v>
      </c>
      <c r="T148" s="1">
        <f t="shared" ca="1" si="19"/>
        <v>0.46247046527301849</v>
      </c>
      <c r="U148" s="1">
        <f t="shared" ca="1" si="18"/>
        <v>0.47703785416430183</v>
      </c>
      <c r="V148" s="1">
        <f t="shared" ca="1" si="15"/>
        <v>0.37113826941888767</v>
      </c>
      <c r="W148" s="1">
        <f t="shared" ca="1" si="16"/>
        <v>0.27879451448672382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0.45941212978348706</v>
      </c>
      <c r="E149" s="1">
        <f t="shared" ca="1" si="13"/>
        <v>0.55244674845188169</v>
      </c>
      <c r="F149" s="1">
        <f t="shared" ca="1" si="19"/>
        <v>0.56552044022278669</v>
      </c>
      <c r="G149" s="1">
        <f t="shared" ca="1" si="19"/>
        <v>0.75972269398804781</v>
      </c>
      <c r="H149" s="1">
        <f t="shared" ca="1" si="19"/>
        <v>0.92446836398760512</v>
      </c>
      <c r="I149" s="1">
        <f t="shared" ca="1" si="19"/>
        <v>0.90441337823172518</v>
      </c>
      <c r="J149" s="1">
        <f t="shared" ca="1" si="19"/>
        <v>0.80364946800906689</v>
      </c>
      <c r="K149" s="1">
        <f t="shared" ca="1" si="19"/>
        <v>0.8858000727748756</v>
      </c>
      <c r="L149" s="1">
        <f t="shared" ca="1" si="19"/>
        <v>0.93576963774978472</v>
      </c>
      <c r="M149" s="1">
        <f t="shared" ca="1" si="19"/>
        <v>0.74061962078054011</v>
      </c>
      <c r="N149" s="1">
        <f t="shared" ca="1" si="19"/>
        <v>0.36840395537163062</v>
      </c>
      <c r="O149" s="1">
        <f t="shared" ca="1" si="19"/>
        <v>0.12915946833800113</v>
      </c>
      <c r="P149" s="1">
        <f t="shared" ca="1" si="19"/>
        <v>0.10966275907332049</v>
      </c>
      <c r="Q149" s="1">
        <f t="shared" ca="1" si="19"/>
        <v>0.26714914812772139</v>
      </c>
      <c r="R149" s="1">
        <f t="shared" ca="1" si="19"/>
        <v>0.44723899753135782</v>
      </c>
      <c r="S149" s="1">
        <f t="shared" ca="1" si="19"/>
        <v>0.67743377032676433</v>
      </c>
      <c r="T149" s="1">
        <f t="shared" ca="1" si="19"/>
        <v>0.67057888726347636</v>
      </c>
      <c r="U149" s="1">
        <f t="shared" ca="1" si="18"/>
        <v>0.4695745571003907</v>
      </c>
      <c r="V149" s="1">
        <f t="shared" ca="1" si="15"/>
        <v>0.42021275362298932</v>
      </c>
      <c r="W149" s="1">
        <f t="shared" ca="1" si="16"/>
        <v>0.61530749249368311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0.91801597618814357</v>
      </c>
      <c r="E150" s="1">
        <f t="shared" ca="1" si="13"/>
        <v>0.71413092116301757</v>
      </c>
      <c r="F150" s="1">
        <f t="shared" ca="1" si="19"/>
        <v>0.59141283725947646</v>
      </c>
      <c r="G150" s="1">
        <f t="shared" ca="1" si="19"/>
        <v>0.76533497229451775</v>
      </c>
      <c r="H150" s="1">
        <f t="shared" ca="1" si="19"/>
        <v>0.91324323857813661</v>
      </c>
      <c r="I150" s="1">
        <f t="shared" ca="1" si="19"/>
        <v>0.73994152576843586</v>
      </c>
      <c r="J150" s="1">
        <f t="shared" ca="1" si="19"/>
        <v>0.33053545831642817</v>
      </c>
      <c r="K150" s="1">
        <f t="shared" ca="1" si="19"/>
        <v>0.13229409543094831</v>
      </c>
      <c r="L150" s="1">
        <f t="shared" ca="1" si="19"/>
        <v>0.19404727036271585</v>
      </c>
      <c r="M150" s="1">
        <f t="shared" ca="1" si="19"/>
        <v>0.23718778361082343</v>
      </c>
      <c r="N150" s="1">
        <f t="shared" ca="1" si="19"/>
        <v>0.1199103237626907</v>
      </c>
      <c r="O150" s="1">
        <f t="shared" ca="1" si="19"/>
        <v>7.1248206051157644E-3</v>
      </c>
      <c r="P150" s="1">
        <f t="shared" ca="1" si="19"/>
        <v>2.0717865002223102E-2</v>
      </c>
      <c r="Q150" s="1">
        <f t="shared" ca="1" si="19"/>
        <v>0.26354529413026634</v>
      </c>
      <c r="R150" s="1">
        <f t="shared" ca="1" si="19"/>
        <v>0.64288917870658457</v>
      </c>
      <c r="S150" s="1">
        <f t="shared" ca="1" si="19"/>
        <v>0.7740948501830105</v>
      </c>
      <c r="T150" s="1">
        <f t="shared" ca="1" si="19"/>
        <v>0.64484404532118655</v>
      </c>
      <c r="U150" s="1">
        <f t="shared" ca="1" si="18"/>
        <v>0.37194246465839276</v>
      </c>
      <c r="V150" s="1">
        <f t="shared" ca="1" si="15"/>
        <v>0.34146190917461788</v>
      </c>
      <c r="W150" s="1">
        <f t="shared" ca="1" si="16"/>
        <v>0.56410109615583803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0.57825462145113371</v>
      </c>
      <c r="E151" s="1">
        <f t="shared" ca="1" si="13"/>
        <v>0.58650697055572065</v>
      </c>
      <c r="F151" s="1">
        <f t="shared" ca="1" si="19"/>
        <v>0.4484566456559082</v>
      </c>
      <c r="G151" s="1">
        <f t="shared" ca="1" si="19"/>
        <v>0.38024493410289384</v>
      </c>
      <c r="H151" s="1">
        <f t="shared" ca="1" si="19"/>
        <v>0.32208051509073787</v>
      </c>
      <c r="I151" s="1">
        <f t="shared" ca="1" si="19"/>
        <v>0.13943552262537068</v>
      </c>
      <c r="J151" s="1">
        <f t="shared" ca="1" si="19"/>
        <v>0.10426108174348889</v>
      </c>
      <c r="K151" s="1">
        <f t="shared" ca="1" si="19"/>
        <v>0.26961997002540561</v>
      </c>
      <c r="L151" s="1">
        <f t="shared" ca="1" si="19"/>
        <v>0.34467462169730939</v>
      </c>
      <c r="M151" s="1">
        <f t="shared" ca="1" si="19"/>
        <v>0.40855465895797849</v>
      </c>
      <c r="N151" s="1">
        <f t="shared" ca="1" si="19"/>
        <v>0.43185697853241251</v>
      </c>
      <c r="O151" s="1">
        <f t="shared" ca="1" si="19"/>
        <v>0.24347861173061763</v>
      </c>
      <c r="P151" s="1">
        <f t="shared" ca="1" si="19"/>
        <v>0.12880534744787064</v>
      </c>
      <c r="Q151" s="1">
        <f t="shared" ca="1" si="19"/>
        <v>0.23969769478910868</v>
      </c>
      <c r="R151" s="1">
        <f t="shared" ca="1" si="19"/>
        <v>0.41618539105276015</v>
      </c>
      <c r="S151" s="1">
        <f t="shared" ca="1" si="19"/>
        <v>0.46991276824683992</v>
      </c>
      <c r="T151" s="1">
        <f t="shared" ca="1" si="19"/>
        <v>0.39130612254265529</v>
      </c>
      <c r="U151" s="1">
        <f t="shared" ca="1" si="18"/>
        <v>0.43226663063919391</v>
      </c>
      <c r="V151" s="1">
        <f t="shared" ca="1" si="15"/>
        <v>0.32953930349306892</v>
      </c>
      <c r="W151" s="1">
        <f t="shared" ca="1" si="16"/>
        <v>0.20644699529776522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0.29157145646366606</v>
      </c>
      <c r="E152" s="1">
        <f t="shared" ca="1" si="13"/>
        <v>0.47315498022295865</v>
      </c>
      <c r="F152" s="1">
        <f t="shared" ca="1" si="19"/>
        <v>0.39124563222685321</v>
      </c>
      <c r="G152" s="1">
        <f t="shared" ca="1" si="19"/>
        <v>0.31964929052208174</v>
      </c>
      <c r="H152" s="1">
        <f t="shared" ca="1" si="19"/>
        <v>0.38046006352517409</v>
      </c>
      <c r="I152" s="1">
        <f t="shared" ca="1" si="19"/>
        <v>0.654378011612746</v>
      </c>
      <c r="J152" s="1">
        <f t="shared" ca="1" si="19"/>
        <v>0.81367442491327024</v>
      </c>
      <c r="K152" s="1">
        <f t="shared" ca="1" si="19"/>
        <v>0.79536264863761763</v>
      </c>
      <c r="L152" s="1">
        <f t="shared" ca="1" si="19"/>
        <v>0.87267775131425718</v>
      </c>
      <c r="M152" s="1">
        <f t="shared" ca="1" si="19"/>
        <v>0.92037776229223556</v>
      </c>
      <c r="N152" s="1">
        <f t="shared" ca="1" si="19"/>
        <v>0.70853484667023936</v>
      </c>
      <c r="O152" s="1">
        <f t="shared" ca="1" si="19"/>
        <v>0.31120141469620083</v>
      </c>
      <c r="P152" s="1">
        <f t="shared" ca="1" si="19"/>
        <v>9.9680594823092619E-2</v>
      </c>
      <c r="Q152" s="1">
        <f t="shared" ca="1" si="19"/>
        <v>9.0460725533371117E-2</v>
      </c>
      <c r="R152" s="1">
        <f t="shared" ca="1" si="19"/>
        <v>0.11145638102538477</v>
      </c>
      <c r="S152" s="1">
        <f t="shared" ca="1" si="19"/>
        <v>0.15425594898627812</v>
      </c>
      <c r="T152" s="1">
        <f t="shared" ca="1" si="19"/>
        <v>0.31463676802415952</v>
      </c>
      <c r="U152" s="1">
        <f t="shared" ca="1" si="18"/>
        <v>0.40409575607694836</v>
      </c>
      <c r="V152" s="1">
        <f t="shared" ca="1" si="15"/>
        <v>0.27886226830549754</v>
      </c>
      <c r="W152" s="1">
        <f t="shared" ca="1" si="16"/>
        <v>0.16323288633561628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0.58100657340655881</v>
      </c>
      <c r="E153" s="1">
        <f t="shared" ca="1" si="13"/>
        <v>0.30955015520292023</v>
      </c>
      <c r="F153" s="1">
        <f t="shared" ca="1" si="19"/>
        <v>0.13284425562372565</v>
      </c>
      <c r="G153" s="1">
        <f t="shared" ca="1" si="19"/>
        <v>0.15326687946462986</v>
      </c>
      <c r="H153" s="1">
        <f t="shared" ca="1" si="19"/>
        <v>0.35595026268795815</v>
      </c>
      <c r="I153" s="1">
        <f t="shared" ca="1" si="19"/>
        <v>0.65889340864008172</v>
      </c>
      <c r="J153" s="1">
        <f t="shared" ca="1" si="19"/>
        <v>0.64754285257026789</v>
      </c>
      <c r="K153" s="1">
        <f t="shared" ca="1" si="19"/>
        <v>0.37540993438905879</v>
      </c>
      <c r="L153" s="1">
        <f t="shared" ca="1" si="19"/>
        <v>0.30934480280976917</v>
      </c>
      <c r="M153" s="1">
        <f t="shared" ca="1" si="19"/>
        <v>0.4406541053768282</v>
      </c>
      <c r="N153" s="1">
        <f t="shared" ca="1" si="19"/>
        <v>0.45650597994469705</v>
      </c>
      <c r="O153" s="1">
        <f t="shared" ca="1" si="19"/>
        <v>0.30155748625051576</v>
      </c>
      <c r="P153" s="1">
        <f t="shared" ca="1" si="19"/>
        <v>0.40155059523289011</v>
      </c>
      <c r="Q153" s="1">
        <f t="shared" ca="1" si="19"/>
        <v>0.73304147434462519</v>
      </c>
      <c r="R153" s="1">
        <f t="shared" ca="1" si="19"/>
        <v>0.70949418833709765</v>
      </c>
      <c r="S153" s="1">
        <f t="shared" ca="1" si="19"/>
        <v>0.37017751605911348</v>
      </c>
      <c r="T153" s="1">
        <f t="shared" ca="1" si="19"/>
        <v>0.12908129105932475</v>
      </c>
      <c r="U153" s="1">
        <f t="shared" ca="1" si="18"/>
        <v>3.9176023866174782E-2</v>
      </c>
      <c r="V153" s="1">
        <f t="shared" ca="1" si="15"/>
        <v>2.4665062742490949E-2</v>
      </c>
      <c r="W153" s="1">
        <f t="shared" ca="1" si="16"/>
        <v>5.5206755248033763E-2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0.58146809154357881</v>
      </c>
      <c r="E154" s="1">
        <f t="shared" ca="1" si="13"/>
        <v>0.2927614789250666</v>
      </c>
      <c r="F154" s="1">
        <f t="shared" ca="1" si="19"/>
        <v>0.32614971003536047</v>
      </c>
      <c r="G154" s="1">
        <f t="shared" ca="1" si="19"/>
        <v>0.6245986634764884</v>
      </c>
      <c r="H154" s="1">
        <f t="shared" ca="1" si="19"/>
        <v>0.8516227520479156</v>
      </c>
      <c r="I154" s="1">
        <f t="shared" ca="1" si="19"/>
        <v>0.73714232944821378</v>
      </c>
      <c r="J154" s="1">
        <f t="shared" ca="1" si="19"/>
        <v>0.38034629820862348</v>
      </c>
      <c r="K154" s="1">
        <f t="shared" ca="1" si="19"/>
        <v>0.12431651891725289</v>
      </c>
      <c r="L154" s="1">
        <f t="shared" ca="1" si="19"/>
        <v>8.7480718031750962E-2</v>
      </c>
      <c r="M154" s="1">
        <f t="shared" ca="1" si="19"/>
        <v>0.12645043283771754</v>
      </c>
      <c r="N154" s="1">
        <f t="shared" ca="1" si="19"/>
        <v>0.10866739931035019</v>
      </c>
      <c r="O154" s="1">
        <f t="shared" ca="1" si="19"/>
        <v>0.10954632942577155</v>
      </c>
      <c r="P154" s="1">
        <f t="shared" ca="1" si="19"/>
        <v>0.21600047809890577</v>
      </c>
      <c r="Q154" s="1">
        <f t="shared" ca="1" si="19"/>
        <v>0.43831285301385259</v>
      </c>
      <c r="R154" s="1">
        <f t="shared" ca="1" si="19"/>
        <v>0.53407218358610364</v>
      </c>
      <c r="S154" s="1">
        <f t="shared" ca="1" si="19"/>
        <v>0.37790567287051158</v>
      </c>
      <c r="T154" s="1">
        <f t="shared" ca="1" si="19"/>
        <v>0.23444492140403383</v>
      </c>
      <c r="U154" s="1">
        <f t="shared" ca="1" si="18"/>
        <v>0.1556931691699211</v>
      </c>
      <c r="V154" s="1">
        <f t="shared" ca="1" si="15"/>
        <v>0.31601580793939293</v>
      </c>
      <c r="W154" s="1">
        <f t="shared" ca="1" si="16"/>
        <v>0.62925358663551278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0.14952669652251255</v>
      </c>
      <c r="E155" s="1">
        <f t="shared" ca="1" si="13"/>
        <v>0.20755766953504301</v>
      </c>
      <c r="F155" s="1">
        <f t="shared" ca="1" si="19"/>
        <v>0.20781816077900409</v>
      </c>
      <c r="G155" s="1">
        <f t="shared" ca="1" si="19"/>
        <v>0.26025445447777151</v>
      </c>
      <c r="H155" s="1">
        <f t="shared" ca="1" si="19"/>
        <v>0.39523516800779346</v>
      </c>
      <c r="I155" s="1">
        <f t="shared" ca="1" si="19"/>
        <v>0.62227639182352823</v>
      </c>
      <c r="J155" s="1">
        <f t="shared" ca="1" si="19"/>
        <v>0.61822168490042484</v>
      </c>
      <c r="K155" s="1">
        <f t="shared" ca="1" si="19"/>
        <v>0.39211160103454068</v>
      </c>
      <c r="L155" s="1">
        <f t="shared" ca="1" si="19"/>
        <v>0.41510432711658912</v>
      </c>
      <c r="M155" s="1">
        <f t="shared" ca="1" si="19"/>
        <v>0.67683281409097118</v>
      </c>
      <c r="N155" s="1">
        <f t="shared" ca="1" si="19"/>
        <v>0.6874357869909089</v>
      </c>
      <c r="O155" s="1">
        <f t="shared" ca="1" si="19"/>
        <v>0.40829508282810456</v>
      </c>
      <c r="P155" s="1">
        <f t="shared" ca="1" si="19"/>
        <v>0.23151257059976604</v>
      </c>
      <c r="Q155" s="1">
        <f t="shared" ca="1" si="19"/>
        <v>0.31643626087718679</v>
      </c>
      <c r="R155" s="1">
        <f t="shared" ca="1" si="19"/>
        <v>0.4828655673478493</v>
      </c>
      <c r="S155" s="1">
        <f t="shared" ca="1" si="19"/>
        <v>0.45732257912643914</v>
      </c>
      <c r="T155" s="1">
        <f t="shared" ca="1" si="19"/>
        <v>0.36516652219857082</v>
      </c>
      <c r="U155" s="1">
        <f t="shared" ca="1" si="18"/>
        <v>0.23210349074135514</v>
      </c>
      <c r="V155" s="1">
        <f t="shared" ca="1" si="15"/>
        <v>9.9998057137879029E-2</v>
      </c>
      <c r="W155" s="1">
        <f t="shared" ca="1" si="16"/>
        <v>7.0854211243622831E-2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0.1515630403999669</v>
      </c>
      <c r="E156" s="1">
        <f t="shared" ca="1" si="13"/>
        <v>0.22163513315853245</v>
      </c>
      <c r="F156" s="1">
        <f t="shared" ca="1" si="19"/>
        <v>0.36054902931948163</v>
      </c>
      <c r="G156" s="1">
        <f t="shared" ca="1" si="19"/>
        <v>0.67213173214867372</v>
      </c>
      <c r="H156" s="1">
        <f t="shared" ca="1" si="19"/>
        <v>0.8615059031618918</v>
      </c>
      <c r="I156" s="1">
        <f t="shared" ca="1" si="19"/>
        <v>0.80895754030720268</v>
      </c>
      <c r="J156" s="1">
        <f t="shared" ca="1" si="19"/>
        <v>0.62599264046609704</v>
      </c>
      <c r="K156" s="1">
        <f t="shared" ca="1" si="19"/>
        <v>0.54237704028322919</v>
      </c>
      <c r="L156" s="1">
        <f t="shared" ca="1" si="19"/>
        <v>0.36015737559471872</v>
      </c>
      <c r="M156" s="1">
        <f t="shared" ca="1" si="19"/>
        <v>0.241444447180377</v>
      </c>
      <c r="N156" s="1">
        <f t="shared" ca="1" si="19"/>
        <v>0.13406611741488952</v>
      </c>
      <c r="O156" s="1">
        <f t="shared" ca="1" si="19"/>
        <v>4.0912462652877971E-2</v>
      </c>
      <c r="P156" s="1">
        <f t="shared" ca="1" si="19"/>
        <v>4.7617334504311319E-2</v>
      </c>
      <c r="Q156" s="1">
        <f t="shared" ca="1" si="19"/>
        <v>0.24268875429336045</v>
      </c>
      <c r="R156" s="1">
        <f t="shared" ca="1" si="19"/>
        <v>0.46066177822581722</v>
      </c>
      <c r="S156" s="1">
        <f t="shared" ca="1" si="19"/>
        <v>0.33433226768822899</v>
      </c>
      <c r="T156" s="1">
        <f t="shared" ca="1" si="19"/>
        <v>0.12770221815000421</v>
      </c>
      <c r="U156" s="1">
        <f t="shared" ca="1" si="18"/>
        <v>0.11445057991286745</v>
      </c>
      <c r="V156" s="1">
        <f t="shared" ca="1" si="15"/>
        <v>0.31666480740743552</v>
      </c>
      <c r="W156" s="1">
        <f t="shared" ca="1" si="16"/>
        <v>0.61785038467466413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0.73952051000379682</v>
      </c>
      <c r="E157" s="1">
        <f t="shared" ca="1" si="13"/>
        <v>0.42698792375467831</v>
      </c>
      <c r="F157" s="1">
        <f t="shared" ca="1" si="19"/>
        <v>0.41692826583975845</v>
      </c>
      <c r="G157" s="1">
        <f t="shared" ca="1" si="19"/>
        <v>0.70146941587463907</v>
      </c>
      <c r="H157" s="1">
        <f t="shared" ca="1" si="19"/>
        <v>0.85306997935656825</v>
      </c>
      <c r="I157" s="1">
        <f t="shared" ca="1" si="19"/>
        <v>0.72396857001767878</v>
      </c>
      <c r="J157" s="1">
        <f t="shared" ca="1" si="19"/>
        <v>0.48941356056497998</v>
      </c>
      <c r="K157" s="1">
        <f t="shared" ca="1" si="19"/>
        <v>0.38063366009429533</v>
      </c>
      <c r="L157" s="1">
        <f t="shared" ca="1" si="19"/>
        <v>0.20595766298310408</v>
      </c>
      <c r="M157" s="1">
        <f t="shared" ca="1" si="19"/>
        <v>0.1063208798292052</v>
      </c>
      <c r="N157" s="1">
        <f t="shared" ca="1" si="19"/>
        <v>2.4642932538245531E-2</v>
      </c>
      <c r="O157" s="1">
        <f t="shared" ca="1" si="19"/>
        <v>7.8854115966539323E-2</v>
      </c>
      <c r="P157" s="1">
        <f t="shared" ca="1" si="19"/>
        <v>0.35237635944469964</v>
      </c>
      <c r="Q157" s="1">
        <f t="shared" ca="1" si="19"/>
        <v>0.731079569658176</v>
      </c>
      <c r="R157" s="1">
        <f t="shared" ca="1" si="19"/>
        <v>0.91268855237599822</v>
      </c>
      <c r="S157" s="1">
        <f t="shared" ca="1" si="19"/>
        <v>0.89343281305759736</v>
      </c>
      <c r="T157" s="1">
        <f t="shared" ca="1" si="19"/>
        <v>0.63280316130669545</v>
      </c>
      <c r="U157" s="1">
        <f t="shared" ca="1" si="18"/>
        <v>0.27204847093343476</v>
      </c>
      <c r="V157" s="1">
        <f t="shared" ca="1" si="15"/>
        <v>0.22969991273256413</v>
      </c>
      <c r="W157" s="1">
        <f t="shared" ca="1" si="16"/>
        <v>0.48855104482749084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0.67335527698756581</v>
      </c>
      <c r="E158" s="1">
        <f t="shared" ca="1" si="13"/>
        <v>0.29036824975612413</v>
      </c>
      <c r="F158" s="1">
        <f t="shared" ca="1" si="19"/>
        <v>0.13565632005104425</v>
      </c>
      <c r="G158" s="1">
        <f t="shared" ca="1" si="19"/>
        <v>0.29370435838795428</v>
      </c>
      <c r="H158" s="1">
        <f t="shared" ca="1" si="19"/>
        <v>0.52021649108655699</v>
      </c>
      <c r="I158" s="1">
        <f t="shared" ca="1" si="19"/>
        <v>0.46811829527781673</v>
      </c>
      <c r="J158" s="1">
        <f t="shared" ca="1" si="19"/>
        <v>0.2055191134903529</v>
      </c>
      <c r="K158" s="1">
        <f t="shared" ca="1" si="19"/>
        <v>0.1704779358954927</v>
      </c>
      <c r="L158" s="1">
        <f ca="1">(L108+0.6*(M108+K108)+0.15*(J108+N108))/(1+2*0.6+2*0.15)</f>
        <v>0.39058010196604626</v>
      </c>
      <c r="M158" s="1">
        <f t="shared" ca="1" si="19"/>
        <v>0.53768346595237637</v>
      </c>
      <c r="N158" s="1">
        <f t="shared" ca="1" si="19"/>
        <v>0.33241283100757352</v>
      </c>
      <c r="O158" s="1">
        <f t="shared" ca="1" si="19"/>
        <v>9.6221106124013495E-2</v>
      </c>
      <c r="P158" s="1">
        <f t="shared" ca="1" si="19"/>
        <v>6.4056054475868346E-2</v>
      </c>
      <c r="Q158" s="1">
        <f t="shared" ca="1" si="19"/>
        <v>0.22049745110515534</v>
      </c>
      <c r="R158" s="1">
        <f t="shared" ca="1" si="19"/>
        <v>0.43349110153771758</v>
      </c>
      <c r="S158" s="1">
        <f t="shared" ca="1" si="19"/>
        <v>0.46264911252630414</v>
      </c>
      <c r="T158" s="1">
        <f t="shared" ca="1" si="19"/>
        <v>0.48165598420196021</v>
      </c>
      <c r="U158" s="1">
        <f t="shared" ca="1" si="18"/>
        <v>0.31118311010428795</v>
      </c>
      <c r="V158" s="1">
        <f t="shared" ca="1" si="15"/>
        <v>0.15252931541786219</v>
      </c>
      <c r="W158" s="1">
        <f ca="1">(W108+0.6*(V108)+0.15*U108)/(1+0.6+0.15)</f>
        <v>9.7838782315800829E-2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0.2156173431716383</v>
      </c>
      <c r="E160" s="3">
        <f t="shared" ref="E160:W160" ca="1" si="20">AVERAGE(E111:E134)</f>
        <v>0.12536059653440243</v>
      </c>
      <c r="F160" s="3">
        <f t="shared" ca="1" si="20"/>
        <v>6.76836776605379E-2</v>
      </c>
      <c r="G160" s="3">
        <f t="shared" ca="1" si="20"/>
        <v>4.2676325222018995E-2</v>
      </c>
      <c r="H160" s="3">
        <f t="shared" ca="1" si="20"/>
        <v>5.5192388601528475E-2</v>
      </c>
      <c r="I160" s="3">
        <f t="shared" ca="1" si="20"/>
        <v>9.3014768739746942E-2</v>
      </c>
      <c r="J160" s="3">
        <f t="shared" ca="1" si="20"/>
        <v>0.1184899866475843</v>
      </c>
      <c r="K160" s="3">
        <f t="shared" ca="1" si="20"/>
        <v>7.6257364214708481E-2</v>
      </c>
      <c r="L160" s="3">
        <f t="shared" ca="1" si="20"/>
        <v>5.6172443269595938E-2</v>
      </c>
      <c r="M160" s="3">
        <f t="shared" ca="1" si="20"/>
        <v>8.8145160915678436E-2</v>
      </c>
      <c r="N160" s="3">
        <f t="shared" ca="1" si="20"/>
        <v>0.1295756019543409</v>
      </c>
      <c r="O160" s="3">
        <f t="shared" ca="1" si="20"/>
        <v>0.10447352965203373</v>
      </c>
      <c r="P160" s="3">
        <f t="shared" ca="1" si="20"/>
        <v>0.11349284812662029</v>
      </c>
      <c r="Q160" s="3">
        <f t="shared" ca="1" si="20"/>
        <v>0.19077394402267778</v>
      </c>
      <c r="R160" s="3">
        <f t="shared" ca="1" si="20"/>
        <v>0.25149712061207175</v>
      </c>
      <c r="S160" s="3">
        <f t="shared" ca="1" si="20"/>
        <v>0.21078564599884939</v>
      </c>
      <c r="T160" s="3">
        <f t="shared" ca="1" si="20"/>
        <v>0.23734082801013071</v>
      </c>
      <c r="U160" s="3">
        <f t="shared" ca="1" si="20"/>
        <v>0.31501423015926727</v>
      </c>
      <c r="V160" s="3">
        <f t="shared" ca="1" si="20"/>
        <v>0.2598401223354046</v>
      </c>
      <c r="W160" s="3">
        <f t="shared" ca="1" si="20"/>
        <v>0.21020997808586372</v>
      </c>
    </row>
    <row r="161" spans="2:23">
      <c r="C161" s="1" t="s">
        <v>198</v>
      </c>
      <c r="D161" s="10">
        <f ca="1">AVERAGE(D135:D158)</f>
        <v>0.45530244679354143</v>
      </c>
      <c r="E161" s="3">
        <f t="shared" ref="E161:W161" ca="1" si="21">AVERAGE(E135:E158)</f>
        <v>0.40233138873399826</v>
      </c>
      <c r="F161" s="3">
        <f t="shared" ca="1" si="21"/>
        <v>0.34262477240160999</v>
      </c>
      <c r="G161" s="3">
        <f t="shared" ca="1" si="21"/>
        <v>0.41417302351649288</v>
      </c>
      <c r="H161" s="3">
        <f t="shared" ca="1" si="21"/>
        <v>0.49705545419201241</v>
      </c>
      <c r="I161" s="3">
        <f t="shared" ca="1" si="21"/>
        <v>0.52946319161402433</v>
      </c>
      <c r="J161" s="3">
        <f t="shared" ca="1" si="21"/>
        <v>0.47712537596384025</v>
      </c>
      <c r="K161" s="3">
        <f t="shared" ca="1" si="21"/>
        <v>0.43471157360092821</v>
      </c>
      <c r="L161" s="3">
        <f t="shared" ca="1" si="21"/>
        <v>0.44394890640256385</v>
      </c>
      <c r="M161" s="3">
        <f t="shared" ca="1" si="21"/>
        <v>0.46812781306367079</v>
      </c>
      <c r="N161" s="3">
        <f t="shared" ca="1" si="21"/>
        <v>0.37539677010950273</v>
      </c>
      <c r="O161" s="3">
        <f t="shared" ca="1" si="21"/>
        <v>0.20258871699628689</v>
      </c>
      <c r="P161" s="3">
        <f t="shared" ca="1" si="21"/>
        <v>0.18861627466158737</v>
      </c>
      <c r="Q161" s="3">
        <f t="shared" ca="1" si="21"/>
        <v>0.35083416110063426</v>
      </c>
      <c r="R161" s="3">
        <f t="shared" ca="1" si="21"/>
        <v>0.47786848532394061</v>
      </c>
      <c r="S161" s="3">
        <f t="shared" ca="1" si="21"/>
        <v>0.49339515748507606</v>
      </c>
      <c r="T161" s="3">
        <f t="shared" ca="1" si="21"/>
        <v>0.45055715500123728</v>
      </c>
      <c r="U161" s="3">
        <f t="shared" ca="1" si="21"/>
        <v>0.35532322113103648</v>
      </c>
      <c r="V161" s="3">
        <f t="shared" ca="1" si="21"/>
        <v>0.2973002448425382</v>
      </c>
      <c r="W161" s="3">
        <f t="shared" ca="1" si="21"/>
        <v>0.36862448475569365</v>
      </c>
    </row>
    <row r="162" spans="2:23">
      <c r="C162" s="1" t="s">
        <v>16</v>
      </c>
      <c r="D162" s="3">
        <f ca="1">IF(D165&gt;0,TINV(TTEST(D111:D134,D135:D158,2,2),46),-TINV(TTEST(D111:D134,D135:D158,2,2),46))</f>
        <v>-4.6255484084379948</v>
      </c>
      <c r="E162" s="3">
        <f t="shared" ref="E162:V162" ca="1" si="22">IF(E165&gt;0,TINV(TTEST(E111:E134,E135:E158,2,2),46),-TINV(TTEST(E111:E134,E135:E158,2,2),46))</f>
        <v>-7.0875211007481127</v>
      </c>
      <c r="F162" s="3">
        <f t="shared" ca="1" si="22"/>
        <v>-7.6524130111509443</v>
      </c>
      <c r="G162" s="3">
        <f t="shared" ca="1" si="22"/>
        <v>-7.4009461042389955</v>
      </c>
      <c r="H162" s="3">
        <f t="shared" ca="1" si="22"/>
        <v>-7.6904389051051982</v>
      </c>
      <c r="I162" s="3">
        <f t="shared" ca="1" si="22"/>
        <v>-7.9580479998971576</v>
      </c>
      <c r="J162" s="3">
        <f t="shared" ca="1" si="22"/>
        <v>-6.6153964800471989</v>
      </c>
      <c r="K162" s="3">
        <f t="shared" ca="1" si="22"/>
        <v>-7.339263587178495</v>
      </c>
      <c r="L162" s="3">
        <f t="shared" ca="1" si="22"/>
        <v>-8.0763142019940481</v>
      </c>
      <c r="M162" s="3">
        <f t="shared" ca="1" si="22"/>
        <v>-8.2702176124750615</v>
      </c>
      <c r="N162" s="3">
        <f t="shared" ca="1" si="22"/>
        <v>-6.3134603994918823</v>
      </c>
      <c r="O162" s="3">
        <f t="shared" ca="1" si="22"/>
        <v>-4.1992587746340764</v>
      </c>
      <c r="P162" s="3">
        <f t="shared" ca="1" si="22"/>
        <v>-2.9327890341776071</v>
      </c>
      <c r="Q162" s="3">
        <f t="shared" ca="1" si="22"/>
        <v>-3.9494937172533158</v>
      </c>
      <c r="R162" s="3">
        <f t="shared" ca="1" si="22"/>
        <v>-5.5949856615659037</v>
      </c>
      <c r="S162" s="3">
        <f t="shared" ca="1" si="22"/>
        <v>-6.0319164365436642</v>
      </c>
      <c r="T162" s="3">
        <f t="shared" ca="1" si="22"/>
        <v>-4.9775698367759134</v>
      </c>
      <c r="U162" s="3">
        <f t="shared" ca="1" si="22"/>
        <v>-1.2869192563761356</v>
      </c>
      <c r="V162" s="3">
        <f t="shared" ca="1" si="22"/>
        <v>-1.2559311392845802</v>
      </c>
      <c r="W162" s="3">
        <f ca="1">IF(W165&gt;0,TINV(TTEST(W111:W134,W135:W158,2,2),46),-TINV(TTEST(W111:W134,W135:W158,2,2),46))</f>
        <v>-3.0288725730130102</v>
      </c>
    </row>
    <row r="163" spans="2:23">
      <c r="B163" s="1" t="s">
        <v>199</v>
      </c>
      <c r="C163" s="1" t="s">
        <v>0</v>
      </c>
      <c r="D163" s="3">
        <f ca="1">STDEV(D111:D134)/SQRT(COUNT(D111:D134))</f>
        <v>1.2075749118203204E-2</v>
      </c>
      <c r="E163" s="3">
        <f t="shared" ref="E163:W163" ca="1" si="23">STDEV(E111:E134)/SQRT(COUNT(E111:E134))</f>
        <v>9.8294442239594028E-3</v>
      </c>
      <c r="F163" s="3">
        <f t="shared" ca="1" si="23"/>
        <v>9.8868767326468418E-3</v>
      </c>
      <c r="G163" s="3">
        <f t="shared" ca="1" si="23"/>
        <v>9.8892781875580798E-3</v>
      </c>
      <c r="H163" s="3">
        <f t="shared" ca="1" si="23"/>
        <v>1.0366997622208876E-2</v>
      </c>
      <c r="I163" s="3">
        <f t="shared" ca="1" si="23"/>
        <v>9.512333356437112E-3</v>
      </c>
      <c r="J163" s="3">
        <f t="shared" ca="1" si="23"/>
        <v>9.8620724095828706E-3</v>
      </c>
      <c r="K163" s="3">
        <f t="shared" ca="1" si="23"/>
        <v>7.8764296234585113E-3</v>
      </c>
      <c r="L163" s="3">
        <f t="shared" ca="1" si="23"/>
        <v>9.4360865465675219E-3</v>
      </c>
      <c r="M163" s="3">
        <f t="shared" ca="1" si="23"/>
        <v>9.8627186288095178E-3</v>
      </c>
      <c r="N163" s="3">
        <f t="shared" ca="1" si="23"/>
        <v>9.4179545330909404E-3</v>
      </c>
      <c r="O163" s="3">
        <f t="shared" ca="1" si="23"/>
        <v>9.6516799038043177E-3</v>
      </c>
      <c r="P163" s="3">
        <f t="shared" ca="1" si="23"/>
        <v>9.3067959048672069E-3</v>
      </c>
      <c r="Q163" s="3">
        <f t="shared" ca="1" si="23"/>
        <v>1.0613556710368418E-2</v>
      </c>
      <c r="R163" s="3">
        <f t="shared" ca="1" si="23"/>
        <v>1.2473898201986234E-2</v>
      </c>
      <c r="S163" s="3">
        <f t="shared" ca="1" si="23"/>
        <v>1.3263742565602841E-2</v>
      </c>
      <c r="T163" s="3">
        <f t="shared" ca="1" si="23"/>
        <v>1.031019057341691E-2</v>
      </c>
      <c r="U163" s="3">
        <f t="shared" ca="1" si="23"/>
        <v>7.6886048067283368E-3</v>
      </c>
      <c r="V163" s="3">
        <f t="shared" ca="1" si="23"/>
        <v>1.1017487104988156E-2</v>
      </c>
      <c r="W163" s="3">
        <f t="shared" ca="1" si="23"/>
        <v>1.7181062399852027E-2</v>
      </c>
    </row>
    <row r="164" spans="2:23">
      <c r="C164" s="1" t="s">
        <v>198</v>
      </c>
      <c r="D164" s="3">
        <f ca="1">STDEV(D135:D158)/SQRT(COUNT(D135:D158))</f>
        <v>5.0390935395805983E-2</v>
      </c>
      <c r="E164" s="3">
        <f t="shared" ref="E164:W164" ca="1" si="24">STDEV(E135:E158)/SQRT(COUNT(E135:E158))</f>
        <v>3.7822259400330967E-2</v>
      </c>
      <c r="F164" s="3">
        <f t="shared" ca="1" si="24"/>
        <v>3.4541564549763933E-2</v>
      </c>
      <c r="G164" s="3">
        <f t="shared" ca="1" si="24"/>
        <v>4.9212035306109403E-2</v>
      </c>
      <c r="H164" s="3">
        <f t="shared" ca="1" si="24"/>
        <v>5.6513143111854701E-2</v>
      </c>
      <c r="I164" s="3">
        <f t="shared" ca="1" si="24"/>
        <v>5.4012422514543149E-2</v>
      </c>
      <c r="J164" s="3">
        <f t="shared" ca="1" si="24"/>
        <v>5.3307647741429001E-2</v>
      </c>
      <c r="K164" s="3">
        <f t="shared" ca="1" si="24"/>
        <v>4.8201331486058908E-2</v>
      </c>
      <c r="L164" s="3">
        <f t="shared" ca="1" si="24"/>
        <v>4.7077682491157735E-2</v>
      </c>
      <c r="M164" s="3">
        <f t="shared" ca="1" si="24"/>
        <v>4.4874861370582483E-2</v>
      </c>
      <c r="N164" s="3">
        <f t="shared" ca="1" si="24"/>
        <v>3.7779857179558708E-2</v>
      </c>
      <c r="O164" s="3">
        <f t="shared" ca="1" si="24"/>
        <v>2.127822369404626E-2</v>
      </c>
      <c r="P164" s="3">
        <f t="shared" ca="1" si="24"/>
        <v>2.3864458799249789E-2</v>
      </c>
      <c r="Q164" s="3">
        <f t="shared" ca="1" si="24"/>
        <v>3.9112291787660958E-2</v>
      </c>
      <c r="R164" s="3">
        <f t="shared" ca="1" si="24"/>
        <v>3.8488804593335382E-2</v>
      </c>
      <c r="S164" s="3">
        <f t="shared" ca="1" si="24"/>
        <v>4.4935694415906294E-2</v>
      </c>
      <c r="T164" s="3">
        <f t="shared" ca="1" si="24"/>
        <v>4.1576119774281307E-2</v>
      </c>
      <c r="U164" s="3">
        <f t="shared" ca="1" si="24"/>
        <v>3.0363764606737672E-2</v>
      </c>
      <c r="V164" s="3">
        <f t="shared" ca="1" si="24"/>
        <v>2.7717133112615998E-2</v>
      </c>
      <c r="W164" s="3">
        <f t="shared" ca="1" si="24"/>
        <v>4.9398942330297242E-2</v>
      </c>
    </row>
    <row r="165" spans="2:23">
      <c r="C165" s="1" t="s">
        <v>110</v>
      </c>
      <c r="D165" s="2">
        <f ca="1">D160-D161</f>
        <v>-0.23968510362190312</v>
      </c>
      <c r="E165" s="2">
        <f t="shared" ref="E165:W165" ca="1" si="25">E160-E161</f>
        <v>-0.27697079219959586</v>
      </c>
      <c r="F165" s="2">
        <f t="shared" ca="1" si="25"/>
        <v>-0.27494109474107209</v>
      </c>
      <c r="G165" s="2">
        <f t="shared" ca="1" si="25"/>
        <v>-0.3714966982944739</v>
      </c>
      <c r="H165" s="2">
        <f t="shared" ca="1" si="25"/>
        <v>-0.44186306559048394</v>
      </c>
      <c r="I165" s="2">
        <f t="shared" ca="1" si="25"/>
        <v>-0.43644842287427738</v>
      </c>
      <c r="J165" s="2">
        <f t="shared" ca="1" si="25"/>
        <v>-0.35863538931625594</v>
      </c>
      <c r="K165" s="2">
        <f t="shared" ca="1" si="25"/>
        <v>-0.35845420938621975</v>
      </c>
      <c r="L165" s="2">
        <f t="shared" ca="1" si="25"/>
        <v>-0.38777646313296793</v>
      </c>
      <c r="M165" s="2">
        <f t="shared" ca="1" si="25"/>
        <v>-0.37998265214799237</v>
      </c>
      <c r="N165" s="2">
        <f t="shared" ca="1" si="25"/>
        <v>-0.24582116815516183</v>
      </c>
      <c r="O165" s="2">
        <f t="shared" ca="1" si="25"/>
        <v>-9.811518734425316E-2</v>
      </c>
      <c r="P165" s="2">
        <f t="shared" ca="1" si="25"/>
        <v>-7.5123426534967078E-2</v>
      </c>
      <c r="Q165" s="2">
        <f t="shared" ca="1" si="25"/>
        <v>-0.16006021707795648</v>
      </c>
      <c r="R165" s="2">
        <f t="shared" ca="1" si="25"/>
        <v>-0.22637136471186886</v>
      </c>
      <c r="S165" s="2">
        <f t="shared" ca="1" si="25"/>
        <v>-0.28260951148622671</v>
      </c>
      <c r="T165" s="2">
        <f t="shared" ca="1" si="25"/>
        <v>-0.21321632699110657</v>
      </c>
      <c r="U165" s="2">
        <f t="shared" ca="1" si="25"/>
        <v>-4.030899097176921E-2</v>
      </c>
      <c r="V165" s="2">
        <f t="shared" ca="1" si="25"/>
        <v>-3.7460122507133597E-2</v>
      </c>
      <c r="W165" s="2">
        <f t="shared" ca="1" si="25"/>
        <v>-0.15841450666982992</v>
      </c>
    </row>
    <row r="167" spans="2:23">
      <c r="B167" s="1" t="s">
        <v>200</v>
      </c>
      <c r="D167" s="1">
        <f ca="1">COVAR(D111:D158,$C111:$C158)/VAR($C111:$C158)</f>
        <v>-0.11734583198155674</v>
      </c>
      <c r="E167" s="1">
        <f t="shared" ref="E167:W167" ca="1" si="26">COVAR(E111:E158,$C111:$C158)/VAR($C111:$C158)</f>
        <v>-0.13560028368105206</v>
      </c>
      <c r="F167" s="1">
        <f t="shared" ca="1" si="26"/>
        <v>-0.13460657763364989</v>
      </c>
      <c r="G167" s="1">
        <f t="shared" ca="1" si="26"/>
        <v>-0.18187859187333619</v>
      </c>
      <c r="H167" s="1">
        <f t="shared" ca="1" si="26"/>
        <v>-0.2163287925286744</v>
      </c>
      <c r="I167" s="1">
        <f t="shared" ca="1" si="26"/>
        <v>-0.21367787369886496</v>
      </c>
      <c r="J167" s="1">
        <f t="shared" ca="1" si="26"/>
        <v>-0.17558190935275028</v>
      </c>
      <c r="K167" s="1">
        <f t="shared" ca="1" si="26"/>
        <v>-0.17549320667867011</v>
      </c>
      <c r="L167" s="1">
        <f t="shared" ca="1" si="26"/>
        <v>-0.18984889340884886</v>
      </c>
      <c r="M167" s="1">
        <f t="shared" ca="1" si="26"/>
        <v>-0.18603317344745468</v>
      </c>
      <c r="N167" s="1">
        <f t="shared" ca="1" si="26"/>
        <v>-0.12034994690929805</v>
      </c>
      <c r="O167" s="1">
        <f t="shared" ca="1" si="26"/>
        <v>-4.8035560470623934E-2</v>
      </c>
      <c r="P167" s="1">
        <f t="shared" ca="1" si="26"/>
        <v>-3.6779177574410966E-2</v>
      </c>
      <c r="Q167" s="1">
        <f t="shared" ca="1" si="26"/>
        <v>-7.8362814611082895E-2</v>
      </c>
      <c r="R167" s="1">
        <f t="shared" ca="1" si="26"/>
        <v>-0.11082764730685254</v>
      </c>
      <c r="S167" s="1">
        <f t="shared" ca="1" si="26"/>
        <v>-0.13836090666513184</v>
      </c>
      <c r="T167" s="1">
        <f t="shared" ca="1" si="26"/>
        <v>-0.10438716008939584</v>
      </c>
      <c r="U167" s="1">
        <f t="shared" ca="1" si="26"/>
        <v>-1.9734610163262056E-2</v>
      </c>
      <c r="V167" s="1">
        <f t="shared" ca="1" si="26"/>
        <v>-1.8339851644117531E-2</v>
      </c>
      <c r="W167" s="1">
        <f t="shared" ca="1" si="26"/>
        <v>-7.7557102223770921E-2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5.2999999999999999E-2</v>
      </c>
      <c r="E1">
        <v>0.05</v>
      </c>
      <c r="F1">
        <v>5.1999999999999998E-2</v>
      </c>
      <c r="G1">
        <v>5.1999999999999998E-2</v>
      </c>
      <c r="H1">
        <v>5.1999999999999998E-2</v>
      </c>
      <c r="I1">
        <v>4.8000000000000001E-2</v>
      </c>
      <c r="J1">
        <v>9.2999999999999999E-2</v>
      </c>
      <c r="K1">
        <v>0.14299999999999999</v>
      </c>
      <c r="L1">
        <v>9.1999999999999998E-2</v>
      </c>
      <c r="M1">
        <v>0.307</v>
      </c>
      <c r="N1">
        <v>0.121</v>
      </c>
      <c r="O1">
        <v>5.7000000000000002E-2</v>
      </c>
      <c r="P1">
        <v>4.1000000000000002E-2</v>
      </c>
      <c r="Q1">
        <v>3.1E-2</v>
      </c>
      <c r="R1">
        <v>1.7999999999999999E-2</v>
      </c>
      <c r="S1">
        <v>4.2000000000000003E-2</v>
      </c>
      <c r="T1">
        <v>5.2999999999999999E-2</v>
      </c>
      <c r="U1">
        <v>4.8000000000000001E-2</v>
      </c>
      <c r="V1">
        <v>5.3999999999999999E-2</v>
      </c>
      <c r="W1">
        <v>0.32500000000000001</v>
      </c>
      <c r="Z1" s="1">
        <f>AVERAGE(D1:M1)</f>
        <v>9.4199999999999992E-2</v>
      </c>
      <c r="AA1" s="1">
        <f>AVERAGE(N1:W1)</f>
        <v>7.9000000000000001E-2</v>
      </c>
    </row>
    <row r="2" spans="1:27">
      <c r="A2">
        <v>1</v>
      </c>
      <c r="B2" t="s">
        <v>149</v>
      </c>
      <c r="C2">
        <v>30</v>
      </c>
      <c r="D2">
        <v>5.2999999999999999E-2</v>
      </c>
      <c r="E2">
        <v>0.05</v>
      </c>
      <c r="F2">
        <v>5.1999999999999998E-2</v>
      </c>
      <c r="G2">
        <v>5.1999999999999998E-2</v>
      </c>
      <c r="H2">
        <v>5.1999999999999998E-2</v>
      </c>
      <c r="I2">
        <v>5.1999999999999998E-2</v>
      </c>
      <c r="J2">
        <v>9.2999999999999999E-2</v>
      </c>
      <c r="K2">
        <v>0.14499999999999999</v>
      </c>
      <c r="L2">
        <v>0.105</v>
      </c>
      <c r="M2">
        <v>0.30099999999999999</v>
      </c>
      <c r="N2">
        <v>0.122</v>
      </c>
      <c r="O2">
        <v>5.3999999999999999E-2</v>
      </c>
      <c r="P2">
        <v>4.1000000000000002E-2</v>
      </c>
      <c r="Q2">
        <v>3.1E-2</v>
      </c>
      <c r="R2">
        <v>1.9E-2</v>
      </c>
      <c r="S2">
        <v>4.2999999999999997E-2</v>
      </c>
      <c r="T2">
        <v>5.2999999999999999E-2</v>
      </c>
      <c r="U2">
        <v>4.8000000000000001E-2</v>
      </c>
      <c r="V2">
        <v>5.1999999999999998E-2</v>
      </c>
      <c r="W2">
        <v>0.32500000000000001</v>
      </c>
      <c r="Z2" s="1">
        <f t="shared" ref="Z2:Z48" si="0">AVERAGE(D2:M2)</f>
        <v>9.5500000000000002E-2</v>
      </c>
      <c r="AA2" s="1">
        <f t="shared" ref="AA2:AA48" si="1">AVERAGE(N2:W2)</f>
        <v>7.8800000000000009E-2</v>
      </c>
    </row>
    <row r="3" spans="1:27">
      <c r="A3">
        <v>2</v>
      </c>
      <c r="B3" t="s">
        <v>150</v>
      </c>
      <c r="C3">
        <v>30</v>
      </c>
      <c r="D3">
        <v>5.1999999999999998E-2</v>
      </c>
      <c r="E3">
        <v>0.05</v>
      </c>
      <c r="F3">
        <v>5.1999999999999998E-2</v>
      </c>
      <c r="G3">
        <v>5.1999999999999998E-2</v>
      </c>
      <c r="H3">
        <v>5.1999999999999998E-2</v>
      </c>
      <c r="I3">
        <v>4.7E-2</v>
      </c>
      <c r="J3">
        <v>9.4E-2</v>
      </c>
      <c r="K3">
        <v>0.13200000000000001</v>
      </c>
      <c r="L3">
        <v>9.5000000000000001E-2</v>
      </c>
      <c r="M3">
        <v>0.32300000000000001</v>
      </c>
      <c r="N3">
        <v>0.13400000000000001</v>
      </c>
      <c r="O3">
        <v>5.8000000000000003E-2</v>
      </c>
      <c r="P3">
        <v>4.1000000000000002E-2</v>
      </c>
      <c r="Q3">
        <v>3.1E-2</v>
      </c>
      <c r="R3">
        <v>1.7999999999999999E-2</v>
      </c>
      <c r="S3">
        <v>4.2000000000000003E-2</v>
      </c>
      <c r="T3">
        <v>5.5E-2</v>
      </c>
      <c r="U3">
        <v>4.8000000000000001E-2</v>
      </c>
      <c r="V3">
        <v>5.2999999999999999E-2</v>
      </c>
      <c r="W3">
        <v>0.309</v>
      </c>
      <c r="Z3" s="1">
        <f t="shared" si="0"/>
        <v>9.4900000000000012E-2</v>
      </c>
      <c r="AA3" s="1">
        <f t="shared" si="1"/>
        <v>7.8899999999999998E-2</v>
      </c>
    </row>
    <row r="4" spans="1:27">
      <c r="A4">
        <v>3</v>
      </c>
      <c r="B4" t="s">
        <v>151</v>
      </c>
      <c r="C4">
        <v>30</v>
      </c>
      <c r="D4">
        <v>5.1999999999999998E-2</v>
      </c>
      <c r="E4">
        <v>0.05</v>
      </c>
      <c r="F4">
        <v>5.1999999999999998E-2</v>
      </c>
      <c r="G4">
        <v>5.1999999999999998E-2</v>
      </c>
      <c r="H4">
        <v>5.1999999999999998E-2</v>
      </c>
      <c r="I4">
        <v>5.0999999999999997E-2</v>
      </c>
      <c r="J4">
        <v>9.6000000000000002E-2</v>
      </c>
      <c r="K4">
        <v>0.13800000000000001</v>
      </c>
      <c r="L4">
        <v>9.5000000000000001E-2</v>
      </c>
      <c r="M4">
        <v>0.309</v>
      </c>
      <c r="N4">
        <v>0.13100000000000001</v>
      </c>
      <c r="O4">
        <v>5.6000000000000001E-2</v>
      </c>
      <c r="P4">
        <v>4.3999999999999997E-2</v>
      </c>
      <c r="Q4">
        <v>3.3000000000000002E-2</v>
      </c>
      <c r="R4">
        <v>0.02</v>
      </c>
      <c r="S4">
        <v>4.2000000000000003E-2</v>
      </c>
      <c r="T4">
        <v>5.5E-2</v>
      </c>
      <c r="U4">
        <v>4.8000000000000001E-2</v>
      </c>
      <c r="V4">
        <v>5.5E-2</v>
      </c>
      <c r="W4">
        <v>0.32600000000000001</v>
      </c>
      <c r="Z4" s="1">
        <f t="shared" si="0"/>
        <v>9.4700000000000006E-2</v>
      </c>
      <c r="AA4" s="1">
        <f t="shared" si="1"/>
        <v>8.1000000000000003E-2</v>
      </c>
    </row>
    <row r="5" spans="1:27">
      <c r="A5">
        <v>4</v>
      </c>
      <c r="B5" t="s">
        <v>152</v>
      </c>
      <c r="C5">
        <v>30</v>
      </c>
      <c r="D5">
        <v>5.1999999999999998E-2</v>
      </c>
      <c r="E5">
        <v>0.05</v>
      </c>
      <c r="F5">
        <v>5.1999999999999998E-2</v>
      </c>
      <c r="G5">
        <v>5.1999999999999998E-2</v>
      </c>
      <c r="H5">
        <v>5.1999999999999998E-2</v>
      </c>
      <c r="I5">
        <v>4.9000000000000002E-2</v>
      </c>
      <c r="J5">
        <v>9.0999999999999998E-2</v>
      </c>
      <c r="K5">
        <v>0.13600000000000001</v>
      </c>
      <c r="L5">
        <v>9.7000000000000003E-2</v>
      </c>
      <c r="M5">
        <v>0.32600000000000001</v>
      </c>
      <c r="N5">
        <v>0.14000000000000001</v>
      </c>
      <c r="O5">
        <v>5.6000000000000001E-2</v>
      </c>
      <c r="P5">
        <v>4.3999999999999997E-2</v>
      </c>
      <c r="Q5">
        <v>3.4000000000000002E-2</v>
      </c>
      <c r="R5">
        <v>2.1000000000000001E-2</v>
      </c>
      <c r="S5">
        <v>4.2999999999999997E-2</v>
      </c>
      <c r="T5">
        <v>5.6000000000000001E-2</v>
      </c>
      <c r="U5">
        <v>4.8000000000000001E-2</v>
      </c>
      <c r="V5">
        <v>5.6000000000000001E-2</v>
      </c>
      <c r="W5">
        <v>0.309</v>
      </c>
      <c r="Z5" s="1">
        <f t="shared" si="0"/>
        <v>9.5700000000000007E-2</v>
      </c>
      <c r="AA5" s="1">
        <f t="shared" si="1"/>
        <v>8.0699999999999994E-2</v>
      </c>
    </row>
    <row r="6" spans="1:27">
      <c r="A6">
        <v>5</v>
      </c>
      <c r="B6" t="s">
        <v>153</v>
      </c>
      <c r="C6">
        <v>30</v>
      </c>
      <c r="D6">
        <v>5.2999999999999999E-2</v>
      </c>
      <c r="E6">
        <v>0.05</v>
      </c>
      <c r="F6">
        <v>5.1999999999999998E-2</v>
      </c>
      <c r="G6">
        <v>5.1999999999999998E-2</v>
      </c>
      <c r="H6">
        <v>5.2999999999999999E-2</v>
      </c>
      <c r="I6">
        <v>4.8000000000000001E-2</v>
      </c>
      <c r="J6">
        <v>0.08</v>
      </c>
      <c r="K6">
        <v>0.161</v>
      </c>
      <c r="L6">
        <v>0.106</v>
      </c>
      <c r="M6">
        <v>0.311</v>
      </c>
      <c r="N6">
        <v>0.128</v>
      </c>
      <c r="O6">
        <v>5.3999999999999999E-2</v>
      </c>
      <c r="P6">
        <v>0.04</v>
      </c>
      <c r="Q6">
        <v>3.1E-2</v>
      </c>
      <c r="R6">
        <v>2.1000000000000001E-2</v>
      </c>
      <c r="S6">
        <v>4.2000000000000003E-2</v>
      </c>
      <c r="T6">
        <v>5.8000000000000003E-2</v>
      </c>
      <c r="U6">
        <v>4.8000000000000001E-2</v>
      </c>
      <c r="V6">
        <v>5.6000000000000001E-2</v>
      </c>
      <c r="W6">
        <v>0.314</v>
      </c>
      <c r="Z6" s="1">
        <f t="shared" si="0"/>
        <v>9.6599999999999991E-2</v>
      </c>
      <c r="AA6" s="1">
        <f t="shared" si="1"/>
        <v>7.9200000000000007E-2</v>
      </c>
    </row>
    <row r="7" spans="1:27">
      <c r="A7">
        <v>6</v>
      </c>
      <c r="B7" t="s">
        <v>154</v>
      </c>
      <c r="C7">
        <v>30</v>
      </c>
      <c r="D7">
        <v>5.1999999999999998E-2</v>
      </c>
      <c r="E7">
        <v>4.9000000000000002E-2</v>
      </c>
      <c r="F7">
        <v>5.0999999999999997E-2</v>
      </c>
      <c r="G7">
        <v>5.1999999999999998E-2</v>
      </c>
      <c r="H7">
        <v>5.1999999999999998E-2</v>
      </c>
      <c r="I7">
        <v>4.7E-2</v>
      </c>
      <c r="J7">
        <v>0.104</v>
      </c>
      <c r="K7">
        <v>0.16600000000000001</v>
      </c>
      <c r="L7">
        <v>0.08</v>
      </c>
      <c r="M7">
        <v>0.31</v>
      </c>
      <c r="N7">
        <v>9.8000000000000004E-2</v>
      </c>
      <c r="O7">
        <v>7.6999999999999999E-2</v>
      </c>
      <c r="P7">
        <v>3.5999999999999997E-2</v>
      </c>
      <c r="Q7">
        <v>6.0999999999999999E-2</v>
      </c>
      <c r="R7">
        <v>2.5999999999999999E-2</v>
      </c>
      <c r="S7">
        <v>6.7000000000000004E-2</v>
      </c>
      <c r="T7">
        <v>5.0999999999999997E-2</v>
      </c>
      <c r="U7">
        <v>4.8000000000000001E-2</v>
      </c>
      <c r="V7">
        <v>5.8999999999999997E-2</v>
      </c>
      <c r="W7">
        <v>0.27400000000000002</v>
      </c>
      <c r="Z7" s="1">
        <f t="shared" si="0"/>
        <v>9.6299999999999983E-2</v>
      </c>
      <c r="AA7" s="1">
        <f t="shared" si="1"/>
        <v>7.9700000000000007E-2</v>
      </c>
    </row>
    <row r="8" spans="1:27">
      <c r="A8">
        <v>7</v>
      </c>
      <c r="B8" t="s">
        <v>155</v>
      </c>
      <c r="C8">
        <v>30</v>
      </c>
      <c r="D8">
        <v>5.1999999999999998E-2</v>
      </c>
      <c r="E8">
        <v>0.05</v>
      </c>
      <c r="F8">
        <v>5.1999999999999998E-2</v>
      </c>
      <c r="G8">
        <v>5.1999999999999998E-2</v>
      </c>
      <c r="H8">
        <v>5.1999999999999998E-2</v>
      </c>
      <c r="I8">
        <v>4.7E-2</v>
      </c>
      <c r="J8">
        <v>0.111</v>
      </c>
      <c r="K8">
        <v>0.16700000000000001</v>
      </c>
      <c r="L8">
        <v>7.6999999999999999E-2</v>
      </c>
      <c r="M8">
        <v>0.28899999999999998</v>
      </c>
      <c r="N8">
        <v>9.1999999999999998E-2</v>
      </c>
      <c r="O8">
        <v>7.1999999999999995E-2</v>
      </c>
      <c r="P8">
        <v>3.5999999999999997E-2</v>
      </c>
      <c r="Q8">
        <v>5.0999999999999997E-2</v>
      </c>
      <c r="R8">
        <v>0.02</v>
      </c>
      <c r="S8">
        <v>0.06</v>
      </c>
      <c r="T8">
        <v>4.8000000000000001E-2</v>
      </c>
      <c r="U8">
        <v>4.8000000000000001E-2</v>
      </c>
      <c r="V8">
        <v>5.7000000000000002E-2</v>
      </c>
      <c r="W8">
        <v>0.32100000000000001</v>
      </c>
      <c r="Z8" s="1">
        <f t="shared" si="0"/>
        <v>9.4899999999999984E-2</v>
      </c>
      <c r="AA8" s="1">
        <f t="shared" si="1"/>
        <v>8.0499999999999988E-2</v>
      </c>
    </row>
    <row r="9" spans="1:27">
      <c r="A9">
        <v>8</v>
      </c>
      <c r="B9" t="s">
        <v>156</v>
      </c>
      <c r="C9">
        <v>30</v>
      </c>
      <c r="D9">
        <v>5.1999999999999998E-2</v>
      </c>
      <c r="E9">
        <v>0.05</v>
      </c>
      <c r="F9">
        <v>5.1999999999999998E-2</v>
      </c>
      <c r="G9">
        <v>5.1999999999999998E-2</v>
      </c>
      <c r="H9">
        <v>5.1999999999999998E-2</v>
      </c>
      <c r="I9">
        <v>5.3999999999999999E-2</v>
      </c>
      <c r="J9">
        <v>0.10299999999999999</v>
      </c>
      <c r="K9">
        <v>0.13400000000000001</v>
      </c>
      <c r="L9">
        <v>0.104</v>
      </c>
      <c r="M9">
        <v>0.32</v>
      </c>
      <c r="N9">
        <v>0.13400000000000001</v>
      </c>
      <c r="O9">
        <v>6.0999999999999999E-2</v>
      </c>
      <c r="P9">
        <v>4.1000000000000002E-2</v>
      </c>
      <c r="Q9">
        <v>3.5000000000000003E-2</v>
      </c>
      <c r="R9">
        <v>0.02</v>
      </c>
      <c r="S9">
        <v>4.7E-2</v>
      </c>
      <c r="T9">
        <v>5.3999999999999999E-2</v>
      </c>
      <c r="U9">
        <v>4.8000000000000001E-2</v>
      </c>
      <c r="V9">
        <v>5.2999999999999999E-2</v>
      </c>
      <c r="W9">
        <v>0.30599999999999999</v>
      </c>
      <c r="Z9" s="1">
        <f t="shared" si="0"/>
        <v>9.7299999999999984E-2</v>
      </c>
      <c r="AA9" s="1">
        <f t="shared" si="1"/>
        <v>7.9899999999999999E-2</v>
      </c>
    </row>
    <row r="10" spans="1:27">
      <c r="A10">
        <v>9</v>
      </c>
      <c r="B10" t="s">
        <v>157</v>
      </c>
      <c r="C10">
        <v>30</v>
      </c>
      <c r="D10">
        <v>5.2999999999999999E-2</v>
      </c>
      <c r="E10">
        <v>0.05</v>
      </c>
      <c r="F10">
        <v>5.1999999999999998E-2</v>
      </c>
      <c r="G10">
        <v>5.1999999999999998E-2</v>
      </c>
      <c r="H10">
        <v>5.2999999999999999E-2</v>
      </c>
      <c r="I10">
        <v>4.8000000000000001E-2</v>
      </c>
      <c r="J10">
        <v>0.1</v>
      </c>
      <c r="K10">
        <v>0.14799999999999999</v>
      </c>
      <c r="L10">
        <v>9.0999999999999998E-2</v>
      </c>
      <c r="M10">
        <v>0.30399999999999999</v>
      </c>
      <c r="N10">
        <v>0.11600000000000001</v>
      </c>
      <c r="O10">
        <v>6.0999999999999999E-2</v>
      </c>
      <c r="P10">
        <v>0.04</v>
      </c>
      <c r="Q10">
        <v>3.3000000000000002E-2</v>
      </c>
      <c r="R10">
        <v>1.9E-2</v>
      </c>
      <c r="S10">
        <v>4.4999999999999998E-2</v>
      </c>
      <c r="T10">
        <v>5.2999999999999999E-2</v>
      </c>
      <c r="U10">
        <v>4.8000000000000001E-2</v>
      </c>
      <c r="V10">
        <v>5.3999999999999999E-2</v>
      </c>
      <c r="W10">
        <v>0.32600000000000001</v>
      </c>
      <c r="Z10" s="1">
        <f t="shared" si="0"/>
        <v>9.5100000000000004E-2</v>
      </c>
      <c r="AA10" s="1">
        <f t="shared" si="1"/>
        <v>7.9499999999999987E-2</v>
      </c>
    </row>
    <row r="11" spans="1:27">
      <c r="A11">
        <v>10</v>
      </c>
      <c r="B11" t="s">
        <v>158</v>
      </c>
      <c r="C11">
        <v>30</v>
      </c>
      <c r="D11">
        <v>5.2999999999999999E-2</v>
      </c>
      <c r="E11">
        <v>0.05</v>
      </c>
      <c r="F11">
        <v>5.1999999999999998E-2</v>
      </c>
      <c r="G11">
        <v>5.1999999999999998E-2</v>
      </c>
      <c r="H11">
        <v>5.2999999999999999E-2</v>
      </c>
      <c r="I11">
        <v>0.05</v>
      </c>
      <c r="J11">
        <v>8.7999999999999995E-2</v>
      </c>
      <c r="K11">
        <v>0.14699999999999999</v>
      </c>
      <c r="L11">
        <v>0.11600000000000001</v>
      </c>
      <c r="M11">
        <v>0.33100000000000002</v>
      </c>
      <c r="N11">
        <v>0.14000000000000001</v>
      </c>
      <c r="O11">
        <v>5.1999999999999998E-2</v>
      </c>
      <c r="P11">
        <v>0.04</v>
      </c>
      <c r="Q11">
        <v>0.03</v>
      </c>
      <c r="R11">
        <v>1.9E-2</v>
      </c>
      <c r="S11">
        <v>4.1000000000000002E-2</v>
      </c>
      <c r="T11">
        <v>5.5E-2</v>
      </c>
      <c r="U11">
        <v>4.8000000000000001E-2</v>
      </c>
      <c r="V11">
        <v>5.2999999999999999E-2</v>
      </c>
      <c r="W11">
        <v>0.311</v>
      </c>
      <c r="Z11" s="1">
        <f t="shared" si="0"/>
        <v>9.9199999999999997E-2</v>
      </c>
      <c r="AA11" s="1">
        <f t="shared" si="1"/>
        <v>7.8899999999999998E-2</v>
      </c>
    </row>
    <row r="12" spans="1:27">
      <c r="A12">
        <v>11</v>
      </c>
      <c r="B12" t="s">
        <v>159</v>
      </c>
      <c r="C12">
        <v>30</v>
      </c>
      <c r="D12">
        <v>5.1999999999999998E-2</v>
      </c>
      <c r="E12">
        <v>0.05</v>
      </c>
      <c r="F12">
        <v>5.1999999999999998E-2</v>
      </c>
      <c r="G12">
        <v>5.1999999999999998E-2</v>
      </c>
      <c r="H12">
        <v>5.1999999999999998E-2</v>
      </c>
      <c r="I12">
        <v>4.8000000000000001E-2</v>
      </c>
      <c r="J12">
        <v>0.115</v>
      </c>
      <c r="K12">
        <v>0.15</v>
      </c>
      <c r="L12">
        <v>7.8E-2</v>
      </c>
      <c r="M12">
        <v>0.29199999999999998</v>
      </c>
      <c r="N12">
        <v>0.1</v>
      </c>
      <c r="O12">
        <v>6.8000000000000005E-2</v>
      </c>
      <c r="P12">
        <v>3.7999999999999999E-2</v>
      </c>
      <c r="Q12">
        <v>4.3999999999999997E-2</v>
      </c>
      <c r="R12">
        <v>0.02</v>
      </c>
      <c r="S12">
        <v>5.2999999999999999E-2</v>
      </c>
      <c r="T12">
        <v>4.9000000000000002E-2</v>
      </c>
      <c r="U12">
        <v>4.8000000000000001E-2</v>
      </c>
      <c r="V12">
        <v>5.5E-2</v>
      </c>
      <c r="W12">
        <v>0.32400000000000001</v>
      </c>
      <c r="Z12" s="1">
        <f t="shared" si="0"/>
        <v>9.4099999999999989E-2</v>
      </c>
      <c r="AA12" s="1">
        <f t="shared" si="1"/>
        <v>7.9899999999999999E-2</v>
      </c>
    </row>
    <row r="13" spans="1:27">
      <c r="A13">
        <v>12</v>
      </c>
      <c r="B13" t="s">
        <v>160</v>
      </c>
      <c r="C13">
        <v>30</v>
      </c>
      <c r="D13">
        <v>5.0999999999999997E-2</v>
      </c>
      <c r="E13">
        <v>4.8000000000000001E-2</v>
      </c>
      <c r="F13">
        <v>0.05</v>
      </c>
      <c r="G13">
        <v>0.05</v>
      </c>
      <c r="H13">
        <v>5.0999999999999997E-2</v>
      </c>
      <c r="I13">
        <v>0.125</v>
      </c>
      <c r="J13">
        <v>0.129</v>
      </c>
      <c r="K13">
        <v>0.106</v>
      </c>
      <c r="L13">
        <v>0.154</v>
      </c>
      <c r="M13">
        <v>0.222</v>
      </c>
      <c r="N13">
        <v>0.123</v>
      </c>
      <c r="O13">
        <v>4.4999999999999998E-2</v>
      </c>
      <c r="P13">
        <v>5.7000000000000002E-2</v>
      </c>
      <c r="Q13">
        <v>5.6000000000000001E-2</v>
      </c>
      <c r="R13">
        <v>2.8000000000000001E-2</v>
      </c>
      <c r="S13">
        <v>6.6000000000000003E-2</v>
      </c>
      <c r="T13">
        <v>0.04</v>
      </c>
      <c r="U13">
        <v>4.7E-2</v>
      </c>
      <c r="V13">
        <v>4.9000000000000002E-2</v>
      </c>
      <c r="W13">
        <v>0.313</v>
      </c>
      <c r="Z13" s="1">
        <f t="shared" si="0"/>
        <v>9.8599999999999993E-2</v>
      </c>
      <c r="AA13" s="1">
        <f t="shared" si="1"/>
        <v>8.2400000000000001E-2</v>
      </c>
    </row>
    <row r="14" spans="1:27">
      <c r="A14">
        <v>13</v>
      </c>
      <c r="B14" t="s">
        <v>161</v>
      </c>
      <c r="C14">
        <v>30</v>
      </c>
      <c r="D14">
        <v>5.1999999999999998E-2</v>
      </c>
      <c r="E14">
        <v>0.05</v>
      </c>
      <c r="F14">
        <v>5.1999999999999998E-2</v>
      </c>
      <c r="G14">
        <v>5.1999999999999998E-2</v>
      </c>
      <c r="H14">
        <v>5.1999999999999998E-2</v>
      </c>
      <c r="I14">
        <v>4.9000000000000002E-2</v>
      </c>
      <c r="J14">
        <v>0.10299999999999999</v>
      </c>
      <c r="K14">
        <v>0.125</v>
      </c>
      <c r="L14">
        <v>7.2999999999999995E-2</v>
      </c>
      <c r="M14">
        <v>0.26500000000000001</v>
      </c>
      <c r="N14">
        <v>0.14699999999999999</v>
      </c>
      <c r="O14">
        <v>5.3999999999999999E-2</v>
      </c>
      <c r="P14">
        <v>0.06</v>
      </c>
      <c r="Q14">
        <v>3.5000000000000003E-2</v>
      </c>
      <c r="R14">
        <v>2.1000000000000001E-2</v>
      </c>
      <c r="S14">
        <v>3.7999999999999999E-2</v>
      </c>
      <c r="T14">
        <v>0.06</v>
      </c>
      <c r="U14">
        <v>4.8000000000000001E-2</v>
      </c>
      <c r="V14">
        <v>5.8999999999999997E-2</v>
      </c>
      <c r="W14">
        <v>0.35</v>
      </c>
      <c r="Z14" s="1">
        <f t="shared" si="0"/>
        <v>8.7299999999999989E-2</v>
      </c>
      <c r="AA14" s="1">
        <f t="shared" si="1"/>
        <v>8.72E-2</v>
      </c>
    </row>
    <row r="15" spans="1:27">
      <c r="A15">
        <v>14</v>
      </c>
      <c r="B15" t="s">
        <v>162</v>
      </c>
      <c r="C15">
        <v>30</v>
      </c>
      <c r="D15">
        <v>5.1999999999999998E-2</v>
      </c>
      <c r="E15">
        <v>0.05</v>
      </c>
      <c r="F15">
        <v>5.1999999999999998E-2</v>
      </c>
      <c r="G15">
        <v>5.1999999999999998E-2</v>
      </c>
      <c r="H15">
        <v>5.1999999999999998E-2</v>
      </c>
      <c r="I15">
        <v>4.9000000000000002E-2</v>
      </c>
      <c r="J15">
        <v>0.106</v>
      </c>
      <c r="K15">
        <v>0.13200000000000001</v>
      </c>
      <c r="L15">
        <v>0.09</v>
      </c>
      <c r="M15">
        <v>0.309</v>
      </c>
      <c r="N15">
        <v>0.127</v>
      </c>
      <c r="O15">
        <v>6.0999999999999999E-2</v>
      </c>
      <c r="P15">
        <v>4.2000000000000003E-2</v>
      </c>
      <c r="Q15">
        <v>3.4000000000000002E-2</v>
      </c>
      <c r="R15">
        <v>1.9E-2</v>
      </c>
      <c r="S15">
        <v>4.3999999999999997E-2</v>
      </c>
      <c r="T15">
        <v>5.3999999999999999E-2</v>
      </c>
      <c r="U15">
        <v>4.8000000000000001E-2</v>
      </c>
      <c r="V15">
        <v>5.1999999999999998E-2</v>
      </c>
      <c r="W15">
        <v>0.32700000000000001</v>
      </c>
      <c r="Z15" s="1">
        <f t="shared" si="0"/>
        <v>9.4399999999999998E-2</v>
      </c>
      <c r="AA15" s="1">
        <f t="shared" si="1"/>
        <v>8.0800000000000011E-2</v>
      </c>
    </row>
    <row r="16" spans="1:27">
      <c r="A16">
        <v>15</v>
      </c>
      <c r="B16" t="s">
        <v>163</v>
      </c>
      <c r="C16">
        <v>30</v>
      </c>
      <c r="D16">
        <v>5.2999999999999999E-2</v>
      </c>
      <c r="E16">
        <v>5.0999999999999997E-2</v>
      </c>
      <c r="F16">
        <v>5.2999999999999999E-2</v>
      </c>
      <c r="G16">
        <v>5.2999999999999999E-2</v>
      </c>
      <c r="H16">
        <v>5.2999999999999999E-2</v>
      </c>
      <c r="I16">
        <v>4.1000000000000002E-2</v>
      </c>
      <c r="J16">
        <v>7.2999999999999995E-2</v>
      </c>
      <c r="K16">
        <v>0.193</v>
      </c>
      <c r="L16">
        <v>9.0999999999999998E-2</v>
      </c>
      <c r="M16">
        <v>0.24</v>
      </c>
      <c r="N16">
        <v>0.10100000000000001</v>
      </c>
      <c r="O16">
        <v>6.3E-2</v>
      </c>
      <c r="P16">
        <v>0.04</v>
      </c>
      <c r="Q16">
        <v>2.8000000000000001E-2</v>
      </c>
      <c r="R16">
        <v>2.5000000000000001E-2</v>
      </c>
      <c r="S16">
        <v>4.4999999999999998E-2</v>
      </c>
      <c r="T16">
        <v>7.2999999999999995E-2</v>
      </c>
      <c r="U16">
        <v>4.9000000000000002E-2</v>
      </c>
      <c r="V16">
        <v>5.2999999999999999E-2</v>
      </c>
      <c r="W16">
        <v>0.30599999999999999</v>
      </c>
      <c r="Z16" s="1">
        <f t="shared" si="0"/>
        <v>9.01E-2</v>
      </c>
      <c r="AA16" s="1">
        <f t="shared" si="1"/>
        <v>7.8299999999999995E-2</v>
      </c>
    </row>
    <row r="17" spans="1:27">
      <c r="A17">
        <v>16</v>
      </c>
      <c r="B17" t="s">
        <v>164</v>
      </c>
      <c r="C17">
        <v>30</v>
      </c>
      <c r="D17">
        <v>5.1999999999999998E-2</v>
      </c>
      <c r="E17">
        <v>0.05</v>
      </c>
      <c r="F17">
        <v>5.1999999999999998E-2</v>
      </c>
      <c r="G17">
        <v>5.1999999999999998E-2</v>
      </c>
      <c r="H17">
        <v>5.1999999999999998E-2</v>
      </c>
      <c r="I17">
        <v>4.7E-2</v>
      </c>
      <c r="J17">
        <v>0.104</v>
      </c>
      <c r="K17">
        <v>0.14199999999999999</v>
      </c>
      <c r="L17">
        <v>8.2000000000000003E-2</v>
      </c>
      <c r="M17">
        <v>0.28899999999999998</v>
      </c>
      <c r="N17">
        <v>0.114</v>
      </c>
      <c r="O17">
        <v>6.2E-2</v>
      </c>
      <c r="P17">
        <v>4.2000000000000003E-2</v>
      </c>
      <c r="Q17">
        <v>3.5000000000000003E-2</v>
      </c>
      <c r="R17">
        <v>1.9E-2</v>
      </c>
      <c r="S17">
        <v>4.4999999999999998E-2</v>
      </c>
      <c r="T17">
        <v>5.3999999999999999E-2</v>
      </c>
      <c r="U17">
        <v>4.8000000000000001E-2</v>
      </c>
      <c r="V17">
        <v>5.3999999999999999E-2</v>
      </c>
      <c r="W17">
        <v>0.34300000000000003</v>
      </c>
      <c r="Z17" s="1">
        <f t="shared" si="0"/>
        <v>9.219999999999999E-2</v>
      </c>
      <c r="AA17" s="1">
        <f t="shared" si="1"/>
        <v>8.1600000000000006E-2</v>
      </c>
    </row>
    <row r="18" spans="1:27">
      <c r="A18">
        <v>17</v>
      </c>
      <c r="B18" t="s">
        <v>165</v>
      </c>
      <c r="C18">
        <v>30</v>
      </c>
      <c r="D18">
        <v>5.1999999999999998E-2</v>
      </c>
      <c r="E18">
        <v>0.05</v>
      </c>
      <c r="F18">
        <v>5.1999999999999998E-2</v>
      </c>
      <c r="G18">
        <v>5.1999999999999998E-2</v>
      </c>
      <c r="H18">
        <v>5.1999999999999998E-2</v>
      </c>
      <c r="I18">
        <v>4.8000000000000001E-2</v>
      </c>
      <c r="J18">
        <v>9.0999999999999998E-2</v>
      </c>
      <c r="K18">
        <v>0.14699999999999999</v>
      </c>
      <c r="L18">
        <v>8.5000000000000006E-2</v>
      </c>
      <c r="M18">
        <v>0.29699999999999999</v>
      </c>
      <c r="N18">
        <v>0.123</v>
      </c>
      <c r="O18">
        <v>5.8999999999999997E-2</v>
      </c>
      <c r="P18">
        <v>4.2999999999999997E-2</v>
      </c>
      <c r="Q18">
        <v>4.1000000000000002E-2</v>
      </c>
      <c r="R18">
        <v>0.02</v>
      </c>
      <c r="S18">
        <v>4.8000000000000001E-2</v>
      </c>
      <c r="T18">
        <v>5.5E-2</v>
      </c>
      <c r="U18">
        <v>4.8000000000000001E-2</v>
      </c>
      <c r="V18">
        <v>5.8000000000000003E-2</v>
      </c>
      <c r="W18">
        <v>0.33</v>
      </c>
      <c r="Z18" s="1">
        <f t="shared" si="0"/>
        <v>9.2599999999999988E-2</v>
      </c>
      <c r="AA18" s="1">
        <f t="shared" si="1"/>
        <v>8.249999999999999E-2</v>
      </c>
    </row>
    <row r="19" spans="1:27">
      <c r="A19">
        <v>18</v>
      </c>
      <c r="B19" t="s">
        <v>166</v>
      </c>
      <c r="C19">
        <v>30</v>
      </c>
      <c r="D19">
        <v>5.2999999999999999E-2</v>
      </c>
      <c r="E19">
        <v>0.05</v>
      </c>
      <c r="F19">
        <v>5.1999999999999998E-2</v>
      </c>
      <c r="G19">
        <v>5.1999999999999998E-2</v>
      </c>
      <c r="H19">
        <v>5.1999999999999998E-2</v>
      </c>
      <c r="I19">
        <v>4.7E-2</v>
      </c>
      <c r="J19">
        <v>0.09</v>
      </c>
      <c r="K19">
        <v>0.13900000000000001</v>
      </c>
      <c r="L19">
        <v>9.1999999999999998E-2</v>
      </c>
      <c r="M19">
        <v>0.308</v>
      </c>
      <c r="N19">
        <v>0.124</v>
      </c>
      <c r="O19">
        <v>5.5E-2</v>
      </c>
      <c r="P19">
        <v>0.04</v>
      </c>
      <c r="Q19">
        <v>0.03</v>
      </c>
      <c r="R19">
        <v>1.7000000000000001E-2</v>
      </c>
      <c r="S19">
        <v>0.04</v>
      </c>
      <c r="T19">
        <v>5.2999999999999999E-2</v>
      </c>
      <c r="U19">
        <v>4.8000000000000001E-2</v>
      </c>
      <c r="V19">
        <v>5.2999999999999999E-2</v>
      </c>
      <c r="W19">
        <v>0.32300000000000001</v>
      </c>
      <c r="Z19" s="1">
        <f t="shared" si="0"/>
        <v>9.35E-2</v>
      </c>
      <c r="AA19" s="1">
        <f t="shared" si="1"/>
        <v>7.8299999999999995E-2</v>
      </c>
    </row>
    <row r="20" spans="1:27">
      <c r="A20">
        <v>19</v>
      </c>
      <c r="B20" t="s">
        <v>167</v>
      </c>
      <c r="C20">
        <v>30</v>
      </c>
      <c r="D20">
        <v>5.1999999999999998E-2</v>
      </c>
      <c r="E20">
        <v>0.05</v>
      </c>
      <c r="F20">
        <v>5.1999999999999998E-2</v>
      </c>
      <c r="G20">
        <v>5.1999999999999998E-2</v>
      </c>
      <c r="H20">
        <v>5.1999999999999998E-2</v>
      </c>
      <c r="I20">
        <v>4.8000000000000001E-2</v>
      </c>
      <c r="J20">
        <v>8.6999999999999994E-2</v>
      </c>
      <c r="K20">
        <v>0.13900000000000001</v>
      </c>
      <c r="L20">
        <v>9.5000000000000001E-2</v>
      </c>
      <c r="M20">
        <v>0.317</v>
      </c>
      <c r="N20">
        <v>0.13100000000000001</v>
      </c>
      <c r="O20">
        <v>5.8000000000000003E-2</v>
      </c>
      <c r="P20">
        <v>4.2999999999999997E-2</v>
      </c>
      <c r="Q20">
        <v>3.3000000000000002E-2</v>
      </c>
      <c r="R20">
        <v>2.1000000000000001E-2</v>
      </c>
      <c r="S20">
        <v>4.2999999999999997E-2</v>
      </c>
      <c r="T20">
        <v>5.7000000000000002E-2</v>
      </c>
      <c r="U20">
        <v>4.8000000000000001E-2</v>
      </c>
      <c r="V20">
        <v>5.5E-2</v>
      </c>
      <c r="W20">
        <v>0.30299999999999999</v>
      </c>
      <c r="Z20" s="1">
        <f t="shared" si="0"/>
        <v>9.4399999999999998E-2</v>
      </c>
      <c r="AA20" s="1">
        <f t="shared" si="1"/>
        <v>7.9200000000000007E-2</v>
      </c>
    </row>
    <row r="21" spans="1:27">
      <c r="A21">
        <v>20</v>
      </c>
      <c r="B21" t="s">
        <v>168</v>
      </c>
      <c r="C21">
        <v>30</v>
      </c>
      <c r="D21">
        <v>5.1999999999999998E-2</v>
      </c>
      <c r="E21">
        <v>0.05</v>
      </c>
      <c r="F21">
        <v>5.1999999999999998E-2</v>
      </c>
      <c r="G21">
        <v>5.1999999999999998E-2</v>
      </c>
      <c r="H21">
        <v>5.1999999999999998E-2</v>
      </c>
      <c r="I21">
        <v>4.1000000000000002E-2</v>
      </c>
      <c r="J21">
        <v>7.3999999999999996E-2</v>
      </c>
      <c r="K21">
        <v>0.22800000000000001</v>
      </c>
      <c r="L21">
        <v>0.08</v>
      </c>
      <c r="M21">
        <v>0.23699999999999999</v>
      </c>
      <c r="N21">
        <v>0.08</v>
      </c>
      <c r="O21">
        <v>7.1999999999999995E-2</v>
      </c>
      <c r="P21">
        <v>3.4000000000000002E-2</v>
      </c>
      <c r="Q21">
        <v>4.8000000000000001E-2</v>
      </c>
      <c r="R21">
        <v>2.5999999999999999E-2</v>
      </c>
      <c r="S21">
        <v>6.6000000000000003E-2</v>
      </c>
      <c r="T21">
        <v>0.06</v>
      </c>
      <c r="U21">
        <v>4.8000000000000001E-2</v>
      </c>
      <c r="V21">
        <v>5.8000000000000003E-2</v>
      </c>
      <c r="W21">
        <v>0.29899999999999999</v>
      </c>
      <c r="Z21" s="1">
        <f t="shared" si="0"/>
        <v>9.1799999999999993E-2</v>
      </c>
      <c r="AA21" s="1">
        <f t="shared" si="1"/>
        <v>7.909999999999999E-2</v>
      </c>
    </row>
    <row r="22" spans="1:27">
      <c r="A22">
        <v>21</v>
      </c>
      <c r="B22" t="s">
        <v>169</v>
      </c>
      <c r="C22">
        <v>30</v>
      </c>
      <c r="D22">
        <v>5.2999999999999999E-2</v>
      </c>
      <c r="E22">
        <v>0.05</v>
      </c>
      <c r="F22">
        <v>5.1999999999999998E-2</v>
      </c>
      <c r="G22">
        <v>5.1999999999999998E-2</v>
      </c>
      <c r="H22">
        <v>5.2999999999999999E-2</v>
      </c>
      <c r="I22">
        <v>0.05</v>
      </c>
      <c r="J22">
        <v>9.6000000000000002E-2</v>
      </c>
      <c r="K22">
        <v>0.14299999999999999</v>
      </c>
      <c r="L22">
        <v>0.1</v>
      </c>
      <c r="M22">
        <v>0.30399999999999999</v>
      </c>
      <c r="N22">
        <v>0.122</v>
      </c>
      <c r="O22">
        <v>5.7000000000000002E-2</v>
      </c>
      <c r="P22">
        <v>0.04</v>
      </c>
      <c r="Q22">
        <v>0.03</v>
      </c>
      <c r="R22">
        <v>1.9E-2</v>
      </c>
      <c r="S22">
        <v>4.2999999999999997E-2</v>
      </c>
      <c r="T22">
        <v>5.3999999999999999E-2</v>
      </c>
      <c r="U22">
        <v>4.8000000000000001E-2</v>
      </c>
      <c r="V22">
        <v>5.1999999999999998E-2</v>
      </c>
      <c r="W22">
        <v>0.32400000000000001</v>
      </c>
      <c r="Z22" s="1">
        <f t="shared" si="0"/>
        <v>9.530000000000001E-2</v>
      </c>
      <c r="AA22" s="1">
        <f t="shared" si="1"/>
        <v>7.8899999999999998E-2</v>
      </c>
    </row>
    <row r="23" spans="1:27">
      <c r="A23">
        <v>22</v>
      </c>
      <c r="B23" t="s">
        <v>170</v>
      </c>
      <c r="C23">
        <v>30</v>
      </c>
      <c r="D23">
        <v>5.1999999999999998E-2</v>
      </c>
      <c r="E23">
        <v>0.05</v>
      </c>
      <c r="F23">
        <v>5.1999999999999998E-2</v>
      </c>
      <c r="G23">
        <v>5.1999999999999998E-2</v>
      </c>
      <c r="H23">
        <v>5.1999999999999998E-2</v>
      </c>
      <c r="I23">
        <v>5.8999999999999997E-2</v>
      </c>
      <c r="J23">
        <v>9.6000000000000002E-2</v>
      </c>
      <c r="K23">
        <v>0.128</v>
      </c>
      <c r="L23">
        <v>0.10299999999999999</v>
      </c>
      <c r="M23">
        <v>0.27800000000000002</v>
      </c>
      <c r="N23">
        <v>0.14000000000000001</v>
      </c>
      <c r="O23">
        <v>4.5999999999999999E-2</v>
      </c>
      <c r="P23">
        <v>5.1999999999999998E-2</v>
      </c>
      <c r="Q23">
        <v>3.2000000000000001E-2</v>
      </c>
      <c r="R23">
        <v>1.9E-2</v>
      </c>
      <c r="S23">
        <v>3.9E-2</v>
      </c>
      <c r="T23">
        <v>5.0999999999999997E-2</v>
      </c>
      <c r="U23">
        <v>4.8000000000000001E-2</v>
      </c>
      <c r="V23">
        <v>5.3999999999999999E-2</v>
      </c>
      <c r="W23">
        <v>0.32900000000000001</v>
      </c>
      <c r="Z23" s="1">
        <f t="shared" si="0"/>
        <v>9.2200000000000004E-2</v>
      </c>
      <c r="AA23" s="1">
        <f t="shared" si="1"/>
        <v>8.1000000000000003E-2</v>
      </c>
    </row>
    <row r="24" spans="1:27">
      <c r="A24">
        <v>23</v>
      </c>
      <c r="B24" t="s">
        <v>171</v>
      </c>
      <c r="C24">
        <v>30</v>
      </c>
      <c r="D24">
        <v>5.3999999999999999E-2</v>
      </c>
      <c r="E24">
        <v>5.1999999999999998E-2</v>
      </c>
      <c r="F24">
        <v>5.3999999999999999E-2</v>
      </c>
      <c r="G24">
        <v>5.3999999999999999E-2</v>
      </c>
      <c r="H24">
        <v>5.3999999999999999E-2</v>
      </c>
      <c r="I24">
        <v>3.1E-2</v>
      </c>
      <c r="J24">
        <v>3.2000000000000001E-2</v>
      </c>
      <c r="K24">
        <v>0.38600000000000001</v>
      </c>
      <c r="L24">
        <v>0.115</v>
      </c>
      <c r="M24">
        <v>0.17199999999999999</v>
      </c>
      <c r="N24">
        <v>7.6999999999999999E-2</v>
      </c>
      <c r="O24">
        <v>6.0999999999999999E-2</v>
      </c>
      <c r="P24">
        <v>3.5000000000000003E-2</v>
      </c>
      <c r="Q24">
        <v>2.1000000000000001E-2</v>
      </c>
      <c r="R24">
        <v>4.8000000000000001E-2</v>
      </c>
      <c r="S24">
        <v>4.9000000000000002E-2</v>
      </c>
      <c r="T24">
        <v>0.129</v>
      </c>
      <c r="U24">
        <v>4.9000000000000002E-2</v>
      </c>
      <c r="V24">
        <v>5.8999999999999997E-2</v>
      </c>
      <c r="W24">
        <v>0.249</v>
      </c>
      <c r="Z24" s="1">
        <f t="shared" si="0"/>
        <v>0.1004</v>
      </c>
      <c r="AA24" s="1">
        <f t="shared" si="1"/>
        <v>7.7700000000000005E-2</v>
      </c>
    </row>
    <row r="25" spans="1:27">
      <c r="A25">
        <v>24</v>
      </c>
      <c r="B25" t="s">
        <v>172</v>
      </c>
      <c r="C25">
        <v>30</v>
      </c>
      <c r="D25">
        <v>4.2000000000000003E-2</v>
      </c>
      <c r="E25">
        <v>4.1000000000000002E-2</v>
      </c>
      <c r="F25">
        <v>4.2000000000000003E-2</v>
      </c>
      <c r="G25">
        <v>4.2000000000000003E-2</v>
      </c>
      <c r="H25">
        <v>4.2000000000000003E-2</v>
      </c>
      <c r="I25">
        <v>0.222</v>
      </c>
      <c r="J25">
        <v>0.34899999999999998</v>
      </c>
      <c r="K25">
        <v>8.0000000000000002E-3</v>
      </c>
      <c r="L25">
        <v>0.73199999999999998</v>
      </c>
      <c r="M25">
        <v>0.98799999999999999</v>
      </c>
      <c r="N25">
        <v>0.99</v>
      </c>
      <c r="O25">
        <v>0.11700000000000001</v>
      </c>
      <c r="P25">
        <v>0.96899999999999997</v>
      </c>
      <c r="Q25">
        <v>0.96499999999999997</v>
      </c>
      <c r="R25">
        <v>0.98599999999999999</v>
      </c>
      <c r="S25">
        <v>7.8E-2</v>
      </c>
      <c r="T25">
        <v>0.96799999999999997</v>
      </c>
      <c r="U25">
        <v>3.7999999999999999E-2</v>
      </c>
      <c r="V25">
        <v>0.73599999999999999</v>
      </c>
      <c r="W25">
        <v>0.63300000000000001</v>
      </c>
      <c r="Z25" s="1">
        <f t="shared" si="0"/>
        <v>0.25080000000000002</v>
      </c>
      <c r="AA25" s="1">
        <f t="shared" si="1"/>
        <v>0.64800000000000002</v>
      </c>
    </row>
    <row r="26" spans="1:27">
      <c r="A26">
        <v>25</v>
      </c>
      <c r="B26" t="s">
        <v>173</v>
      </c>
      <c r="C26">
        <v>30</v>
      </c>
      <c r="D26">
        <v>5.0999999999999997E-2</v>
      </c>
      <c r="E26">
        <v>4.9000000000000002E-2</v>
      </c>
      <c r="F26">
        <v>5.0999999999999997E-2</v>
      </c>
      <c r="G26">
        <v>0.05</v>
      </c>
      <c r="H26">
        <v>5.0999999999999997E-2</v>
      </c>
      <c r="I26">
        <v>0.25600000000000001</v>
      </c>
      <c r="J26">
        <v>0.78900000000000003</v>
      </c>
      <c r="K26">
        <v>1.2E-2</v>
      </c>
      <c r="L26">
        <v>2.1999999999999999E-2</v>
      </c>
      <c r="M26">
        <v>0.14499999999999999</v>
      </c>
      <c r="N26">
        <v>0.98399999999999999</v>
      </c>
      <c r="O26">
        <v>1.0999999999999999E-2</v>
      </c>
      <c r="P26">
        <v>0.97899999999999998</v>
      </c>
      <c r="Q26">
        <v>0.187</v>
      </c>
      <c r="R26">
        <v>0.129</v>
      </c>
      <c r="S26">
        <v>7.0000000000000001E-3</v>
      </c>
      <c r="T26">
        <v>0.28799999999999998</v>
      </c>
      <c r="U26">
        <v>4.5999999999999999E-2</v>
      </c>
      <c r="V26">
        <v>0.48</v>
      </c>
      <c r="W26">
        <v>0.98699999999999999</v>
      </c>
      <c r="Z26" s="1">
        <f t="shared" si="0"/>
        <v>0.14760000000000001</v>
      </c>
      <c r="AA26" s="1">
        <f t="shared" si="1"/>
        <v>0.4098</v>
      </c>
    </row>
    <row r="27" spans="1:27">
      <c r="A27">
        <v>26</v>
      </c>
      <c r="B27" t="s">
        <v>174</v>
      </c>
      <c r="C27">
        <v>30</v>
      </c>
      <c r="D27">
        <v>5.0999999999999997E-2</v>
      </c>
      <c r="E27">
        <v>4.8000000000000001E-2</v>
      </c>
      <c r="F27">
        <v>5.0999999999999997E-2</v>
      </c>
      <c r="G27">
        <v>0.05</v>
      </c>
      <c r="H27">
        <v>0.05</v>
      </c>
      <c r="I27">
        <v>4.2999999999999997E-2</v>
      </c>
      <c r="J27">
        <v>0.99</v>
      </c>
      <c r="K27">
        <v>6.4000000000000001E-2</v>
      </c>
      <c r="L27">
        <v>6.0000000000000001E-3</v>
      </c>
      <c r="M27">
        <v>0.86399999999999999</v>
      </c>
      <c r="N27">
        <v>3.5000000000000003E-2</v>
      </c>
      <c r="O27">
        <v>0.97</v>
      </c>
      <c r="P27">
        <v>2.1000000000000001E-2</v>
      </c>
      <c r="Q27">
        <v>0.97799999999999998</v>
      </c>
      <c r="R27">
        <v>6.0999999999999999E-2</v>
      </c>
      <c r="S27">
        <v>0.81399999999999995</v>
      </c>
      <c r="T27">
        <v>2.8000000000000001E-2</v>
      </c>
      <c r="U27">
        <v>4.4999999999999998E-2</v>
      </c>
      <c r="V27">
        <v>0.13800000000000001</v>
      </c>
      <c r="W27">
        <v>0.85899999999999999</v>
      </c>
      <c r="Z27" s="1">
        <f t="shared" si="0"/>
        <v>0.22170000000000001</v>
      </c>
      <c r="AA27" s="1">
        <f t="shared" si="1"/>
        <v>0.39489999999999992</v>
      </c>
    </row>
    <row r="28" spans="1:27">
      <c r="A28">
        <v>27</v>
      </c>
      <c r="B28" t="s">
        <v>175</v>
      </c>
      <c r="C28">
        <v>30</v>
      </c>
      <c r="D28">
        <v>7.0999999999999994E-2</v>
      </c>
      <c r="E28">
        <v>7.0999999999999994E-2</v>
      </c>
      <c r="F28">
        <v>7.3999999999999996E-2</v>
      </c>
      <c r="G28">
        <v>6.7000000000000004E-2</v>
      </c>
      <c r="H28">
        <v>7.0000000000000007E-2</v>
      </c>
      <c r="I28">
        <v>5.8000000000000003E-2</v>
      </c>
      <c r="J28">
        <v>0.26500000000000001</v>
      </c>
      <c r="K28">
        <v>0.755</v>
      </c>
      <c r="L28">
        <v>6.5000000000000002E-2</v>
      </c>
      <c r="M28">
        <v>0.98699999999999999</v>
      </c>
      <c r="N28">
        <v>0.98199999999999998</v>
      </c>
      <c r="O28">
        <v>0.97099999999999997</v>
      </c>
      <c r="P28">
        <v>0.97299999999999998</v>
      </c>
      <c r="Q28">
        <v>0.98699999999999999</v>
      </c>
      <c r="R28">
        <v>0.97699999999999998</v>
      </c>
      <c r="S28">
        <v>0.73099999999999998</v>
      </c>
      <c r="T28">
        <v>0.97399999999999998</v>
      </c>
      <c r="U28">
        <v>5.6000000000000001E-2</v>
      </c>
      <c r="V28">
        <v>0.98099999999999998</v>
      </c>
      <c r="W28">
        <v>0.89100000000000001</v>
      </c>
      <c r="Z28" s="1">
        <f t="shared" si="0"/>
        <v>0.24830000000000002</v>
      </c>
      <c r="AA28" s="1">
        <f t="shared" si="1"/>
        <v>0.85229999999999995</v>
      </c>
    </row>
    <row r="29" spans="1:27">
      <c r="A29">
        <v>28</v>
      </c>
      <c r="B29" t="s">
        <v>176</v>
      </c>
      <c r="C29">
        <v>30</v>
      </c>
      <c r="D29">
        <v>5.7000000000000002E-2</v>
      </c>
      <c r="E29">
        <v>5.5E-2</v>
      </c>
      <c r="F29">
        <v>5.7000000000000002E-2</v>
      </c>
      <c r="G29">
        <v>5.6000000000000001E-2</v>
      </c>
      <c r="H29">
        <v>5.7000000000000002E-2</v>
      </c>
      <c r="I29">
        <v>8.2000000000000003E-2</v>
      </c>
      <c r="J29">
        <v>0.218</v>
      </c>
      <c r="K29">
        <v>9.1999999999999998E-2</v>
      </c>
      <c r="L29">
        <v>0.97299999999999998</v>
      </c>
      <c r="M29">
        <v>0.98799999999999999</v>
      </c>
      <c r="N29">
        <v>0.98599999999999999</v>
      </c>
      <c r="O29">
        <v>0.45100000000000001</v>
      </c>
      <c r="P29">
        <v>7.8E-2</v>
      </c>
      <c r="Q29">
        <v>5.1999999999999998E-2</v>
      </c>
      <c r="R29">
        <v>0.13200000000000001</v>
      </c>
      <c r="S29">
        <v>9.1999999999999998E-2</v>
      </c>
      <c r="T29">
        <v>0.88</v>
      </c>
      <c r="U29">
        <v>0.05</v>
      </c>
      <c r="V29">
        <v>9.9000000000000005E-2</v>
      </c>
      <c r="W29">
        <v>2.9000000000000001E-2</v>
      </c>
      <c r="Z29" s="1">
        <f t="shared" si="0"/>
        <v>0.26349999999999996</v>
      </c>
      <c r="AA29" s="1">
        <f t="shared" si="1"/>
        <v>0.28490000000000004</v>
      </c>
    </row>
    <row r="30" spans="1:27">
      <c r="A30">
        <v>29</v>
      </c>
      <c r="B30" t="s">
        <v>177</v>
      </c>
      <c r="C30">
        <v>30</v>
      </c>
      <c r="D30">
        <v>0.05</v>
      </c>
      <c r="E30">
        <v>4.8000000000000001E-2</v>
      </c>
      <c r="F30">
        <v>0.05</v>
      </c>
      <c r="G30">
        <v>0.05</v>
      </c>
      <c r="H30">
        <v>0.05</v>
      </c>
      <c r="I30">
        <v>4.3999999999999997E-2</v>
      </c>
      <c r="J30">
        <v>0.31900000000000001</v>
      </c>
      <c r="K30">
        <v>8.9999999999999993E-3</v>
      </c>
      <c r="L30">
        <v>0.106</v>
      </c>
      <c r="M30">
        <v>0.94599999999999995</v>
      </c>
      <c r="N30">
        <v>0.97499999999999998</v>
      </c>
      <c r="O30">
        <v>0.82499999999999996</v>
      </c>
      <c r="P30">
        <v>0.34</v>
      </c>
      <c r="Q30">
        <v>7.6999999999999999E-2</v>
      </c>
      <c r="R30">
        <v>4.8000000000000001E-2</v>
      </c>
      <c r="S30">
        <v>9.9000000000000005E-2</v>
      </c>
      <c r="T30">
        <v>0.79200000000000004</v>
      </c>
      <c r="U30">
        <v>4.5999999999999999E-2</v>
      </c>
      <c r="V30">
        <v>0.16300000000000001</v>
      </c>
      <c r="W30">
        <v>3.7999999999999999E-2</v>
      </c>
      <c r="Z30" s="1">
        <f t="shared" si="0"/>
        <v>0.16719999999999999</v>
      </c>
      <c r="AA30" s="1">
        <f t="shared" si="1"/>
        <v>0.34029999999999994</v>
      </c>
    </row>
    <row r="31" spans="1:27">
      <c r="A31">
        <v>30</v>
      </c>
      <c r="B31" t="s">
        <v>178</v>
      </c>
      <c r="C31">
        <v>30</v>
      </c>
      <c r="D31">
        <v>9.0999999999999998E-2</v>
      </c>
      <c r="E31">
        <v>9.1999999999999998E-2</v>
      </c>
      <c r="F31">
        <v>9.7000000000000003E-2</v>
      </c>
      <c r="G31">
        <v>8.4000000000000005E-2</v>
      </c>
      <c r="H31">
        <v>9.0999999999999998E-2</v>
      </c>
      <c r="I31">
        <v>2.1999999999999999E-2</v>
      </c>
      <c r="J31">
        <v>8.0000000000000002E-3</v>
      </c>
      <c r="K31">
        <v>0.98599999999999999</v>
      </c>
      <c r="L31">
        <v>6.2E-2</v>
      </c>
      <c r="M31">
        <v>0.10199999999999999</v>
      </c>
      <c r="N31">
        <v>0.91900000000000004</v>
      </c>
      <c r="O31">
        <v>0.52800000000000002</v>
      </c>
      <c r="P31">
        <v>0.98299999999999998</v>
      </c>
      <c r="Q31">
        <v>5.1999999999999998E-2</v>
      </c>
      <c r="R31">
        <v>0.97499999999999998</v>
      </c>
      <c r="S31">
        <v>0.04</v>
      </c>
      <c r="T31">
        <v>0.98599999999999999</v>
      </c>
      <c r="U31">
        <v>6.8000000000000005E-2</v>
      </c>
      <c r="V31">
        <v>0.97199999999999998</v>
      </c>
      <c r="W31">
        <v>0.97499999999999998</v>
      </c>
      <c r="Z31" s="1">
        <f t="shared" si="0"/>
        <v>0.16350000000000003</v>
      </c>
      <c r="AA31" s="1">
        <f t="shared" si="1"/>
        <v>0.64979999999999993</v>
      </c>
    </row>
    <row r="32" spans="1:27">
      <c r="A32">
        <v>31</v>
      </c>
      <c r="B32" t="s">
        <v>179</v>
      </c>
      <c r="C32">
        <v>30</v>
      </c>
      <c r="D32">
        <v>8.4000000000000005E-2</v>
      </c>
      <c r="E32">
        <v>8.4000000000000005E-2</v>
      </c>
      <c r="F32">
        <v>8.7999999999999995E-2</v>
      </c>
      <c r="G32">
        <v>7.8E-2</v>
      </c>
      <c r="H32">
        <v>8.3000000000000004E-2</v>
      </c>
      <c r="I32">
        <v>0.20699999999999999</v>
      </c>
      <c r="J32">
        <v>4.2000000000000003E-2</v>
      </c>
      <c r="K32">
        <v>0.99</v>
      </c>
      <c r="L32">
        <v>0.98299999999999998</v>
      </c>
      <c r="M32">
        <v>0.98799999999999999</v>
      </c>
      <c r="N32">
        <v>4.1000000000000002E-2</v>
      </c>
      <c r="O32">
        <v>0.98499999999999999</v>
      </c>
      <c r="P32">
        <v>2.8000000000000001E-2</v>
      </c>
      <c r="Q32">
        <v>0.98399999999999999</v>
      </c>
      <c r="R32">
        <v>0.99299999999999999</v>
      </c>
      <c r="S32">
        <v>0.98599999999999999</v>
      </c>
      <c r="T32">
        <v>0.89</v>
      </c>
      <c r="U32">
        <v>6.4000000000000001E-2</v>
      </c>
      <c r="V32">
        <v>0.92</v>
      </c>
      <c r="W32">
        <v>5.8999999999999997E-2</v>
      </c>
      <c r="Z32" s="1">
        <f t="shared" si="0"/>
        <v>0.36270000000000002</v>
      </c>
      <c r="AA32" s="1">
        <f t="shared" si="1"/>
        <v>0.59499999999999997</v>
      </c>
    </row>
    <row r="33" spans="1:27">
      <c r="A33">
        <v>32</v>
      </c>
      <c r="B33" t="s">
        <v>180</v>
      </c>
      <c r="C33">
        <v>30</v>
      </c>
      <c r="D33">
        <v>6.5000000000000002E-2</v>
      </c>
      <c r="E33">
        <v>6.3E-2</v>
      </c>
      <c r="F33">
        <v>6.6000000000000003E-2</v>
      </c>
      <c r="G33">
        <v>6.3E-2</v>
      </c>
      <c r="H33">
        <v>6.5000000000000002E-2</v>
      </c>
      <c r="I33">
        <v>7.0999999999999994E-2</v>
      </c>
      <c r="J33">
        <v>0.191</v>
      </c>
      <c r="K33">
        <v>0.59099999999999997</v>
      </c>
      <c r="L33">
        <v>1.7999999999999999E-2</v>
      </c>
      <c r="M33">
        <v>4.4999999999999998E-2</v>
      </c>
      <c r="N33">
        <v>6.2E-2</v>
      </c>
      <c r="O33">
        <v>9.4E-2</v>
      </c>
      <c r="P33">
        <v>0.95799999999999996</v>
      </c>
      <c r="Q33">
        <v>9.1999999999999998E-2</v>
      </c>
      <c r="R33">
        <v>0.14299999999999999</v>
      </c>
      <c r="S33">
        <v>3.6999999999999998E-2</v>
      </c>
      <c r="T33">
        <v>0.82799999999999996</v>
      </c>
      <c r="U33">
        <v>5.5E-2</v>
      </c>
      <c r="V33">
        <v>0.54700000000000004</v>
      </c>
      <c r="W33">
        <v>0.98899999999999999</v>
      </c>
      <c r="Z33" s="1">
        <f t="shared" si="0"/>
        <v>0.12379999999999999</v>
      </c>
      <c r="AA33" s="1">
        <f t="shared" si="1"/>
        <v>0.3805</v>
      </c>
    </row>
    <row r="34" spans="1:27">
      <c r="A34">
        <v>33</v>
      </c>
      <c r="B34" t="s">
        <v>181</v>
      </c>
      <c r="C34">
        <v>30</v>
      </c>
      <c r="D34">
        <v>5.8999999999999997E-2</v>
      </c>
      <c r="E34">
        <v>5.8000000000000003E-2</v>
      </c>
      <c r="F34">
        <v>0.06</v>
      </c>
      <c r="G34">
        <v>5.7000000000000002E-2</v>
      </c>
      <c r="H34">
        <v>5.8999999999999997E-2</v>
      </c>
      <c r="I34">
        <v>5.1999999999999998E-2</v>
      </c>
      <c r="J34">
        <v>3.4000000000000002E-2</v>
      </c>
      <c r="K34">
        <v>0.83399999999999996</v>
      </c>
      <c r="L34">
        <v>3.2000000000000001E-2</v>
      </c>
      <c r="M34">
        <v>0.95899999999999996</v>
      </c>
      <c r="N34">
        <v>0.64400000000000002</v>
      </c>
      <c r="O34">
        <v>3.5999999999999997E-2</v>
      </c>
      <c r="P34">
        <v>0.40500000000000003</v>
      </c>
      <c r="Q34">
        <v>0.97299999999999998</v>
      </c>
      <c r="R34">
        <v>0.80500000000000005</v>
      </c>
      <c r="S34">
        <v>0.12</v>
      </c>
      <c r="T34">
        <v>5.6000000000000001E-2</v>
      </c>
      <c r="U34">
        <v>5.0999999999999997E-2</v>
      </c>
      <c r="V34">
        <v>0.96899999999999997</v>
      </c>
      <c r="W34">
        <v>0.98199999999999998</v>
      </c>
      <c r="Z34" s="1">
        <f t="shared" si="0"/>
        <v>0.22040000000000001</v>
      </c>
      <c r="AA34" s="1">
        <f t="shared" si="1"/>
        <v>0.50409999999999999</v>
      </c>
    </row>
    <row r="35" spans="1:27">
      <c r="A35">
        <v>34</v>
      </c>
      <c r="B35" t="s">
        <v>182</v>
      </c>
      <c r="C35">
        <v>30</v>
      </c>
      <c r="D35">
        <v>0.104</v>
      </c>
      <c r="E35">
        <v>0.104</v>
      </c>
      <c r="F35">
        <v>0.109</v>
      </c>
      <c r="G35">
        <v>9.7000000000000003E-2</v>
      </c>
      <c r="H35">
        <v>0.10299999999999999</v>
      </c>
      <c r="I35">
        <v>1.2E-2</v>
      </c>
      <c r="J35">
        <v>6.0000000000000001E-3</v>
      </c>
      <c r="K35">
        <v>0.99</v>
      </c>
      <c r="L35">
        <v>0.435</v>
      </c>
      <c r="M35">
        <v>0.311</v>
      </c>
      <c r="N35">
        <v>1.0999999999999999E-2</v>
      </c>
      <c r="O35">
        <v>0.65100000000000002</v>
      </c>
      <c r="P35">
        <v>4.1000000000000002E-2</v>
      </c>
      <c r="Q35">
        <v>1.0999999999999999E-2</v>
      </c>
      <c r="R35">
        <v>0.105</v>
      </c>
      <c r="S35">
        <v>0.251</v>
      </c>
      <c r="T35">
        <v>0.53200000000000003</v>
      </c>
      <c r="U35">
        <v>7.8E-2</v>
      </c>
      <c r="V35">
        <v>0.84499999999999997</v>
      </c>
      <c r="W35">
        <v>0.73899999999999999</v>
      </c>
      <c r="Z35" s="1">
        <f t="shared" si="0"/>
        <v>0.2271</v>
      </c>
      <c r="AA35" s="1">
        <f t="shared" si="1"/>
        <v>0.32640000000000002</v>
      </c>
    </row>
    <row r="36" spans="1:27">
      <c r="A36">
        <v>35</v>
      </c>
      <c r="B36" t="s">
        <v>183</v>
      </c>
      <c r="C36">
        <v>30</v>
      </c>
      <c r="D36">
        <v>8.2000000000000003E-2</v>
      </c>
      <c r="E36">
        <v>8.2000000000000003E-2</v>
      </c>
      <c r="F36">
        <v>8.5999999999999993E-2</v>
      </c>
      <c r="G36">
        <v>7.6999999999999999E-2</v>
      </c>
      <c r="H36">
        <v>8.1000000000000003E-2</v>
      </c>
      <c r="I36">
        <v>8.7999999999999995E-2</v>
      </c>
      <c r="J36">
        <v>0.13100000000000001</v>
      </c>
      <c r="K36">
        <v>0.99</v>
      </c>
      <c r="L36">
        <v>2.1999999999999999E-2</v>
      </c>
      <c r="M36">
        <v>7.3999999999999996E-2</v>
      </c>
      <c r="N36">
        <v>1.4E-2</v>
      </c>
      <c r="O36">
        <v>7.2999999999999995E-2</v>
      </c>
      <c r="P36">
        <v>0.89600000000000002</v>
      </c>
      <c r="Q36">
        <v>0.98099999999999998</v>
      </c>
      <c r="R36">
        <v>0.93500000000000005</v>
      </c>
      <c r="S36">
        <v>0.73499999999999999</v>
      </c>
      <c r="T36">
        <v>0.127</v>
      </c>
      <c r="U36">
        <v>6.3E-2</v>
      </c>
      <c r="V36">
        <v>0.97899999999999998</v>
      </c>
      <c r="W36">
        <v>0.99</v>
      </c>
      <c r="Z36" s="1">
        <f t="shared" si="0"/>
        <v>0.17130000000000001</v>
      </c>
      <c r="AA36" s="1">
        <f t="shared" si="1"/>
        <v>0.57930000000000004</v>
      </c>
    </row>
    <row r="37" spans="1:27">
      <c r="A37">
        <v>36</v>
      </c>
      <c r="B37" t="s">
        <v>184</v>
      </c>
      <c r="C37">
        <v>30</v>
      </c>
      <c r="D37">
        <v>7.1999999999999995E-2</v>
      </c>
      <c r="E37">
        <v>6.8000000000000005E-2</v>
      </c>
      <c r="F37">
        <v>7.1999999999999995E-2</v>
      </c>
      <c r="G37">
        <v>6.7000000000000004E-2</v>
      </c>
      <c r="H37">
        <v>6.9000000000000006E-2</v>
      </c>
      <c r="I37">
        <v>0.193</v>
      </c>
      <c r="J37">
        <v>0.99</v>
      </c>
      <c r="K37">
        <v>0.97399999999999998</v>
      </c>
      <c r="L37">
        <v>1.4E-2</v>
      </c>
      <c r="M37">
        <v>0.47199999999999998</v>
      </c>
      <c r="N37">
        <v>3.0000000000000001E-3</v>
      </c>
      <c r="O37">
        <v>0.92400000000000004</v>
      </c>
      <c r="P37">
        <v>3.5000000000000003E-2</v>
      </c>
      <c r="Q37">
        <v>0.96699999999999997</v>
      </c>
      <c r="R37">
        <v>3.9E-2</v>
      </c>
      <c r="S37">
        <v>0.93100000000000005</v>
      </c>
      <c r="T37">
        <v>1.2999999999999999E-2</v>
      </c>
      <c r="U37">
        <v>5.8000000000000003E-2</v>
      </c>
      <c r="V37">
        <v>0.23400000000000001</v>
      </c>
      <c r="W37">
        <v>0.98799999999999999</v>
      </c>
      <c r="Z37" s="1">
        <f t="shared" si="0"/>
        <v>0.29909999999999998</v>
      </c>
      <c r="AA37" s="1">
        <f t="shared" si="1"/>
        <v>0.41920000000000002</v>
      </c>
    </row>
    <row r="38" spans="1:27">
      <c r="A38">
        <v>37</v>
      </c>
      <c r="B38" t="s">
        <v>185</v>
      </c>
      <c r="C38">
        <v>30</v>
      </c>
      <c r="D38">
        <v>8.3000000000000004E-2</v>
      </c>
      <c r="E38">
        <v>7.8E-2</v>
      </c>
      <c r="F38">
        <v>8.3000000000000004E-2</v>
      </c>
      <c r="G38">
        <v>7.5999999999999998E-2</v>
      </c>
      <c r="H38">
        <v>7.9000000000000001E-2</v>
      </c>
      <c r="I38">
        <v>0.11600000000000001</v>
      </c>
      <c r="J38">
        <v>0.98699999999999999</v>
      </c>
      <c r="K38">
        <v>0.90500000000000003</v>
      </c>
      <c r="L38">
        <v>2.8000000000000001E-2</v>
      </c>
      <c r="M38">
        <v>4.8000000000000001E-2</v>
      </c>
      <c r="N38">
        <v>6.0000000000000001E-3</v>
      </c>
      <c r="O38">
        <v>0.92300000000000004</v>
      </c>
      <c r="P38">
        <v>0.16</v>
      </c>
      <c r="Q38">
        <v>0.05</v>
      </c>
      <c r="R38">
        <v>2.1000000000000001E-2</v>
      </c>
      <c r="S38">
        <v>0.35299999999999998</v>
      </c>
      <c r="T38">
        <v>0.16300000000000001</v>
      </c>
      <c r="U38">
        <v>6.4000000000000001E-2</v>
      </c>
      <c r="V38">
        <v>3.5999999999999997E-2</v>
      </c>
      <c r="W38">
        <v>0.98199999999999998</v>
      </c>
      <c r="Z38" s="1">
        <f t="shared" si="0"/>
        <v>0.24830000000000002</v>
      </c>
      <c r="AA38" s="1">
        <f t="shared" si="1"/>
        <v>0.27579999999999999</v>
      </c>
    </row>
    <row r="39" spans="1:27">
      <c r="A39">
        <v>38</v>
      </c>
      <c r="B39" t="s">
        <v>186</v>
      </c>
      <c r="C39">
        <v>30</v>
      </c>
      <c r="D39">
        <v>5.1999999999999998E-2</v>
      </c>
      <c r="E39">
        <v>5.0999999999999997E-2</v>
      </c>
      <c r="F39">
        <v>5.2999999999999999E-2</v>
      </c>
      <c r="G39">
        <v>4.9000000000000002E-2</v>
      </c>
      <c r="H39">
        <v>5.0999999999999997E-2</v>
      </c>
      <c r="I39">
        <v>0.98199999999999998</v>
      </c>
      <c r="J39">
        <v>0.99099999999999999</v>
      </c>
      <c r="K39">
        <v>0.316</v>
      </c>
      <c r="L39">
        <v>0.19700000000000001</v>
      </c>
      <c r="M39">
        <v>0.44600000000000001</v>
      </c>
      <c r="N39">
        <v>0.31</v>
      </c>
      <c r="O39">
        <v>0.98799999999999999</v>
      </c>
      <c r="P39">
        <v>0.98799999999999999</v>
      </c>
      <c r="Q39">
        <v>0.99099999999999999</v>
      </c>
      <c r="R39">
        <v>0.995</v>
      </c>
      <c r="S39">
        <v>0.98299999999999998</v>
      </c>
      <c r="T39">
        <v>0.94599999999999995</v>
      </c>
      <c r="U39">
        <v>4.2999999999999997E-2</v>
      </c>
      <c r="V39">
        <v>0.41799999999999998</v>
      </c>
      <c r="W39">
        <v>0.98</v>
      </c>
      <c r="Z39" s="1">
        <f t="shared" si="0"/>
        <v>0.31880000000000003</v>
      </c>
      <c r="AA39" s="1">
        <f t="shared" si="1"/>
        <v>0.76419999999999999</v>
      </c>
    </row>
    <row r="40" spans="1:27">
      <c r="A40">
        <v>39</v>
      </c>
      <c r="B40" t="s">
        <v>187</v>
      </c>
      <c r="C40">
        <v>30</v>
      </c>
      <c r="D40">
        <v>4.3999999999999997E-2</v>
      </c>
      <c r="E40">
        <v>4.2000000000000003E-2</v>
      </c>
      <c r="F40">
        <v>4.3999999999999997E-2</v>
      </c>
      <c r="G40">
        <v>4.2999999999999997E-2</v>
      </c>
      <c r="H40">
        <v>4.3999999999999997E-2</v>
      </c>
      <c r="I40">
        <v>0.98699999999999999</v>
      </c>
      <c r="J40">
        <v>0.94699999999999995</v>
      </c>
      <c r="K40">
        <v>0.45</v>
      </c>
      <c r="L40">
        <v>0.98</v>
      </c>
      <c r="M40">
        <v>0.27</v>
      </c>
      <c r="N40">
        <v>0.97399999999999998</v>
      </c>
      <c r="O40">
        <v>8.0000000000000002E-3</v>
      </c>
      <c r="P40">
        <v>0.98199999999999998</v>
      </c>
      <c r="Q40">
        <v>0.96499999999999997</v>
      </c>
      <c r="R40">
        <v>0.99099999999999999</v>
      </c>
      <c r="S40">
        <v>0.56200000000000006</v>
      </c>
      <c r="T40">
        <v>0.14299999999999999</v>
      </c>
      <c r="U40">
        <v>3.9E-2</v>
      </c>
      <c r="V40">
        <v>0.27600000000000002</v>
      </c>
      <c r="W40">
        <v>0.98799999999999999</v>
      </c>
      <c r="Z40" s="1">
        <f t="shared" si="0"/>
        <v>0.3851</v>
      </c>
      <c r="AA40" s="1">
        <f t="shared" si="1"/>
        <v>0.59279999999999988</v>
      </c>
    </row>
    <row r="41" spans="1:27">
      <c r="A41">
        <v>40</v>
      </c>
      <c r="B41" t="s">
        <v>188</v>
      </c>
      <c r="C41">
        <v>30</v>
      </c>
      <c r="D41">
        <v>6.2E-2</v>
      </c>
      <c r="E41">
        <v>5.8999999999999997E-2</v>
      </c>
      <c r="F41">
        <v>6.2E-2</v>
      </c>
      <c r="G41">
        <v>5.8999999999999997E-2</v>
      </c>
      <c r="H41">
        <v>0.06</v>
      </c>
      <c r="I41">
        <v>9.2999999999999999E-2</v>
      </c>
      <c r="J41">
        <v>0.98199999999999998</v>
      </c>
      <c r="K41">
        <v>0.151</v>
      </c>
      <c r="L41">
        <v>1.9E-2</v>
      </c>
      <c r="M41">
        <v>7.0000000000000007E-2</v>
      </c>
      <c r="N41">
        <v>4.5999999999999999E-2</v>
      </c>
      <c r="O41">
        <v>0.44700000000000001</v>
      </c>
      <c r="P41">
        <v>0.05</v>
      </c>
      <c r="Q41">
        <v>5.7000000000000002E-2</v>
      </c>
      <c r="R41">
        <v>3.2000000000000001E-2</v>
      </c>
      <c r="S41">
        <v>6.0999999999999999E-2</v>
      </c>
      <c r="T41">
        <v>3.5999999999999997E-2</v>
      </c>
      <c r="U41">
        <v>5.2999999999999999E-2</v>
      </c>
      <c r="V41">
        <v>1.7000000000000001E-2</v>
      </c>
      <c r="W41">
        <v>0.92600000000000005</v>
      </c>
      <c r="Z41" s="1">
        <f t="shared" si="0"/>
        <v>0.16170000000000001</v>
      </c>
      <c r="AA41" s="1">
        <f t="shared" si="1"/>
        <v>0.17250000000000001</v>
      </c>
    </row>
    <row r="42" spans="1:27">
      <c r="A42">
        <v>41</v>
      </c>
      <c r="B42" t="s">
        <v>189</v>
      </c>
      <c r="C42">
        <v>30</v>
      </c>
      <c r="D42">
        <v>0.109</v>
      </c>
      <c r="E42">
        <v>0.11</v>
      </c>
      <c r="F42">
        <v>0.11600000000000001</v>
      </c>
      <c r="G42">
        <v>9.9000000000000005E-2</v>
      </c>
      <c r="H42">
        <v>0.107</v>
      </c>
      <c r="I42">
        <v>1.2E-2</v>
      </c>
      <c r="J42">
        <v>0.11799999999999999</v>
      </c>
      <c r="K42">
        <v>0.98799999999999999</v>
      </c>
      <c r="L42">
        <v>5.7000000000000002E-2</v>
      </c>
      <c r="M42">
        <v>0.17299999999999999</v>
      </c>
      <c r="N42">
        <v>2.1000000000000001E-2</v>
      </c>
      <c r="O42">
        <v>0.97199999999999998</v>
      </c>
      <c r="P42">
        <v>0.505</v>
      </c>
      <c r="Q42">
        <v>2.1999999999999999E-2</v>
      </c>
      <c r="R42">
        <v>0.876</v>
      </c>
      <c r="S42">
        <v>0.09</v>
      </c>
      <c r="T42">
        <v>0.97599999999999998</v>
      </c>
      <c r="U42">
        <v>7.8E-2</v>
      </c>
      <c r="V42">
        <v>0.75700000000000001</v>
      </c>
      <c r="W42">
        <v>0.98699999999999999</v>
      </c>
      <c r="Z42" s="1">
        <f t="shared" si="0"/>
        <v>0.18890000000000001</v>
      </c>
      <c r="AA42" s="1">
        <f t="shared" si="1"/>
        <v>0.52839999999999998</v>
      </c>
    </row>
    <row r="43" spans="1:27">
      <c r="A43">
        <v>42</v>
      </c>
      <c r="B43" t="s">
        <v>190</v>
      </c>
      <c r="C43">
        <v>30</v>
      </c>
      <c r="D43">
        <v>8.8999999999999996E-2</v>
      </c>
      <c r="E43">
        <v>8.8999999999999996E-2</v>
      </c>
      <c r="F43">
        <v>9.2999999999999999E-2</v>
      </c>
      <c r="G43">
        <v>8.4000000000000005E-2</v>
      </c>
      <c r="H43">
        <v>8.8999999999999996E-2</v>
      </c>
      <c r="I43">
        <v>2.9000000000000001E-2</v>
      </c>
      <c r="J43">
        <v>4.0000000000000001E-3</v>
      </c>
      <c r="K43">
        <v>0.98699999999999999</v>
      </c>
      <c r="L43">
        <v>0.98699999999999999</v>
      </c>
      <c r="M43">
        <v>0.97599999999999998</v>
      </c>
      <c r="N43">
        <v>0.98299999999999998</v>
      </c>
      <c r="O43">
        <v>7.0000000000000007E-2</v>
      </c>
      <c r="P43">
        <v>2.1999999999999999E-2</v>
      </c>
      <c r="Q43">
        <v>8.0000000000000002E-3</v>
      </c>
      <c r="R43">
        <v>0.89100000000000001</v>
      </c>
      <c r="S43">
        <v>2.8000000000000001E-2</v>
      </c>
      <c r="T43">
        <v>0.85699999999999998</v>
      </c>
      <c r="U43">
        <v>6.9000000000000006E-2</v>
      </c>
      <c r="V43">
        <v>0.69399999999999995</v>
      </c>
      <c r="W43">
        <v>8.3000000000000004E-2</v>
      </c>
      <c r="Z43" s="1">
        <f t="shared" si="0"/>
        <v>0.3427</v>
      </c>
      <c r="AA43" s="1">
        <f t="shared" si="1"/>
        <v>0.3705</v>
      </c>
    </row>
    <row r="44" spans="1:27">
      <c r="A44">
        <v>43</v>
      </c>
      <c r="B44" t="s">
        <v>191</v>
      </c>
      <c r="C44">
        <v>30</v>
      </c>
      <c r="D44">
        <v>4.8000000000000001E-2</v>
      </c>
      <c r="E44">
        <v>4.5999999999999999E-2</v>
      </c>
      <c r="F44">
        <v>4.8000000000000001E-2</v>
      </c>
      <c r="G44">
        <v>4.8000000000000001E-2</v>
      </c>
      <c r="H44">
        <v>4.8000000000000001E-2</v>
      </c>
      <c r="I44">
        <v>0.98699999999999999</v>
      </c>
      <c r="J44">
        <v>0.33600000000000002</v>
      </c>
      <c r="K44">
        <v>0.81499999999999995</v>
      </c>
      <c r="L44">
        <v>0.99099999999999999</v>
      </c>
      <c r="M44">
        <v>0.97699999999999998</v>
      </c>
      <c r="N44">
        <v>0.94799999999999995</v>
      </c>
      <c r="O44">
        <v>2.5000000000000001E-2</v>
      </c>
      <c r="P44">
        <v>9.6000000000000002E-2</v>
      </c>
      <c r="Q44">
        <v>0.47799999999999998</v>
      </c>
      <c r="R44">
        <v>0.94599999999999995</v>
      </c>
      <c r="S44">
        <v>0.76900000000000002</v>
      </c>
      <c r="T44">
        <v>5.2999999999999999E-2</v>
      </c>
      <c r="U44">
        <v>4.2999999999999997E-2</v>
      </c>
      <c r="V44">
        <v>4.2999999999999997E-2</v>
      </c>
      <c r="W44">
        <v>0.373</v>
      </c>
      <c r="Z44" s="1">
        <f t="shared" si="0"/>
        <v>0.43440000000000001</v>
      </c>
      <c r="AA44" s="1">
        <f t="shared" si="1"/>
        <v>0.37740000000000001</v>
      </c>
    </row>
    <row r="45" spans="1:27">
      <c r="A45">
        <v>44</v>
      </c>
      <c r="B45" t="s">
        <v>192</v>
      </c>
      <c r="C45">
        <v>30</v>
      </c>
      <c r="D45">
        <v>9.8000000000000004E-2</v>
      </c>
      <c r="E45">
        <v>9.8000000000000004E-2</v>
      </c>
      <c r="F45">
        <v>0.10299999999999999</v>
      </c>
      <c r="G45">
        <v>0.09</v>
      </c>
      <c r="H45">
        <v>9.7000000000000003E-2</v>
      </c>
      <c r="I45">
        <v>0.107</v>
      </c>
      <c r="J45">
        <v>7.0000000000000001E-3</v>
      </c>
      <c r="K45">
        <v>0.98899999999999999</v>
      </c>
      <c r="L45">
        <v>0.93600000000000005</v>
      </c>
      <c r="M45">
        <v>0.123</v>
      </c>
      <c r="N45">
        <v>0.14000000000000001</v>
      </c>
      <c r="O45">
        <v>4.2000000000000003E-2</v>
      </c>
      <c r="P45">
        <v>0.85199999999999998</v>
      </c>
      <c r="Q45">
        <v>9.7000000000000003E-2</v>
      </c>
      <c r="R45">
        <v>0.94499999999999995</v>
      </c>
      <c r="S45">
        <v>9.1999999999999998E-2</v>
      </c>
      <c r="T45">
        <v>0.94099999999999995</v>
      </c>
      <c r="U45">
        <v>7.1999999999999995E-2</v>
      </c>
      <c r="V45">
        <v>0.94</v>
      </c>
      <c r="W45">
        <v>0.98599999999999999</v>
      </c>
      <c r="Z45" s="1">
        <f t="shared" si="0"/>
        <v>0.26479999999999998</v>
      </c>
      <c r="AA45" s="1">
        <f t="shared" si="1"/>
        <v>0.51070000000000004</v>
      </c>
    </row>
    <row r="46" spans="1:27">
      <c r="A46">
        <v>45</v>
      </c>
      <c r="B46" t="s">
        <v>193</v>
      </c>
      <c r="C46">
        <v>30</v>
      </c>
      <c r="D46">
        <v>0.06</v>
      </c>
      <c r="E46">
        <v>5.8000000000000003E-2</v>
      </c>
      <c r="F46">
        <v>6.0999999999999999E-2</v>
      </c>
      <c r="G46">
        <v>5.7000000000000002E-2</v>
      </c>
      <c r="H46">
        <v>5.8000000000000003E-2</v>
      </c>
      <c r="I46">
        <v>0.98699999999999999</v>
      </c>
      <c r="J46">
        <v>0.82099999999999995</v>
      </c>
      <c r="K46">
        <v>0.98699999999999999</v>
      </c>
      <c r="L46">
        <v>0.98799999999999999</v>
      </c>
      <c r="M46">
        <v>0.379</v>
      </c>
      <c r="N46">
        <v>7.0000000000000001E-3</v>
      </c>
      <c r="O46">
        <v>7.3999999999999996E-2</v>
      </c>
      <c r="P46">
        <v>0.122</v>
      </c>
      <c r="Q46">
        <v>0.98099999999999998</v>
      </c>
      <c r="R46">
        <v>0.97899999999999998</v>
      </c>
      <c r="S46">
        <v>0.98599999999999999</v>
      </c>
      <c r="T46">
        <v>1.4E-2</v>
      </c>
      <c r="U46">
        <v>4.9000000000000002E-2</v>
      </c>
      <c r="V46">
        <v>9.2999999999999999E-2</v>
      </c>
      <c r="W46">
        <v>0.95299999999999996</v>
      </c>
      <c r="Z46" s="1">
        <f t="shared" si="0"/>
        <v>0.44559999999999994</v>
      </c>
      <c r="AA46" s="1">
        <f t="shared" si="1"/>
        <v>0.42580000000000001</v>
      </c>
    </row>
    <row r="47" spans="1:27">
      <c r="A47">
        <v>46</v>
      </c>
      <c r="B47" t="s">
        <v>194</v>
      </c>
      <c r="C47">
        <v>30</v>
      </c>
      <c r="D47">
        <v>4.8000000000000001E-2</v>
      </c>
      <c r="E47">
        <v>4.4999999999999998E-2</v>
      </c>
      <c r="F47">
        <v>4.7E-2</v>
      </c>
      <c r="G47">
        <v>4.7E-2</v>
      </c>
      <c r="H47">
        <v>4.7E-2</v>
      </c>
      <c r="I47">
        <v>0.98499999999999999</v>
      </c>
      <c r="J47">
        <v>0.98399999999999999</v>
      </c>
      <c r="K47">
        <v>0.161</v>
      </c>
      <c r="L47">
        <v>0.98899999999999999</v>
      </c>
      <c r="M47">
        <v>0.98899999999999999</v>
      </c>
      <c r="N47">
        <v>0.97199999999999998</v>
      </c>
      <c r="O47">
        <v>0.30399999999999999</v>
      </c>
      <c r="P47">
        <v>0.114</v>
      </c>
      <c r="Q47">
        <v>0.93700000000000006</v>
      </c>
      <c r="R47">
        <v>0.38</v>
      </c>
      <c r="S47">
        <v>0.93200000000000005</v>
      </c>
      <c r="T47">
        <v>0.02</v>
      </c>
      <c r="U47">
        <v>4.2999999999999997E-2</v>
      </c>
      <c r="V47">
        <v>0.08</v>
      </c>
      <c r="W47">
        <v>0.64100000000000001</v>
      </c>
      <c r="Z47" s="1">
        <f t="shared" si="0"/>
        <v>0.43419999999999997</v>
      </c>
      <c r="AA47" s="1">
        <f t="shared" si="1"/>
        <v>0.44230000000000003</v>
      </c>
    </row>
    <row r="48" spans="1:27">
      <c r="A48">
        <v>47</v>
      </c>
      <c r="B48" t="s">
        <v>195</v>
      </c>
      <c r="C48">
        <v>30</v>
      </c>
      <c r="D48">
        <v>4.5999999999999999E-2</v>
      </c>
      <c r="E48">
        <v>4.4999999999999998E-2</v>
      </c>
      <c r="F48">
        <v>4.7E-2</v>
      </c>
      <c r="G48">
        <v>4.5999999999999999E-2</v>
      </c>
      <c r="H48">
        <v>4.7E-2</v>
      </c>
      <c r="I48">
        <v>0.98499999999999999</v>
      </c>
      <c r="J48">
        <v>3.5999999999999997E-2</v>
      </c>
      <c r="K48">
        <v>0.39400000000000002</v>
      </c>
      <c r="L48">
        <v>0.98899999999999999</v>
      </c>
      <c r="M48">
        <v>0.311</v>
      </c>
      <c r="N48">
        <v>0.97899999999999998</v>
      </c>
      <c r="O48">
        <v>4.0000000000000001E-3</v>
      </c>
      <c r="P48">
        <v>0.97599999999999998</v>
      </c>
      <c r="Q48">
        <v>0.22600000000000001</v>
      </c>
      <c r="R48">
        <v>0.98499999999999999</v>
      </c>
      <c r="S48">
        <v>0.107</v>
      </c>
      <c r="T48">
        <v>0.73099999999999998</v>
      </c>
      <c r="U48">
        <v>4.1000000000000002E-2</v>
      </c>
      <c r="V48">
        <v>0.111</v>
      </c>
      <c r="W48">
        <v>0.94099999999999995</v>
      </c>
      <c r="Z48" s="1">
        <f t="shared" si="0"/>
        <v>0.29459999999999997</v>
      </c>
      <c r="AA48" s="1">
        <f t="shared" si="1"/>
        <v>0.5101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5.2375000000000026E-2</v>
      </c>
      <c r="E50" s="2">
        <f t="shared" ref="E50:W50" si="2">AVERAGE(E1:E24)</f>
        <v>5.0000000000000017E-2</v>
      </c>
      <c r="F50" s="2">
        <f t="shared" si="2"/>
        <v>5.2000000000000025E-2</v>
      </c>
      <c r="G50" s="2">
        <f t="shared" si="2"/>
        <v>5.2041666666666687E-2</v>
      </c>
      <c r="H50" s="2">
        <f t="shared" si="2"/>
        <v>5.2250000000000019E-2</v>
      </c>
      <c r="I50" s="2">
        <f t="shared" si="2"/>
        <v>5.0999999999999997E-2</v>
      </c>
      <c r="J50" s="2">
        <f t="shared" si="2"/>
        <v>9.3708333333333338E-2</v>
      </c>
      <c r="K50" s="2">
        <f t="shared" si="2"/>
        <v>0.15729166666666666</v>
      </c>
      <c r="L50" s="2">
        <f t="shared" si="2"/>
        <v>9.5666666666666678E-2</v>
      </c>
      <c r="M50" s="2">
        <f t="shared" si="2"/>
        <v>0.29004166666666664</v>
      </c>
      <c r="N50" s="2">
        <f t="shared" si="2"/>
        <v>0.11937500000000002</v>
      </c>
      <c r="O50" s="2">
        <f t="shared" si="2"/>
        <v>5.9125000000000011E-2</v>
      </c>
      <c r="P50" s="2">
        <f t="shared" si="2"/>
        <v>4.2083333333333334E-2</v>
      </c>
      <c r="Q50" s="2">
        <f t="shared" si="2"/>
        <v>3.616666666666668E-2</v>
      </c>
      <c r="R50" s="2">
        <f t="shared" si="2"/>
        <v>2.1791666666666671E-2</v>
      </c>
      <c r="S50" s="2">
        <f t="shared" si="2"/>
        <v>4.7208333333333331E-2</v>
      </c>
      <c r="T50" s="2">
        <f t="shared" si="2"/>
        <v>5.7500000000000016E-2</v>
      </c>
      <c r="U50" s="2">
        <f t="shared" si="2"/>
        <v>4.8041666666666677E-2</v>
      </c>
      <c r="V50" s="2">
        <f t="shared" si="2"/>
        <v>5.4708333333333352E-2</v>
      </c>
      <c r="W50" s="2">
        <f t="shared" si="2"/>
        <v>0.31524999999999997</v>
      </c>
      <c r="Y50" s="1" t="s">
        <v>0</v>
      </c>
      <c r="Z50" s="2">
        <f>AVERAGE(Z1:Z24)</f>
        <v>9.4637499999999999E-2</v>
      </c>
      <c r="AA50" s="2">
        <f>AVERAGE(AA1:AA24)</f>
        <v>8.0124999999999988E-2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6.7416666666666666E-2</v>
      </c>
      <c r="E51" s="2">
        <f t="shared" ref="E51:W51" si="3">AVERAGE(E25:E48)</f>
        <v>6.6000000000000003E-2</v>
      </c>
      <c r="F51" s="2">
        <f t="shared" si="3"/>
        <v>6.9166666666666654E-2</v>
      </c>
      <c r="G51" s="2">
        <f t="shared" si="3"/>
        <v>6.4000000000000001E-2</v>
      </c>
      <c r="H51" s="2">
        <f t="shared" si="3"/>
        <v>6.6583333333333328E-2</v>
      </c>
      <c r="I51" s="2">
        <f t="shared" si="3"/>
        <v>0.31750000000000006</v>
      </c>
      <c r="J51" s="2">
        <f t="shared" si="3"/>
        <v>0.4393749999999999</v>
      </c>
      <c r="K51" s="2">
        <f t="shared" si="3"/>
        <v>0.60158333333333325</v>
      </c>
      <c r="L51" s="2">
        <f t="shared" si="3"/>
        <v>0.4429583333333334</v>
      </c>
      <c r="M51" s="2">
        <f t="shared" si="3"/>
        <v>0.52629166666666671</v>
      </c>
      <c r="N51" s="2">
        <f t="shared" si="3"/>
        <v>0.5013333333333333</v>
      </c>
      <c r="O51" s="2">
        <f t="shared" si="3"/>
        <v>0.43720833333333325</v>
      </c>
      <c r="P51" s="2">
        <f t="shared" si="3"/>
        <v>0.48220833333333335</v>
      </c>
      <c r="Q51" s="2">
        <f t="shared" si="3"/>
        <v>0.50491666666666657</v>
      </c>
      <c r="R51" s="2">
        <f t="shared" si="3"/>
        <v>0.59870833333333329</v>
      </c>
      <c r="S51" s="2">
        <f t="shared" si="3"/>
        <v>0.41183333333333327</v>
      </c>
      <c r="T51" s="2">
        <f t="shared" si="3"/>
        <v>0.51008333333333333</v>
      </c>
      <c r="U51" s="2">
        <f t="shared" si="3"/>
        <v>5.4666666666666662E-2</v>
      </c>
      <c r="V51" s="2">
        <f t="shared" si="3"/>
        <v>0.48033333333333328</v>
      </c>
      <c r="W51" s="2">
        <f t="shared" si="3"/>
        <v>0.74995833333333328</v>
      </c>
      <c r="Y51" s="1" t="s">
        <v>1</v>
      </c>
      <c r="Z51" s="2">
        <f>AVERAGE(Z25:Z48)</f>
        <v>0.26608749999999998</v>
      </c>
      <c r="AA51" s="2">
        <f>AVERAGE(AA25:AA48)</f>
        <v>0.47312499999999985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7.4155179869593579E-4</v>
      </c>
      <c r="E52" s="3">
        <f t="shared" ref="E52:W52" si="4">TTEST(E1:E24,E25:E48,2,2)</f>
        <v>5.748817272806043E-4</v>
      </c>
      <c r="F52" s="3">
        <f t="shared" si="4"/>
        <v>4.9865326886595733E-4</v>
      </c>
      <c r="G52" s="3">
        <f t="shared" si="4"/>
        <v>1.7205182930932247E-3</v>
      </c>
      <c r="H52" s="3">
        <f t="shared" si="4"/>
        <v>9.9624766373099531E-4</v>
      </c>
      <c r="I52" s="3">
        <f t="shared" si="4"/>
        <v>2.0601081881048257E-3</v>
      </c>
      <c r="J52" s="3">
        <f t="shared" si="4"/>
        <v>1.7174662083505263E-4</v>
      </c>
      <c r="K52" s="3">
        <f t="shared" si="4"/>
        <v>2.4230862533909236E-6</v>
      </c>
      <c r="L52" s="3">
        <f t="shared" si="4"/>
        <v>4.8824201646134737E-4</v>
      </c>
      <c r="M52" s="3">
        <f t="shared" si="4"/>
        <v>5.6671297669910123E-3</v>
      </c>
      <c r="N52" s="3">
        <f t="shared" si="4"/>
        <v>1.9569780230099229E-4</v>
      </c>
      <c r="O52" s="3">
        <f t="shared" si="4"/>
        <v>3.9389040666611895E-5</v>
      </c>
      <c r="P52" s="3">
        <f t="shared" si="4"/>
        <v>7.2513479722349444E-6</v>
      </c>
      <c r="Q52" s="3">
        <f t="shared" si="4"/>
        <v>6.2609940520846346E-6</v>
      </c>
      <c r="R52" s="3">
        <f t="shared" si="4"/>
        <v>3.9923792902472128E-8</v>
      </c>
      <c r="S52" s="3">
        <f t="shared" si="4"/>
        <v>3.4304227178633404E-5</v>
      </c>
      <c r="T52" s="3">
        <f t="shared" si="4"/>
        <v>2.6207510002829235E-6</v>
      </c>
      <c r="U52" s="3">
        <f t="shared" si="4"/>
        <v>1.1153054544388547E-2</v>
      </c>
      <c r="V52" s="3">
        <f t="shared" si="4"/>
        <v>1.2939299703944765E-6</v>
      </c>
      <c r="W52" s="3">
        <f t="shared" si="4"/>
        <v>2.6661998288414456E-7</v>
      </c>
      <c r="Y52" s="1" t="s">
        <v>16</v>
      </c>
      <c r="Z52" s="3">
        <f>TTEST(Z1:Z24,Z25:Z48,2,2)</f>
        <v>2.0713015876337573E-11</v>
      </c>
      <c r="AA52" s="3">
        <f>TTEST(AA1:AA24,AA25:AA48,2,2)</f>
        <v>7.581053181396356E-16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1.3204769669668073E-4</v>
      </c>
      <c r="E53" s="3">
        <f t="shared" ref="E53:W53" si="5">STDEV(E1:E24)/SQRT(COUNT(E1:E24))</f>
        <v>1.3459547551454123E-4</v>
      </c>
      <c r="F53" s="3">
        <f t="shared" si="5"/>
        <v>1.3459547551454131E-4</v>
      </c>
      <c r="G53" s="3">
        <f t="shared" si="5"/>
        <v>1.2739256153441414E-4</v>
      </c>
      <c r="H53" s="3">
        <f t="shared" si="5"/>
        <v>1.2409089702567917E-4</v>
      </c>
      <c r="I53" s="3">
        <f t="shared" si="5"/>
        <v>3.3777833396852271E-3</v>
      </c>
      <c r="J53" s="3">
        <f t="shared" si="5"/>
        <v>3.6882496372227032E-3</v>
      </c>
      <c r="K53" s="3">
        <f t="shared" si="5"/>
        <v>1.1079338252400787E-2</v>
      </c>
      <c r="L53" s="3">
        <f t="shared" si="5"/>
        <v>3.4571217538952848E-3</v>
      </c>
      <c r="M53" s="3">
        <f t="shared" si="5"/>
        <v>7.7395275589501713E-3</v>
      </c>
      <c r="N53" s="3">
        <f t="shared" si="5"/>
        <v>3.8635290712065082E-3</v>
      </c>
      <c r="O53" s="3">
        <f t="shared" si="5"/>
        <v>1.5444061050744731E-3</v>
      </c>
      <c r="P53" s="3">
        <f t="shared" si="5"/>
        <v>1.2682246330231737E-3</v>
      </c>
      <c r="Q53" s="3">
        <f t="shared" si="5"/>
        <v>1.9192641504563702E-3</v>
      </c>
      <c r="R53" s="3">
        <f t="shared" si="5"/>
        <v>1.2740144907752457E-3</v>
      </c>
      <c r="S53" s="3">
        <f t="shared" si="5"/>
        <v>1.7784735013963641E-3</v>
      </c>
      <c r="T53" s="3">
        <f t="shared" si="5"/>
        <v>3.3177170429094069E-3</v>
      </c>
      <c r="U53" s="3">
        <f t="shared" si="5"/>
        <v>7.3207236779625968E-5</v>
      </c>
      <c r="V53" s="3">
        <f t="shared" si="5"/>
        <v>5.332399148256675E-4</v>
      </c>
      <c r="W53" s="3">
        <f t="shared" si="5"/>
        <v>4.249573721162571E-3</v>
      </c>
      <c r="Z53" s="3">
        <f>STDEV(Z1:Z24)/SQRT(COUNT(Z1:Z24))</f>
        <v>5.8125340890382671E-4</v>
      </c>
      <c r="AA53" s="3">
        <f>STDEV(AA1:AA24)/SQRT(COUNT(AA1:AA24))</f>
        <v>4.0154818145396389E-4</v>
      </c>
      <c r="AC53" s="3"/>
      <c r="AD53" s="3"/>
    </row>
    <row r="54" spans="1:30">
      <c r="C54" s="1" t="s">
        <v>1</v>
      </c>
      <c r="D54" s="3">
        <f>STDEV(D25:D48)/SQRT(COUNT(D25:D48))</f>
        <v>4.158506502159447E-3</v>
      </c>
      <c r="E54" s="3">
        <f t="shared" ref="E54:W54" si="6">STDEV(E25:E48)/SQRT(COUNT(E25:E48))</f>
        <v>4.322589803427531E-3</v>
      </c>
      <c r="F54" s="3">
        <f t="shared" si="6"/>
        <v>4.5800713029489695E-3</v>
      </c>
      <c r="G54" s="3">
        <f t="shared" si="6"/>
        <v>3.5894369991705537E-3</v>
      </c>
      <c r="H54" s="3">
        <f t="shared" si="6"/>
        <v>4.0744505571911459E-3</v>
      </c>
      <c r="I54" s="3">
        <f t="shared" si="6"/>
        <v>8.1509513092875741E-2</v>
      </c>
      <c r="J54" s="3">
        <f t="shared" si="6"/>
        <v>8.4434882132044059E-2</v>
      </c>
      <c r="K54" s="3">
        <f t="shared" si="6"/>
        <v>8.1820210214328545E-2</v>
      </c>
      <c r="L54" s="3">
        <f t="shared" si="6"/>
        <v>9.246194828705831E-2</v>
      </c>
      <c r="M54" s="3">
        <f t="shared" si="6"/>
        <v>8.1028320312300978E-2</v>
      </c>
      <c r="N54" s="3">
        <f t="shared" si="6"/>
        <v>9.4265537424308612E-2</v>
      </c>
      <c r="O54" s="3">
        <f t="shared" si="6"/>
        <v>8.3122094133945876E-2</v>
      </c>
      <c r="P54" s="3">
        <f t="shared" si="6"/>
        <v>8.7018821451659234E-2</v>
      </c>
      <c r="Q54" s="3">
        <f t="shared" si="6"/>
        <v>9.1875840066487052E-2</v>
      </c>
      <c r="R54" s="3">
        <f t="shared" si="6"/>
        <v>8.7763360995420911E-2</v>
      </c>
      <c r="S54" s="3">
        <f t="shared" si="6"/>
        <v>7.9420310681791437E-2</v>
      </c>
      <c r="T54" s="3">
        <f t="shared" si="6"/>
        <v>8.4404261789394058E-2</v>
      </c>
      <c r="U54" s="3">
        <f t="shared" si="6"/>
        <v>2.5041029134135499E-3</v>
      </c>
      <c r="V54" s="3">
        <f t="shared" si="6"/>
        <v>7.648474003967852E-2</v>
      </c>
      <c r="W54" s="3">
        <f t="shared" si="6"/>
        <v>7.2038372402699044E-2</v>
      </c>
      <c r="Z54" s="3">
        <f>STDEV(Z25:Z48)/SQRT(COUNT(Z25:Z48))</f>
        <v>1.9492855726289622E-2</v>
      </c>
      <c r="AA54" s="3">
        <f>STDEV(AA25:AA48)/SQRT(COUNT(AA25:AA48))</f>
        <v>3.2580714292976917E-2</v>
      </c>
      <c r="AC54" s="3"/>
      <c r="AD54" s="3"/>
    </row>
    <row r="55" spans="1:30">
      <c r="D55" s="2">
        <f>D50-D51</f>
        <v>-1.5041666666666641E-2</v>
      </c>
      <c r="E55" s="2">
        <f t="shared" ref="E55:W55" si="7">E50-E51</f>
        <v>-1.5999999999999986E-2</v>
      </c>
      <c r="F55" s="2">
        <f t="shared" si="7"/>
        <v>-1.7166666666666629E-2</v>
      </c>
      <c r="G55" s="2">
        <f t="shared" si="7"/>
        <v>-1.1958333333333314E-2</v>
      </c>
      <c r="H55" s="2">
        <f t="shared" si="7"/>
        <v>-1.4333333333333309E-2</v>
      </c>
      <c r="I55" s="2">
        <f t="shared" si="7"/>
        <v>-0.26650000000000007</v>
      </c>
      <c r="J55" s="2">
        <f t="shared" si="7"/>
        <v>-0.34566666666666657</v>
      </c>
      <c r="K55" s="2">
        <f t="shared" si="7"/>
        <v>-0.44429166666666658</v>
      </c>
      <c r="L55" s="2">
        <f t="shared" si="7"/>
        <v>-0.34729166666666672</v>
      </c>
      <c r="M55" s="2">
        <f t="shared" si="7"/>
        <v>-0.23625000000000007</v>
      </c>
      <c r="N55" s="2">
        <f t="shared" si="7"/>
        <v>-0.38195833333333329</v>
      </c>
      <c r="O55" s="2">
        <f t="shared" si="7"/>
        <v>-0.37808333333333322</v>
      </c>
      <c r="P55" s="2">
        <f t="shared" si="7"/>
        <v>-0.44012499999999999</v>
      </c>
      <c r="Q55" s="2">
        <f t="shared" si="7"/>
        <v>-0.46874999999999989</v>
      </c>
      <c r="R55" s="2">
        <f t="shared" si="7"/>
        <v>-0.57691666666666663</v>
      </c>
      <c r="S55" s="2">
        <f t="shared" si="7"/>
        <v>-0.36462499999999992</v>
      </c>
      <c r="T55" s="2">
        <f t="shared" si="7"/>
        <v>-0.45258333333333334</v>
      </c>
      <c r="U55" s="2">
        <f t="shared" si="7"/>
        <v>-6.6249999999999851E-3</v>
      </c>
      <c r="V55" s="2">
        <f t="shared" si="7"/>
        <v>-0.42562499999999992</v>
      </c>
      <c r="W55" s="2">
        <f t="shared" si="7"/>
        <v>-0.43470833333333331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>Tools</v>
      </c>
      <c r="S56" s="2" t="str">
        <f t="shared" si="8"/>
        <v/>
      </c>
      <c r="T56" s="2" t="str">
        <f t="shared" si="8"/>
        <v/>
      </c>
      <c r="U56" s="2" t="str">
        <f t="shared" si="8"/>
        <v>Animals</v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5.1528571428571444E-2</v>
      </c>
      <c r="E58" s="1">
        <f>(E50+0.6*(F50+D50)+0.15*G50)/(1+2*0.6+0.15)</f>
        <v>5.1247340425531931E-2</v>
      </c>
      <c r="F58" s="1">
        <f t="shared" ref="F58:U59" si="9">(F50+0.6*(G50+E50)+0.15*(D50+H50))/(1+2*0.6+2*0.15)</f>
        <v>5.1567500000000023E-2</v>
      </c>
      <c r="G58" s="1">
        <f t="shared" si="9"/>
        <v>5.1896666666666681E-2</v>
      </c>
      <c r="H58" s="1">
        <f t="shared" si="9"/>
        <v>5.4372500000000011E-2</v>
      </c>
      <c r="I58" s="1">
        <f t="shared" si="9"/>
        <v>6.7989999999999995E-2</v>
      </c>
      <c r="J58" s="1">
        <f t="shared" si="9"/>
        <v>9.6348333333333341E-2</v>
      </c>
      <c r="K58" s="1">
        <f t="shared" si="9"/>
        <v>0.12882916666666669</v>
      </c>
      <c r="L58" s="1">
        <f t="shared" si="9"/>
        <v>0.15841166666666667</v>
      </c>
      <c r="M58" s="1">
        <f t="shared" si="9"/>
        <v>0.18061166666666667</v>
      </c>
      <c r="N58" s="1">
        <f t="shared" si="9"/>
        <v>0.13981499999999997</v>
      </c>
      <c r="O58" s="1">
        <f t="shared" si="9"/>
        <v>8.1972500000000004E-2</v>
      </c>
      <c r="P58" s="1">
        <f t="shared" si="9"/>
        <v>4.8173333333333332E-2</v>
      </c>
      <c r="Q58" s="1">
        <f t="shared" si="9"/>
        <v>3.6176666666666669E-2</v>
      </c>
      <c r="R58" s="1">
        <f t="shared" si="9"/>
        <v>3.4701666666666672E-2</v>
      </c>
      <c r="S58" s="1">
        <f t="shared" si="9"/>
        <v>4.2965833333333335E-2</v>
      </c>
      <c r="T58" s="1">
        <f t="shared" si="9"/>
        <v>5.0450000000000009E-2</v>
      </c>
      <c r="U58" s="1">
        <f t="shared" si="9"/>
        <v>6.7894166666666672E-2</v>
      </c>
      <c r="V58" s="1">
        <f>(V50+0.6*(W50+U50)+0.15*T50)/(1+2*0.6+0.15)</f>
        <v>0.11970567375886525</v>
      </c>
      <c r="W58" s="1">
        <f>(W50+0.6*(V50)+0.15*U58)/(1+0.6+0.15)</f>
        <v>0.20471949999999997</v>
      </c>
    </row>
    <row r="59" spans="1:30">
      <c r="C59" s="1" t="s">
        <v>1</v>
      </c>
      <c r="D59" s="1">
        <f>(D51+0.6*(E51)+0.15*F51)/(1+0.6+0.15)</f>
        <v>6.708095238095238E-2</v>
      </c>
      <c r="E59" s="1">
        <f>(E51+0.6*(F51+D51)+0.15*G51)/(1+2*0.6+0.15)</f>
        <v>6.7042553191489357E-2</v>
      </c>
      <c r="F59" s="1">
        <f t="shared" si="9"/>
        <v>6.690666666666667E-2</v>
      </c>
      <c r="G59" s="1">
        <f t="shared" si="9"/>
        <v>8.1189999999999984E-2</v>
      </c>
      <c r="H59" s="1">
        <f t="shared" si="9"/>
        <v>0.14870583333333331</v>
      </c>
      <c r="I59" s="1">
        <f t="shared" si="9"/>
        <v>0.28836500000000004</v>
      </c>
      <c r="J59" s="1">
        <f t="shared" si="9"/>
        <v>0.42690249999999991</v>
      </c>
      <c r="K59" s="1">
        <f t="shared" si="9"/>
        <v>0.50302083333333325</v>
      </c>
      <c r="L59" s="1">
        <f t="shared" si="9"/>
        <v>0.5043158333333333</v>
      </c>
      <c r="M59" s="1">
        <f t="shared" si="9"/>
        <v>0.49947416666666661</v>
      </c>
      <c r="N59" s="1">
        <f t="shared" si="9"/>
        <v>0.48728333333333335</v>
      </c>
      <c r="O59" s="1">
        <f t="shared" si="9"/>
        <v>0.47280583333333331</v>
      </c>
      <c r="P59" s="1">
        <f t="shared" si="9"/>
        <v>0.48499583333333324</v>
      </c>
      <c r="Q59" s="1">
        <f t="shared" si="9"/>
        <v>0.51232916666666661</v>
      </c>
      <c r="R59" s="1">
        <f t="shared" si="9"/>
        <v>0.51904083333333328</v>
      </c>
      <c r="S59" s="1">
        <f t="shared" si="9"/>
        <v>0.46441833333333332</v>
      </c>
      <c r="T59" s="1">
        <f t="shared" si="9"/>
        <v>0.38073583333333327</v>
      </c>
      <c r="U59" s="1">
        <f t="shared" si="9"/>
        <v>0.32927416666666665</v>
      </c>
      <c r="V59" s="1">
        <f>(V51+0.6*(W51+U51)+0.15*T51)/(1+2*0.6+0.15)</f>
        <v>0.44239184397163112</v>
      </c>
      <c r="W59" s="1">
        <f>(W51+0.6*(V51)+0.15*U59)/(1+0.6+0.15)</f>
        <v>0.62145683333333335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-4.5853814850712597E-2</v>
      </c>
      <c r="E61" s="1">
        <f ca="1">E1+NORMINV(RAND(),0,'Total-Smoothed'!$AG$2)</f>
        <v>0.14299369123231515</v>
      </c>
      <c r="F61" s="1">
        <f ca="1">F1+NORMINV(RAND(),0,'Total-Smoothed'!$AG$2)</f>
        <v>0.10516678534506474</v>
      </c>
      <c r="G61" s="1">
        <f ca="1">G1+NORMINV(RAND(),0,'Total-Smoothed'!$AG$2)</f>
        <v>0.11052473272031442</v>
      </c>
      <c r="H61" s="1">
        <f ca="1">H1+NORMINV(RAND(),0,'Total-Smoothed'!$AG$2)</f>
        <v>8.3001119582593624E-2</v>
      </c>
      <c r="I61" s="1">
        <f ca="1">I1+NORMINV(RAND(),0,'Total-Smoothed'!$AG$2)</f>
        <v>0.14298580676980147</v>
      </c>
      <c r="J61" s="1">
        <f ca="1">J1+NORMINV(RAND(),0,'Total-Smoothed'!$AG$2)</f>
        <v>0.12000108039303325</v>
      </c>
      <c r="K61" s="1">
        <f ca="1">K1+NORMINV(RAND(),0,'Total-Smoothed'!$AG$2)</f>
        <v>8.549938827978168E-2</v>
      </c>
      <c r="L61" s="1">
        <f ca="1">L1+NORMINV(RAND(),0,'Total-Smoothed'!$AG$2)</f>
        <v>4.1651453986556543E-2</v>
      </c>
      <c r="M61" s="1">
        <f ca="1">M1+NORMINV(RAND(),0,'Total-Smoothed'!$AG$2)</f>
        <v>0.27754239946785775</v>
      </c>
      <c r="N61" s="1">
        <f ca="1">N1+NORMINV(RAND(),0,'Total-Smoothed'!$AG$2)</f>
        <v>0.16864740441483811</v>
      </c>
      <c r="O61" s="1">
        <f ca="1">O1+NORMINV(RAND(),0,'Total-Smoothed'!$AG$2)</f>
        <v>-6.4778224062013778E-2</v>
      </c>
      <c r="P61" s="1">
        <f ca="1">P1+NORMINV(RAND(),0,'Total-Smoothed'!$AG$2)</f>
        <v>2.1195990607778666E-2</v>
      </c>
      <c r="Q61" s="1">
        <f ca="1">Q1+NORMINV(RAND(),0,'Total-Smoothed'!$AG$2)</f>
        <v>7.9843091868591592E-2</v>
      </c>
      <c r="R61" s="1">
        <f ca="1">R1+NORMINV(RAND(),0,'Total-Smoothed'!$AG$2)</f>
        <v>0.17333475706029561</v>
      </c>
      <c r="S61" s="1">
        <f ca="1">S1+NORMINV(RAND(),0,'Total-Smoothed'!$AG$2)</f>
        <v>0.12887171374715498</v>
      </c>
      <c r="T61" s="1">
        <f ca="1">T1+NORMINV(RAND(),0,'Total-Smoothed'!$AG$2)</f>
        <v>7.1545666214329187E-2</v>
      </c>
      <c r="U61" s="1">
        <f ca="1">U1+NORMINV(RAND(),0,'Total-Smoothed'!$AG$2)</f>
        <v>3.8559653503447151E-2</v>
      </c>
      <c r="V61" s="1">
        <f ca="1">V1+NORMINV(RAND(),0,'Total-Smoothed'!$AG$2)</f>
        <v>-5.1465305116041825E-2</v>
      </c>
      <c r="W61" s="1">
        <f ca="1">W1+NORMINV(RAND(),0,'Total-Smoothed'!$AG$2)</f>
        <v>0.18074818693488753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-8.1602174520437193E-2</v>
      </c>
      <c r="E62" s="1">
        <f ca="1">E2+NORMINV(RAND(),0,'Total-Smoothed'!$AG$2)</f>
        <v>9.0387863267327617E-2</v>
      </c>
      <c r="F62" s="1">
        <f ca="1">F2+NORMINV(RAND(),0,'Total-Smoothed'!$AG$2)</f>
        <v>0.15200208812885566</v>
      </c>
      <c r="G62" s="1">
        <f ca="1">G2+NORMINV(RAND(),0,'Total-Smoothed'!$AG$2)</f>
        <v>-1.0235711855923674E-2</v>
      </c>
      <c r="H62" s="1">
        <f ca="1">H2+NORMINV(RAND(),0,'Total-Smoothed'!$AG$2)</f>
        <v>0.13664637791034606</v>
      </c>
      <c r="I62" s="1">
        <f ca="1">I2+NORMINV(RAND(),0,'Total-Smoothed'!$AG$2)</f>
        <v>-3.8414005626543901E-3</v>
      </c>
      <c r="J62" s="1">
        <f ca="1">J2+NORMINV(RAND(),0,'Total-Smoothed'!$AG$2)</f>
        <v>0.19884419823543159</v>
      </c>
      <c r="K62" s="1">
        <f ca="1">K2+NORMINV(RAND(),0,'Total-Smoothed'!$AG$2)</f>
        <v>0.36788830076733237</v>
      </c>
      <c r="L62" s="1">
        <f ca="1">L2+NORMINV(RAND(),0,'Total-Smoothed'!$AG$2)</f>
        <v>2.9540165770171031E-2</v>
      </c>
      <c r="M62" s="1">
        <f ca="1">M2+NORMINV(RAND(),0,'Total-Smoothed'!$AG$2)</f>
        <v>0.23874817954056451</v>
      </c>
      <c r="N62" s="1">
        <f ca="1">N2+NORMINV(RAND(),0,'Total-Smoothed'!$AG$2)</f>
        <v>4.9681324121484641E-2</v>
      </c>
      <c r="O62" s="1">
        <f ca="1">O2+NORMINV(RAND(),0,'Total-Smoothed'!$AG$2)</f>
        <v>0.10178908136957029</v>
      </c>
      <c r="P62" s="1">
        <f ca="1">P2+NORMINV(RAND(),0,'Total-Smoothed'!$AG$2)</f>
        <v>7.8576143282625133E-2</v>
      </c>
      <c r="Q62" s="1">
        <f ca="1">Q2+NORMINV(RAND(),0,'Total-Smoothed'!$AG$2)</f>
        <v>2.7521443904323119E-2</v>
      </c>
      <c r="R62" s="1">
        <f ca="1">R2+NORMINV(RAND(),0,'Total-Smoothed'!$AG$2)</f>
        <v>3.9773311168501246E-2</v>
      </c>
      <c r="S62" s="1">
        <f ca="1">S2+NORMINV(RAND(),0,'Total-Smoothed'!$AG$2)</f>
        <v>-7.7415029601429791E-2</v>
      </c>
      <c r="T62" s="1">
        <f ca="1">T2+NORMINV(RAND(),0,'Total-Smoothed'!$AG$2)</f>
        <v>4.9683174912320022E-2</v>
      </c>
      <c r="U62" s="1">
        <f ca="1">U2+NORMINV(RAND(),0,'Total-Smoothed'!$AG$2)</f>
        <v>8.1376803591486774E-2</v>
      </c>
      <c r="V62" s="1">
        <f ca="1">V2+NORMINV(RAND(),0,'Total-Smoothed'!$AG$2)</f>
        <v>5.6427648803817759E-2</v>
      </c>
      <c r="W62" s="1">
        <f ca="1">W2+NORMINV(RAND(),0,'Total-Smoothed'!$AG$2)</f>
        <v>0.25713524315134784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1.4557271493241333E-3</v>
      </c>
      <c r="E63" s="1">
        <f ca="1">E3+NORMINV(RAND(),0,'Total-Smoothed'!$AG$2)</f>
        <v>0.3662815049874773</v>
      </c>
      <c r="F63" s="1">
        <f ca="1">F3+NORMINV(RAND(),0,'Total-Smoothed'!$AG$2)</f>
        <v>7.5251616443574171E-2</v>
      </c>
      <c r="G63" s="1">
        <f ca="1">G3+NORMINV(RAND(),0,'Total-Smoothed'!$AG$2)</f>
        <v>-0.16463592545697406</v>
      </c>
      <c r="H63" s="1">
        <f ca="1">H3+NORMINV(RAND(),0,'Total-Smoothed'!$AG$2)</f>
        <v>0.14411758028685548</v>
      </c>
      <c r="I63" s="1">
        <f ca="1">I3+NORMINV(RAND(),0,'Total-Smoothed'!$AG$2)</f>
        <v>0.17444121744054686</v>
      </c>
      <c r="J63" s="1">
        <f ca="1">J3+NORMINV(RAND(),0,'Total-Smoothed'!$AG$2)</f>
        <v>4.5859501049278509E-2</v>
      </c>
      <c r="K63" s="1">
        <f ca="1">K3+NORMINV(RAND(),0,'Total-Smoothed'!$AG$2)</f>
        <v>0.25284997815123239</v>
      </c>
      <c r="L63" s="1">
        <f ca="1">L3+NORMINV(RAND(),0,'Total-Smoothed'!$AG$2)</f>
        <v>2.6829008403833315E-2</v>
      </c>
      <c r="M63" s="1">
        <f ca="1">M3+NORMINV(RAND(),0,'Total-Smoothed'!$AG$2)</f>
        <v>0.28417336630924556</v>
      </c>
      <c r="N63" s="1">
        <f ca="1">N3+NORMINV(RAND(),0,'Total-Smoothed'!$AG$2)</f>
        <v>0.18325951816982911</v>
      </c>
      <c r="O63" s="1">
        <f ca="1">O3+NORMINV(RAND(),0,'Total-Smoothed'!$AG$2)</f>
        <v>-2.4133138678066483E-2</v>
      </c>
      <c r="P63" s="1">
        <f ca="1">P3+NORMINV(RAND(),0,'Total-Smoothed'!$AG$2)</f>
        <v>0.15232420410361405</v>
      </c>
      <c r="Q63" s="1">
        <f ca="1">Q3+NORMINV(RAND(),0,'Total-Smoothed'!$AG$2)</f>
        <v>5.9638109404474532E-2</v>
      </c>
      <c r="R63" s="1">
        <f ca="1">R3+NORMINV(RAND(),0,'Total-Smoothed'!$AG$2)</f>
        <v>3.3151764719990921E-3</v>
      </c>
      <c r="S63" s="1">
        <f ca="1">S3+NORMINV(RAND(),0,'Total-Smoothed'!$AG$2)</f>
        <v>7.9944586206347312E-2</v>
      </c>
      <c r="T63" s="1">
        <f ca="1">T3+NORMINV(RAND(),0,'Total-Smoothed'!$AG$2)</f>
        <v>0.11949242391262899</v>
      </c>
      <c r="U63" s="1">
        <f ca="1">U3+NORMINV(RAND(),0,'Total-Smoothed'!$AG$2)</f>
        <v>-2.3357607467682201E-2</v>
      </c>
      <c r="V63" s="1">
        <f ca="1">V3+NORMINV(RAND(),0,'Total-Smoothed'!$AG$2)</f>
        <v>0.20472338185208339</v>
      </c>
      <c r="W63" s="1">
        <f ca="1">W3+NORMINV(RAND(),0,'Total-Smoothed'!$AG$2)</f>
        <v>0.4384459556698761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4.7819259483377292E-2</v>
      </c>
      <c r="E64" s="1">
        <f ca="1">E4+NORMINV(RAND(),0,'Total-Smoothed'!$AG$2)</f>
        <v>0.1550679437637203</v>
      </c>
      <c r="F64" s="1">
        <f ca="1">F4+NORMINV(RAND(),0,'Total-Smoothed'!$AG$2)</f>
        <v>0.13544490669639819</v>
      </c>
      <c r="G64" s="1">
        <f ca="1">G4+NORMINV(RAND(),0,'Total-Smoothed'!$AG$2)</f>
        <v>9.0652750122971804E-2</v>
      </c>
      <c r="H64" s="1">
        <f ca="1">H4+NORMINV(RAND(),0,'Total-Smoothed'!$AG$2)</f>
        <v>-0.12827823756993928</v>
      </c>
      <c r="I64" s="1">
        <f ca="1">I4+NORMINV(RAND(),0,'Total-Smoothed'!$AG$2)</f>
        <v>0.22326803222047326</v>
      </c>
      <c r="J64" s="1">
        <f ca="1">J4+NORMINV(RAND(),0,'Total-Smoothed'!$AG$2)</f>
        <v>0.1490568985154152</v>
      </c>
      <c r="K64" s="1">
        <f ca="1">K4+NORMINV(RAND(),0,'Total-Smoothed'!$AG$2)</f>
        <v>0.12921130399644595</v>
      </c>
      <c r="L64" s="1">
        <f ca="1">L4+NORMINV(RAND(),0,'Total-Smoothed'!$AG$2)</f>
        <v>0.1811543808257256</v>
      </c>
      <c r="M64" s="1">
        <f ca="1">M4+NORMINV(RAND(),0,'Total-Smoothed'!$AG$2)</f>
        <v>0.189535823273145</v>
      </c>
      <c r="N64" s="1">
        <f ca="1">N4+NORMINV(RAND(),0,'Total-Smoothed'!$AG$2)</f>
        <v>-6.4813126381166264E-2</v>
      </c>
      <c r="O64" s="1">
        <f ca="1">O4+NORMINV(RAND(),0,'Total-Smoothed'!$AG$2)</f>
        <v>1.2741059518275581E-2</v>
      </c>
      <c r="P64" s="1">
        <f ca="1">P4+NORMINV(RAND(),0,'Total-Smoothed'!$AG$2)</f>
        <v>7.1603401924164534E-2</v>
      </c>
      <c r="Q64" s="1">
        <f ca="1">Q4+NORMINV(RAND(),0,'Total-Smoothed'!$AG$2)</f>
        <v>-4.3512858325119877E-2</v>
      </c>
      <c r="R64" s="1">
        <f ca="1">R4+NORMINV(RAND(),0,'Total-Smoothed'!$AG$2)</f>
        <v>-9.3856456263406121E-2</v>
      </c>
      <c r="S64" s="1">
        <f ca="1">S4+NORMINV(RAND(),0,'Total-Smoothed'!$AG$2)</f>
        <v>5.9786439434309557E-2</v>
      </c>
      <c r="T64" s="1">
        <f ca="1">T4+NORMINV(RAND(),0,'Total-Smoothed'!$AG$2)</f>
        <v>-7.1241153131427593E-2</v>
      </c>
      <c r="U64" s="1">
        <f ca="1">U4+NORMINV(RAND(),0,'Total-Smoothed'!$AG$2)</f>
        <v>-6.2731413777387959E-2</v>
      </c>
      <c r="V64" s="1">
        <f ca="1">V4+NORMINV(RAND(),0,'Total-Smoothed'!$AG$2)</f>
        <v>-3.1431160628836934E-2</v>
      </c>
      <c r="W64" s="1">
        <f ca="1">W4+NORMINV(RAND(),0,'Total-Smoothed'!$AG$2)</f>
        <v>0.56402160715614391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0.18234152027879527</v>
      </c>
      <c r="E65" s="1">
        <f ca="1">E5+NORMINV(RAND(),0,'Total-Smoothed'!$AG$2)</f>
        <v>0.11945046839799574</v>
      </c>
      <c r="F65" s="1">
        <f ca="1">F5+NORMINV(RAND(),0,'Total-Smoothed'!$AG$2)</f>
        <v>-3.1295388907802695E-2</v>
      </c>
      <c r="G65" s="1">
        <f ca="1">G5+NORMINV(RAND(),0,'Total-Smoothed'!$AG$2)</f>
        <v>0.12002711426043672</v>
      </c>
      <c r="H65" s="1">
        <f ca="1">H5+NORMINV(RAND(),0,'Total-Smoothed'!$AG$2)</f>
        <v>7.9553713179369739E-2</v>
      </c>
      <c r="I65" s="1">
        <f ca="1">I5+NORMINV(RAND(),0,'Total-Smoothed'!$AG$2)</f>
        <v>-3.0850781520989842E-2</v>
      </c>
      <c r="J65" s="1">
        <f ca="1">J5+NORMINV(RAND(),0,'Total-Smoothed'!$AG$2)</f>
        <v>1.7618491303594053E-2</v>
      </c>
      <c r="K65" s="1">
        <f ca="1">K5+NORMINV(RAND(),0,'Total-Smoothed'!$AG$2)</f>
        <v>6.7711951478470381E-2</v>
      </c>
      <c r="L65" s="1">
        <f ca="1">L5+NORMINV(RAND(),0,'Total-Smoothed'!$AG$2)</f>
        <v>0.20950807698356522</v>
      </c>
      <c r="M65" s="1">
        <f ca="1">M5+NORMINV(RAND(),0,'Total-Smoothed'!$AG$2)</f>
        <v>0.28794116238854872</v>
      </c>
      <c r="N65" s="1">
        <f ca="1">N5+NORMINV(RAND(),0,'Total-Smoothed'!$AG$2)</f>
        <v>0.12966458647917403</v>
      </c>
      <c r="O65" s="1">
        <f ca="1">O5+NORMINV(RAND(),0,'Total-Smoothed'!$AG$2)</f>
        <v>0.16867780003863744</v>
      </c>
      <c r="P65" s="1">
        <f ca="1">P5+NORMINV(RAND(),0,'Total-Smoothed'!$AG$2)</f>
        <v>-2.6302170299902741E-2</v>
      </c>
      <c r="Q65" s="1">
        <f ca="1">Q5+NORMINV(RAND(),0,'Total-Smoothed'!$AG$2)</f>
        <v>-5.8160645354429871E-2</v>
      </c>
      <c r="R65" s="1">
        <f ca="1">R5+NORMINV(RAND(),0,'Total-Smoothed'!$AG$2)</f>
        <v>9.3865994525486038E-2</v>
      </c>
      <c r="S65" s="1">
        <f ca="1">S5+NORMINV(RAND(),0,'Total-Smoothed'!$AG$2)</f>
        <v>-2.697285167928358E-2</v>
      </c>
      <c r="T65" s="1">
        <f ca="1">T5+NORMINV(RAND(),0,'Total-Smoothed'!$AG$2)</f>
        <v>5.5668321385290896E-2</v>
      </c>
      <c r="U65" s="1">
        <f ca="1">U5+NORMINV(RAND(),0,'Total-Smoothed'!$AG$2)</f>
        <v>0.15106536547459565</v>
      </c>
      <c r="V65" s="1">
        <f ca="1">V5+NORMINV(RAND(),0,'Total-Smoothed'!$AG$2)</f>
        <v>0.13605628237931025</v>
      </c>
      <c r="W65" s="1">
        <f ca="1">W5+NORMINV(RAND(),0,'Total-Smoothed'!$AG$2)</f>
        <v>0.20929394415447444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-7.5841409618397471E-2</v>
      </c>
      <c r="E66" s="1">
        <f ca="1">E6+NORMINV(RAND(),0,'Total-Smoothed'!$AG$2)</f>
        <v>-4.7345961607695108E-2</v>
      </c>
      <c r="F66" s="1">
        <f ca="1">F6+NORMINV(RAND(),0,'Total-Smoothed'!$AG$2)</f>
        <v>9.48513392837496E-3</v>
      </c>
      <c r="G66" s="1">
        <f ca="1">G6+NORMINV(RAND(),0,'Total-Smoothed'!$AG$2)</f>
        <v>0.22616362424295641</v>
      </c>
      <c r="H66" s="1">
        <f ca="1">H6+NORMINV(RAND(),0,'Total-Smoothed'!$AG$2)</f>
        <v>0.24446984753171203</v>
      </c>
      <c r="I66" s="1">
        <f ca="1">I6+NORMINV(RAND(),0,'Total-Smoothed'!$AG$2)</f>
        <v>6.4212074454816595E-2</v>
      </c>
      <c r="J66" s="1">
        <f ca="1">J6+NORMINV(RAND(),0,'Total-Smoothed'!$AG$2)</f>
        <v>0.23575743439289315</v>
      </c>
      <c r="K66" s="1">
        <f ca="1">K6+NORMINV(RAND(),0,'Total-Smoothed'!$AG$2)</f>
        <v>2.5948306872766363E-2</v>
      </c>
      <c r="L66" s="1">
        <f ca="1">L6+NORMINV(RAND(),0,'Total-Smoothed'!$AG$2)</f>
        <v>-2.0797148447714159E-3</v>
      </c>
      <c r="M66" s="1">
        <f ca="1">M6+NORMINV(RAND(),0,'Total-Smoothed'!$AG$2)</f>
        <v>0.38294511946606669</v>
      </c>
      <c r="N66" s="1">
        <f ca="1">N6+NORMINV(RAND(),0,'Total-Smoothed'!$AG$2)</f>
        <v>5.5446585195441961E-2</v>
      </c>
      <c r="O66" s="1">
        <f ca="1">O6+NORMINV(RAND(),0,'Total-Smoothed'!$AG$2)</f>
        <v>7.0419061902304819E-2</v>
      </c>
      <c r="P66" s="1">
        <f ca="1">P6+NORMINV(RAND(),0,'Total-Smoothed'!$AG$2)</f>
        <v>-3.7698525450936125E-2</v>
      </c>
      <c r="Q66" s="1">
        <f ca="1">Q6+NORMINV(RAND(),0,'Total-Smoothed'!$AG$2)</f>
        <v>3.8392222044762107E-2</v>
      </c>
      <c r="R66" s="1">
        <f ca="1">R6+NORMINV(RAND(),0,'Total-Smoothed'!$AG$2)</f>
        <v>-5.5731609539612689E-2</v>
      </c>
      <c r="S66" s="1">
        <f ca="1">S6+NORMINV(RAND(),0,'Total-Smoothed'!$AG$2)</f>
        <v>3.9959886456959158E-2</v>
      </c>
      <c r="T66" s="1">
        <f ca="1">T6+NORMINV(RAND(),0,'Total-Smoothed'!$AG$2)</f>
        <v>0.23161538359681266</v>
      </c>
      <c r="U66" s="1">
        <f ca="1">U6+NORMINV(RAND(),0,'Total-Smoothed'!$AG$2)</f>
        <v>3.3858891466617191E-2</v>
      </c>
      <c r="V66" s="1">
        <f ca="1">V6+NORMINV(RAND(),0,'Total-Smoothed'!$AG$2)</f>
        <v>4.7518843230725437E-2</v>
      </c>
      <c r="W66" s="1">
        <f ca="1">W6+NORMINV(RAND(),0,'Total-Smoothed'!$AG$2)</f>
        <v>0.36110351124428236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-0.20344904575539757</v>
      </c>
      <c r="E67" s="1">
        <f ca="1">E7+NORMINV(RAND(),0,'Total-Smoothed'!$AG$2)</f>
        <v>-8.6558990944742384E-2</v>
      </c>
      <c r="F67" s="1">
        <f ca="1">F7+NORMINV(RAND(),0,'Total-Smoothed'!$AG$2)</f>
        <v>4.0409174378896073E-2</v>
      </c>
      <c r="G67" s="1">
        <f ca="1">G7+NORMINV(RAND(),0,'Total-Smoothed'!$AG$2)</f>
        <v>0.10920481671446386</v>
      </c>
      <c r="H67" s="1">
        <f ca="1">H7+NORMINV(RAND(),0,'Total-Smoothed'!$AG$2)</f>
        <v>-1.7512648937767238E-2</v>
      </c>
      <c r="I67" s="1">
        <f ca="1">I7+NORMINV(RAND(),0,'Total-Smoothed'!$AG$2)</f>
        <v>0.21479687288140187</v>
      </c>
      <c r="J67" s="1">
        <f ca="1">J7+NORMINV(RAND(),0,'Total-Smoothed'!$AG$2)</f>
        <v>4.1917493028398103E-2</v>
      </c>
      <c r="K67" s="1">
        <f ca="1">K7+NORMINV(RAND(),0,'Total-Smoothed'!$AG$2)</f>
        <v>0.32602589718341435</v>
      </c>
      <c r="L67" s="1">
        <f ca="1">L7+NORMINV(RAND(),0,'Total-Smoothed'!$AG$2)</f>
        <v>9.5668936168801899E-2</v>
      </c>
      <c r="M67" s="1">
        <f ca="1">M7+NORMINV(RAND(),0,'Total-Smoothed'!$AG$2)</f>
        <v>0.27944533442612929</v>
      </c>
      <c r="N67" s="1">
        <f ca="1">N7+NORMINV(RAND(),0,'Total-Smoothed'!$AG$2)</f>
        <v>9.6135987263965383E-2</v>
      </c>
      <c r="O67" s="1">
        <f ca="1">O7+NORMINV(RAND(),0,'Total-Smoothed'!$AG$2)</f>
        <v>7.9632822965932881E-2</v>
      </c>
      <c r="P67" s="1">
        <f ca="1">P7+NORMINV(RAND(),0,'Total-Smoothed'!$AG$2)</f>
        <v>7.8607211400740729E-2</v>
      </c>
      <c r="Q67" s="1">
        <f ca="1">Q7+NORMINV(RAND(),0,'Total-Smoothed'!$AG$2)</f>
        <v>0.15643918995413825</v>
      </c>
      <c r="R67" s="1">
        <f ca="1">R7+NORMINV(RAND(),0,'Total-Smoothed'!$AG$2)</f>
        <v>1.5872895296044957E-2</v>
      </c>
      <c r="S67" s="1">
        <f ca="1">S7+NORMINV(RAND(),0,'Total-Smoothed'!$AG$2)</f>
        <v>3.6122929833659966E-2</v>
      </c>
      <c r="T67" s="1">
        <f ca="1">T7+NORMINV(RAND(),0,'Total-Smoothed'!$AG$2)</f>
        <v>4.1798082707944981E-3</v>
      </c>
      <c r="U67" s="1">
        <f ca="1">U7+NORMINV(RAND(),0,'Total-Smoothed'!$AG$2)</f>
        <v>0.10060461322616406</v>
      </c>
      <c r="V67" s="1">
        <f ca="1">V7+NORMINV(RAND(),0,'Total-Smoothed'!$AG$2)</f>
        <v>-5.5962051440882149E-2</v>
      </c>
      <c r="W67" s="1">
        <f ca="1">W7+NORMINV(RAND(),0,'Total-Smoothed'!$AG$2)</f>
        <v>0.21679841457549984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3.4814880197291759E-2</v>
      </c>
      <c r="E68" s="1">
        <f ca="1">E8+NORMINV(RAND(),0,'Total-Smoothed'!$AG$2)</f>
        <v>-1.1013335693041283E-2</v>
      </c>
      <c r="F68" s="1">
        <f ca="1">F8+NORMINV(RAND(),0,'Total-Smoothed'!$AG$2)</f>
        <v>-3.2564996151868815E-2</v>
      </c>
      <c r="G68" s="1">
        <f ca="1">G8+NORMINV(RAND(),0,'Total-Smoothed'!$AG$2)</f>
        <v>8.2605418651854168E-2</v>
      </c>
      <c r="H68" s="1">
        <f ca="1">H8+NORMINV(RAND(),0,'Total-Smoothed'!$AG$2)</f>
        <v>0.11474228667419525</v>
      </c>
      <c r="I68" s="1">
        <f ca="1">I8+NORMINV(RAND(),0,'Total-Smoothed'!$AG$2)</f>
        <v>-4.2396619998429405E-2</v>
      </c>
      <c r="J68" s="1">
        <f ca="1">J8+NORMINV(RAND(),0,'Total-Smoothed'!$AG$2)</f>
        <v>5.7840117299911155E-2</v>
      </c>
      <c r="K68" s="1">
        <f ca="1">K8+NORMINV(RAND(),0,'Total-Smoothed'!$AG$2)</f>
        <v>5.4113476728135365E-2</v>
      </c>
      <c r="L68" s="1">
        <f ca="1">L8+NORMINV(RAND(),0,'Total-Smoothed'!$AG$2)</f>
        <v>0.24169840150623334</v>
      </c>
      <c r="M68" s="1">
        <f ca="1">M8+NORMINV(RAND(),0,'Total-Smoothed'!$AG$2)</f>
        <v>0.29520235893161162</v>
      </c>
      <c r="N68" s="1">
        <f ca="1">N8+NORMINV(RAND(),0,'Total-Smoothed'!$AG$2)</f>
        <v>-3.2470022122199627E-2</v>
      </c>
      <c r="O68" s="1">
        <f ca="1">O8+NORMINV(RAND(),0,'Total-Smoothed'!$AG$2)</f>
        <v>-0.11196806226393292</v>
      </c>
      <c r="P68" s="1">
        <f ca="1">P8+NORMINV(RAND(),0,'Total-Smoothed'!$AG$2)</f>
        <v>-6.9160264215327505E-2</v>
      </c>
      <c r="Q68" s="1">
        <f ca="1">Q8+NORMINV(RAND(),0,'Total-Smoothed'!$AG$2)</f>
        <v>3.9783709922881626E-2</v>
      </c>
      <c r="R68" s="1">
        <f ca="1">R8+NORMINV(RAND(),0,'Total-Smoothed'!$AG$2)</f>
        <v>2.1574174825204368E-2</v>
      </c>
      <c r="S68" s="1">
        <f ca="1">S8+NORMINV(RAND(),0,'Total-Smoothed'!$AG$2)</f>
        <v>-0.20986555737044871</v>
      </c>
      <c r="T68" s="1">
        <f ca="1">T8+NORMINV(RAND(),0,'Total-Smoothed'!$AG$2)</f>
        <v>8.3676326194958489E-2</v>
      </c>
      <c r="U68" s="1">
        <f ca="1">U8+NORMINV(RAND(),0,'Total-Smoothed'!$AG$2)</f>
        <v>0.10253734184350094</v>
      </c>
      <c r="V68" s="1">
        <f ca="1">V8+NORMINV(RAND(),0,'Total-Smoothed'!$AG$2)</f>
        <v>8.9589484121939816E-2</v>
      </c>
      <c r="W68" s="1">
        <f ca="1">W8+NORMINV(RAND(),0,'Total-Smoothed'!$AG$2)</f>
        <v>0.30574108852168946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1.6162413996881446E-2</v>
      </c>
      <c r="E69" s="1">
        <f ca="1">E9+NORMINV(RAND(),0,'Total-Smoothed'!$AG$2)</f>
        <v>0.1423722196183998</v>
      </c>
      <c r="F69" s="1">
        <f ca="1">F9+NORMINV(RAND(),0,'Total-Smoothed'!$AG$2)</f>
        <v>7.9045686612551097E-2</v>
      </c>
      <c r="G69" s="1">
        <f ca="1">G9+NORMINV(RAND(),0,'Total-Smoothed'!$AG$2)</f>
        <v>2.9528294459053687E-2</v>
      </c>
      <c r="H69" s="1">
        <f ca="1">H9+NORMINV(RAND(),0,'Total-Smoothed'!$AG$2)</f>
        <v>-6.6913851526998747E-3</v>
      </c>
      <c r="I69" s="1">
        <f ca="1">I9+NORMINV(RAND(),0,'Total-Smoothed'!$AG$2)</f>
        <v>-2.5512537104841353E-2</v>
      </c>
      <c r="J69" s="1">
        <f ca="1">J9+NORMINV(RAND(),0,'Total-Smoothed'!$AG$2)</f>
        <v>-4.4892295744327487E-3</v>
      </c>
      <c r="K69" s="1">
        <f ca="1">K9+NORMINV(RAND(),0,'Total-Smoothed'!$AG$2)</f>
        <v>0.21725137110343301</v>
      </c>
      <c r="L69" s="1">
        <f ca="1">L9+NORMINV(RAND(),0,'Total-Smoothed'!$AG$2)</f>
        <v>0.13131459167082557</v>
      </c>
      <c r="M69" s="1">
        <f ca="1">M9+NORMINV(RAND(),0,'Total-Smoothed'!$AG$2)</f>
        <v>0.33378552683696067</v>
      </c>
      <c r="N69" s="1">
        <f ca="1">N9+NORMINV(RAND(),0,'Total-Smoothed'!$AG$2)</f>
        <v>0.26148801755342432</v>
      </c>
      <c r="O69" s="1">
        <f ca="1">O9+NORMINV(RAND(),0,'Total-Smoothed'!$AG$2)</f>
        <v>8.3001528879823663E-3</v>
      </c>
      <c r="P69" s="1">
        <f ca="1">P9+NORMINV(RAND(),0,'Total-Smoothed'!$AG$2)</f>
        <v>0.19101380609415641</v>
      </c>
      <c r="Q69" s="1">
        <f ca="1">Q9+NORMINV(RAND(),0,'Total-Smoothed'!$AG$2)</f>
        <v>0.10783820855370553</v>
      </c>
      <c r="R69" s="1">
        <f ca="1">R9+NORMINV(RAND(),0,'Total-Smoothed'!$AG$2)</f>
        <v>-0.1093308365280538</v>
      </c>
      <c r="S69" s="1">
        <f ca="1">S9+NORMINV(RAND(),0,'Total-Smoothed'!$AG$2)</f>
        <v>-3.1314618580887715E-2</v>
      </c>
      <c r="T69" s="1">
        <f ca="1">T9+NORMINV(RAND(),0,'Total-Smoothed'!$AG$2)</f>
        <v>0.21147657952723597</v>
      </c>
      <c r="U69" s="1">
        <f ca="1">U9+NORMINV(RAND(),0,'Total-Smoothed'!$AG$2)</f>
        <v>-6.5148525095331297E-2</v>
      </c>
      <c r="V69" s="1">
        <f ca="1">V9+NORMINV(RAND(),0,'Total-Smoothed'!$AG$2)</f>
        <v>-0.21142177671196249</v>
      </c>
      <c r="W69" s="1">
        <f ca="1">W9+NORMINV(RAND(),0,'Total-Smoothed'!$AG$2)</f>
        <v>0.27835369398531301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4.4831309984110071E-2</v>
      </c>
      <c r="E70" s="1">
        <f ca="1">E10+NORMINV(RAND(),0,'Total-Smoothed'!$AG$2)</f>
        <v>0.19989177769260219</v>
      </c>
      <c r="F70" s="1">
        <f ca="1">F10+NORMINV(RAND(),0,'Total-Smoothed'!$AG$2)</f>
        <v>-6.8301791098858561E-2</v>
      </c>
      <c r="G70" s="1">
        <f ca="1">G10+NORMINV(RAND(),0,'Total-Smoothed'!$AG$2)</f>
        <v>3.2672480745021215E-2</v>
      </c>
      <c r="H70" s="1">
        <f ca="1">H10+NORMINV(RAND(),0,'Total-Smoothed'!$AG$2)</f>
        <v>0.13800759835167345</v>
      </c>
      <c r="I70" s="1">
        <f ca="1">I10+NORMINV(RAND(),0,'Total-Smoothed'!$AG$2)</f>
        <v>5.1301918812481924E-2</v>
      </c>
      <c r="J70" s="1">
        <f ca="1">J10+NORMINV(RAND(),0,'Total-Smoothed'!$AG$2)</f>
        <v>0.23292248745922756</v>
      </c>
      <c r="K70" s="1">
        <f ca="1">K10+NORMINV(RAND(),0,'Total-Smoothed'!$AG$2)</f>
        <v>8.1196036570029662E-2</v>
      </c>
      <c r="L70" s="1">
        <f ca="1">L10+NORMINV(RAND(),0,'Total-Smoothed'!$AG$2)</f>
        <v>9.2297070433583234E-2</v>
      </c>
      <c r="M70" s="1">
        <f ca="1">M10+NORMINV(RAND(),0,'Total-Smoothed'!$AG$2)</f>
        <v>0.35714266987170135</v>
      </c>
      <c r="N70" s="1">
        <f ca="1">N10+NORMINV(RAND(),0,'Total-Smoothed'!$AG$2)</f>
        <v>0.2704732944138743</v>
      </c>
      <c r="O70" s="1">
        <f ca="1">O10+NORMINV(RAND(),0,'Total-Smoothed'!$AG$2)</f>
        <v>1.6631848575623651E-2</v>
      </c>
      <c r="P70" s="1">
        <f ca="1">P10+NORMINV(RAND(),0,'Total-Smoothed'!$AG$2)</f>
        <v>0.18577210779931053</v>
      </c>
      <c r="Q70" s="1">
        <f ca="1">Q10+NORMINV(RAND(),0,'Total-Smoothed'!$AG$2)</f>
        <v>-9.9073315200859047E-2</v>
      </c>
      <c r="R70" s="1">
        <f ca="1">R10+NORMINV(RAND(),0,'Total-Smoothed'!$AG$2)</f>
        <v>-7.2716070553668841E-2</v>
      </c>
      <c r="S70" s="1">
        <f ca="1">S10+NORMINV(RAND(),0,'Total-Smoothed'!$AG$2)</f>
        <v>0.14595436243731241</v>
      </c>
      <c r="T70" s="1">
        <f ca="1">T10+NORMINV(RAND(),0,'Total-Smoothed'!$AG$2)</f>
        <v>-7.3086859873268795E-2</v>
      </c>
      <c r="U70" s="1">
        <f ca="1">U10+NORMINV(RAND(),0,'Total-Smoothed'!$AG$2)</f>
        <v>9.0487518678260964E-3</v>
      </c>
      <c r="V70" s="1">
        <f ca="1">V10+NORMINV(RAND(),0,'Total-Smoothed'!$AG$2)</f>
        <v>7.9380012978669173E-2</v>
      </c>
      <c r="W70" s="1">
        <f ca="1">W10+NORMINV(RAND(),0,'Total-Smoothed'!$AG$2)</f>
        <v>0.33715519527298082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0.12667995495084877</v>
      </c>
      <c r="E71" s="1">
        <f ca="1">E11+NORMINV(RAND(),0,'Total-Smoothed'!$AG$2)</f>
        <v>0.10053140775813296</v>
      </c>
      <c r="F71" s="1">
        <f ca="1">F11+NORMINV(RAND(),0,'Total-Smoothed'!$AG$2)</f>
        <v>2.0826566343081304E-2</v>
      </c>
      <c r="G71" s="1">
        <f ca="1">G11+NORMINV(RAND(),0,'Total-Smoothed'!$AG$2)</f>
        <v>-0.21840933202208362</v>
      </c>
      <c r="H71" s="1">
        <f ca="1">H11+NORMINV(RAND(),0,'Total-Smoothed'!$AG$2)</f>
        <v>0.10484474627420939</v>
      </c>
      <c r="I71" s="1">
        <f ca="1">I11+NORMINV(RAND(),0,'Total-Smoothed'!$AG$2)</f>
        <v>-5.8294298153109159E-2</v>
      </c>
      <c r="J71" s="1">
        <f ca="1">J11+NORMINV(RAND(),0,'Total-Smoothed'!$AG$2)</f>
        <v>6.3058943160421155E-4</v>
      </c>
      <c r="K71" s="1">
        <f ca="1">K11+NORMINV(RAND(),0,'Total-Smoothed'!$AG$2)</f>
        <v>0.26324958416184285</v>
      </c>
      <c r="L71" s="1">
        <f ca="1">L11+NORMINV(RAND(),0,'Total-Smoothed'!$AG$2)</f>
        <v>-7.7249025461504778E-3</v>
      </c>
      <c r="M71" s="1">
        <f ca="1">M11+NORMINV(RAND(),0,'Total-Smoothed'!$AG$2)</f>
        <v>0.27002011493341188</v>
      </c>
      <c r="N71" s="1">
        <f ca="1">N11+NORMINV(RAND(),0,'Total-Smoothed'!$AG$2)</f>
        <v>7.3375931018071494E-2</v>
      </c>
      <c r="O71" s="1">
        <f ca="1">O11+NORMINV(RAND(),0,'Total-Smoothed'!$AG$2)</f>
        <v>0.20775196550230962</v>
      </c>
      <c r="P71" s="1">
        <f ca="1">P11+NORMINV(RAND(),0,'Total-Smoothed'!$AG$2)</f>
        <v>7.9420782904230935E-3</v>
      </c>
      <c r="Q71" s="1">
        <f ca="1">Q11+NORMINV(RAND(),0,'Total-Smoothed'!$AG$2)</f>
        <v>7.7514886316396081E-2</v>
      </c>
      <c r="R71" s="1">
        <f ca="1">R11+NORMINV(RAND(),0,'Total-Smoothed'!$AG$2)</f>
        <v>6.4918489076674617E-3</v>
      </c>
      <c r="S71" s="1">
        <f ca="1">S11+NORMINV(RAND(),0,'Total-Smoothed'!$AG$2)</f>
        <v>0.18041834297289042</v>
      </c>
      <c r="T71" s="1">
        <f ca="1">T11+NORMINV(RAND(),0,'Total-Smoothed'!$AG$2)</f>
        <v>2.6053485471551813E-2</v>
      </c>
      <c r="U71" s="1">
        <f ca="1">U11+NORMINV(RAND(),0,'Total-Smoothed'!$AG$2)</f>
        <v>-1.8585935536478471E-2</v>
      </c>
      <c r="V71" s="1">
        <f ca="1">V11+NORMINV(RAND(),0,'Total-Smoothed'!$AG$2)</f>
        <v>-6.1869346398464968E-2</v>
      </c>
      <c r="W71" s="1">
        <f ca="1">W11+NORMINV(RAND(),0,'Total-Smoothed'!$AG$2)</f>
        <v>0.25476251967758456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1.044323447296866E-2</v>
      </c>
      <c r="E72" s="1">
        <f ca="1">E12+NORMINV(RAND(),0,'Total-Smoothed'!$AG$2)</f>
        <v>7.7994876995893941E-4</v>
      </c>
      <c r="F72" s="1">
        <f ca="1">F12+NORMINV(RAND(),0,'Total-Smoothed'!$AG$2)</f>
        <v>2.2645744660092153E-2</v>
      </c>
      <c r="G72" s="1">
        <f ca="1">G12+NORMINV(RAND(),0,'Total-Smoothed'!$AG$2)</f>
        <v>2.5420246409916573E-2</v>
      </c>
      <c r="H72" s="1">
        <f ca="1">H12+NORMINV(RAND(),0,'Total-Smoothed'!$AG$2)</f>
        <v>-1.1505208014323164E-2</v>
      </c>
      <c r="I72" s="1">
        <f ca="1">I12+NORMINV(RAND(),0,'Total-Smoothed'!$AG$2)</f>
        <v>1.5944344904064232E-2</v>
      </c>
      <c r="J72" s="1">
        <f ca="1">J12+NORMINV(RAND(),0,'Total-Smoothed'!$AG$2)</f>
        <v>8.9562090056360039E-2</v>
      </c>
      <c r="K72" s="1">
        <f ca="1">K12+NORMINV(RAND(),0,'Total-Smoothed'!$AG$2)</f>
        <v>0.21423009295067102</v>
      </c>
      <c r="L72" s="1">
        <f ca="1">L12+NORMINV(RAND(),0,'Total-Smoothed'!$AG$2)</f>
        <v>5.6329295061771173E-2</v>
      </c>
      <c r="M72" s="1">
        <f ca="1">M12+NORMINV(RAND(),0,'Total-Smoothed'!$AG$2)</f>
        <v>0.39290679738230083</v>
      </c>
      <c r="N72" s="1">
        <f ca="1">N12+NORMINV(RAND(),0,'Total-Smoothed'!$AG$2)</f>
        <v>8.8816180284863655E-2</v>
      </c>
      <c r="O72" s="1">
        <f ca="1">O12+NORMINV(RAND(),0,'Total-Smoothed'!$AG$2)</f>
        <v>0.16004480419846751</v>
      </c>
      <c r="P72" s="1">
        <f ca="1">P12+NORMINV(RAND(),0,'Total-Smoothed'!$AG$2)</f>
        <v>0.11674777763214686</v>
      </c>
      <c r="Q72" s="1">
        <f ca="1">Q12+NORMINV(RAND(),0,'Total-Smoothed'!$AG$2)</f>
        <v>0.2835381108270984</v>
      </c>
      <c r="R72" s="1">
        <f ca="1">R12+NORMINV(RAND(),0,'Total-Smoothed'!$AG$2)</f>
        <v>5.0206910607544342E-2</v>
      </c>
      <c r="S72" s="1">
        <f ca="1">S12+NORMINV(RAND(),0,'Total-Smoothed'!$AG$2)</f>
        <v>-0.10575488882055048</v>
      </c>
      <c r="T72" s="1">
        <f ca="1">T12+NORMINV(RAND(),0,'Total-Smoothed'!$AG$2)</f>
        <v>7.1286234152468653E-2</v>
      </c>
      <c r="U72" s="1">
        <f ca="1">U12+NORMINV(RAND(),0,'Total-Smoothed'!$AG$2)</f>
        <v>7.3128724111146237E-2</v>
      </c>
      <c r="V72" s="1">
        <f ca="1">V12+NORMINV(RAND(),0,'Total-Smoothed'!$AG$2)</f>
        <v>7.4885523591971676E-3</v>
      </c>
      <c r="W72" s="1">
        <f ca="1">W12+NORMINV(RAND(),0,'Total-Smoothed'!$AG$2)</f>
        <v>8.8336681867146605E-2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-3.1052214541396776E-2</v>
      </c>
      <c r="E73" s="1">
        <f ca="1">E13+NORMINV(RAND(),0,'Total-Smoothed'!$AG$2)</f>
        <v>0.10571353975401179</v>
      </c>
      <c r="F73" s="1">
        <f ca="1">F13+NORMINV(RAND(),0,'Total-Smoothed'!$AG$2)</f>
        <v>-5.5386498374670232E-2</v>
      </c>
      <c r="G73" s="1">
        <f ca="1">G13+NORMINV(RAND(),0,'Total-Smoothed'!$AG$2)</f>
        <v>5.2441353197525825E-3</v>
      </c>
      <c r="H73" s="1">
        <f ca="1">H13+NORMINV(RAND(),0,'Total-Smoothed'!$AG$2)</f>
        <v>-1.0441614213653715E-2</v>
      </c>
      <c r="I73" s="1">
        <f ca="1">I13+NORMINV(RAND(),0,'Total-Smoothed'!$AG$2)</f>
        <v>4.5635095319058405E-2</v>
      </c>
      <c r="J73" s="1">
        <f ca="1">J13+NORMINV(RAND(),0,'Total-Smoothed'!$AG$2)</f>
        <v>9.6820738307552667E-2</v>
      </c>
      <c r="K73" s="1">
        <f ca="1">K13+NORMINV(RAND(),0,'Total-Smoothed'!$AG$2)</f>
        <v>0.11575252767767216</v>
      </c>
      <c r="L73" s="1">
        <f ca="1">L13+NORMINV(RAND(),0,'Total-Smoothed'!$AG$2)</f>
        <v>0.10954718274807829</v>
      </c>
      <c r="M73" s="1">
        <f ca="1">M13+NORMINV(RAND(),0,'Total-Smoothed'!$AG$2)</f>
        <v>0.20306980768597699</v>
      </c>
      <c r="N73" s="1">
        <f ca="1">N13+NORMINV(RAND(),0,'Total-Smoothed'!$AG$2)</f>
        <v>0.12558445105335639</v>
      </c>
      <c r="O73" s="1">
        <f ca="1">O13+NORMINV(RAND(),0,'Total-Smoothed'!$AG$2)</f>
        <v>-1.527144066853503E-2</v>
      </c>
      <c r="P73" s="1">
        <f ca="1">P13+NORMINV(RAND(),0,'Total-Smoothed'!$AG$2)</f>
        <v>0.14172751897019337</v>
      </c>
      <c r="Q73" s="1">
        <f ca="1">Q13+NORMINV(RAND(),0,'Total-Smoothed'!$AG$2)</f>
        <v>0.11293133812621908</v>
      </c>
      <c r="R73" s="1">
        <f ca="1">R13+NORMINV(RAND(),0,'Total-Smoothed'!$AG$2)</f>
        <v>0.12922121558585198</v>
      </c>
      <c r="S73" s="1">
        <f ca="1">S13+NORMINV(RAND(),0,'Total-Smoothed'!$AG$2)</f>
        <v>0.16579805570027423</v>
      </c>
      <c r="T73" s="1">
        <f ca="1">T13+NORMINV(RAND(),0,'Total-Smoothed'!$AG$2)</f>
        <v>-0.11397181723138439</v>
      </c>
      <c r="U73" s="1">
        <f ca="1">U13+NORMINV(RAND(),0,'Total-Smoothed'!$AG$2)</f>
        <v>-3.1597432327566094E-2</v>
      </c>
      <c r="V73" s="1">
        <f ca="1">V13+NORMINV(RAND(),0,'Total-Smoothed'!$AG$2)</f>
        <v>3.7784709279828188E-2</v>
      </c>
      <c r="W73" s="1">
        <f ca="1">W13+NORMINV(RAND(),0,'Total-Smoothed'!$AG$2)</f>
        <v>0.2978564879993813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6.8803305085201813E-2</v>
      </c>
      <c r="E74" s="1">
        <f ca="1">E14+NORMINV(RAND(),0,'Total-Smoothed'!$AG$2)</f>
        <v>0.10551718470627802</v>
      </c>
      <c r="F74" s="1">
        <f ca="1">F14+NORMINV(RAND(),0,'Total-Smoothed'!$AG$2)</f>
        <v>-3.7249459206808826E-2</v>
      </c>
      <c r="G74" s="1">
        <f ca="1">G14+NORMINV(RAND(),0,'Total-Smoothed'!$AG$2)</f>
        <v>0.13353612643884921</v>
      </c>
      <c r="H74" s="1">
        <f ca="1">H14+NORMINV(RAND(),0,'Total-Smoothed'!$AG$2)</f>
        <v>0.11943637473387153</v>
      </c>
      <c r="I74" s="1">
        <f ca="1">I14+NORMINV(RAND(),0,'Total-Smoothed'!$AG$2)</f>
        <v>-8.9440350063030985E-2</v>
      </c>
      <c r="J74" s="1">
        <f ca="1">J14+NORMINV(RAND(),0,'Total-Smoothed'!$AG$2)</f>
        <v>9.0396312018523217E-2</v>
      </c>
      <c r="K74" s="1">
        <f ca="1">K14+NORMINV(RAND(),0,'Total-Smoothed'!$AG$2)</f>
        <v>0.27528758459770208</v>
      </c>
      <c r="L74" s="1">
        <f ca="1">L14+NORMINV(RAND(),0,'Total-Smoothed'!$AG$2)</f>
        <v>0.16200918322431002</v>
      </c>
      <c r="M74" s="1">
        <f ca="1">M14+NORMINV(RAND(),0,'Total-Smoothed'!$AG$2)</f>
        <v>0.17432416528224348</v>
      </c>
      <c r="N74" s="1">
        <f ca="1">N14+NORMINV(RAND(),0,'Total-Smoothed'!$AG$2)</f>
        <v>-5.5000265280275157E-2</v>
      </c>
      <c r="O74" s="1">
        <f ca="1">O14+NORMINV(RAND(),0,'Total-Smoothed'!$AG$2)</f>
        <v>-1.3288782978805681E-2</v>
      </c>
      <c r="P74" s="1">
        <f ca="1">P14+NORMINV(RAND(),0,'Total-Smoothed'!$AG$2)</f>
        <v>4.0436421876206212E-2</v>
      </c>
      <c r="Q74" s="1">
        <f ca="1">Q14+NORMINV(RAND(),0,'Total-Smoothed'!$AG$2)</f>
        <v>0.1350590383116069</v>
      </c>
      <c r="R74" s="1">
        <f ca="1">R14+NORMINV(RAND(),0,'Total-Smoothed'!$AG$2)</f>
        <v>9.8335258822504198E-2</v>
      </c>
      <c r="S74" s="1">
        <f ca="1">S14+NORMINV(RAND(),0,'Total-Smoothed'!$AG$2)</f>
        <v>-6.6966731124332046E-2</v>
      </c>
      <c r="T74" s="1">
        <f ca="1">T14+NORMINV(RAND(),0,'Total-Smoothed'!$AG$2)</f>
        <v>0.10228891124007108</v>
      </c>
      <c r="U74" s="1">
        <f ca="1">U14+NORMINV(RAND(),0,'Total-Smoothed'!$AG$2)</f>
        <v>-0.11781749880191787</v>
      </c>
      <c r="V74" s="1">
        <f ca="1">V14+NORMINV(RAND(),0,'Total-Smoothed'!$AG$2)</f>
        <v>0.10783062070015462</v>
      </c>
      <c r="W74" s="1">
        <f ca="1">W14+NORMINV(RAND(),0,'Total-Smoothed'!$AG$2)</f>
        <v>0.31720422130854786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-4.0500885877881483E-2</v>
      </c>
      <c r="E75" s="1">
        <f ca="1">E15+NORMINV(RAND(),0,'Total-Smoothed'!$AG$2)</f>
        <v>7.7028982361192017E-2</v>
      </c>
      <c r="F75" s="1">
        <f ca="1">F15+NORMINV(RAND(),0,'Total-Smoothed'!$AG$2)</f>
        <v>8.7253542448542054E-2</v>
      </c>
      <c r="G75" s="1">
        <f ca="1">G15+NORMINV(RAND(),0,'Total-Smoothed'!$AG$2)</f>
        <v>8.4945445823987525E-2</v>
      </c>
      <c r="H75" s="1">
        <f ca="1">H15+NORMINV(RAND(),0,'Total-Smoothed'!$AG$2)</f>
        <v>0.14197800463254823</v>
      </c>
      <c r="I75" s="1">
        <f ca="1">I15+NORMINV(RAND(),0,'Total-Smoothed'!$AG$2)</f>
        <v>7.0710041221042338E-2</v>
      </c>
      <c r="J75" s="1">
        <f ca="1">J15+NORMINV(RAND(),0,'Total-Smoothed'!$AG$2)</f>
        <v>2.2105175584748588E-2</v>
      </c>
      <c r="K75" s="1">
        <f ca="1">K15+NORMINV(RAND(),0,'Total-Smoothed'!$AG$2)</f>
        <v>4.9337525713518543E-2</v>
      </c>
      <c r="L75" s="1">
        <f ca="1">L15+NORMINV(RAND(),0,'Total-Smoothed'!$AG$2)</f>
        <v>-1.0311878691012133E-2</v>
      </c>
      <c r="M75" s="1">
        <f ca="1">M15+NORMINV(RAND(),0,'Total-Smoothed'!$AG$2)</f>
        <v>0.39649704667315938</v>
      </c>
      <c r="N75" s="1">
        <f ca="1">N15+NORMINV(RAND(),0,'Total-Smoothed'!$AG$2)</f>
        <v>0.19212215354705078</v>
      </c>
      <c r="O75" s="1">
        <f ca="1">O15+NORMINV(RAND(),0,'Total-Smoothed'!$AG$2)</f>
        <v>9.6858557086348676E-2</v>
      </c>
      <c r="P75" s="1">
        <f ca="1">P15+NORMINV(RAND(),0,'Total-Smoothed'!$AG$2)</f>
        <v>-3.1288914771926628E-2</v>
      </c>
      <c r="Q75" s="1">
        <f ca="1">Q15+NORMINV(RAND(),0,'Total-Smoothed'!$AG$2)</f>
        <v>0.10394842243208337</v>
      </c>
      <c r="R75" s="1">
        <f ca="1">R15+NORMINV(RAND(),0,'Total-Smoothed'!$AG$2)</f>
        <v>5.6694344691293433E-2</v>
      </c>
      <c r="S75" s="1">
        <f ca="1">S15+NORMINV(RAND(),0,'Total-Smoothed'!$AG$2)</f>
        <v>0.24349960775444063</v>
      </c>
      <c r="T75" s="1">
        <f ca="1">T15+NORMINV(RAND(),0,'Total-Smoothed'!$AG$2)</f>
        <v>-8.0204594630095216E-2</v>
      </c>
      <c r="U75" s="1">
        <f ca="1">U15+NORMINV(RAND(),0,'Total-Smoothed'!$AG$2)</f>
        <v>5.3371355666505346E-2</v>
      </c>
      <c r="V75" s="1">
        <f ca="1">V15+NORMINV(RAND(),0,'Total-Smoothed'!$AG$2)</f>
        <v>0.13191449985123249</v>
      </c>
      <c r="W75" s="1">
        <f ca="1">W15+NORMINV(RAND(),0,'Total-Smoothed'!$AG$2)</f>
        <v>0.15177011263044421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-0.12510372900828926</v>
      </c>
      <c r="E76" s="1">
        <f ca="1">E16+NORMINV(RAND(),0,'Total-Smoothed'!$AG$2)</f>
        <v>9.3827818694950937E-2</v>
      </c>
      <c r="F76" s="1">
        <f ca="1">F16+NORMINV(RAND(),0,'Total-Smoothed'!$AG$2)</f>
        <v>5.8754695577835178E-2</v>
      </c>
      <c r="G76" s="1">
        <f ca="1">G16+NORMINV(RAND(),0,'Total-Smoothed'!$AG$2)</f>
        <v>5.1225427736379836E-2</v>
      </c>
      <c r="H76" s="1">
        <f ca="1">H16+NORMINV(RAND(),0,'Total-Smoothed'!$AG$2)</f>
        <v>-1.5001711418796228E-2</v>
      </c>
      <c r="I76" s="1">
        <f ca="1">I16+NORMINV(RAND(),0,'Total-Smoothed'!$AG$2)</f>
        <v>4.635408371673453E-2</v>
      </c>
      <c r="J76" s="1">
        <f ca="1">J16+NORMINV(RAND(),0,'Total-Smoothed'!$AG$2)</f>
        <v>2.3262598911496637E-2</v>
      </c>
      <c r="K76" s="1">
        <f ca="1">K16+NORMINV(RAND(),0,'Total-Smoothed'!$AG$2)</f>
        <v>0.2801010240186203</v>
      </c>
      <c r="L76" s="1">
        <f ca="1">L16+NORMINV(RAND(),0,'Total-Smoothed'!$AG$2)</f>
        <v>1.6057471337558596E-2</v>
      </c>
      <c r="M76" s="1">
        <f ca="1">M16+NORMINV(RAND(),0,'Total-Smoothed'!$AG$2)</f>
        <v>0.15309704121225731</v>
      </c>
      <c r="N76" s="1">
        <f ca="1">N16+NORMINV(RAND(),0,'Total-Smoothed'!$AG$2)</f>
        <v>0.12456079639443847</v>
      </c>
      <c r="O76" s="1">
        <f ca="1">O16+NORMINV(RAND(),0,'Total-Smoothed'!$AG$2)</f>
        <v>0.25449461176674898</v>
      </c>
      <c r="P76" s="1">
        <f ca="1">P16+NORMINV(RAND(),0,'Total-Smoothed'!$AG$2)</f>
        <v>8.0064081756318156E-2</v>
      </c>
      <c r="Q76" s="1">
        <f ca="1">Q16+NORMINV(RAND(),0,'Total-Smoothed'!$AG$2)</f>
        <v>-7.0508490905045615E-2</v>
      </c>
      <c r="R76" s="1">
        <f ca="1">R16+NORMINV(RAND(),0,'Total-Smoothed'!$AG$2)</f>
        <v>-5.1672676823520731E-2</v>
      </c>
      <c r="S76" s="1">
        <f ca="1">S16+NORMINV(RAND(),0,'Total-Smoothed'!$AG$2)</f>
        <v>5.4516965695903474E-2</v>
      </c>
      <c r="T76" s="1">
        <f ca="1">T16+NORMINV(RAND(),0,'Total-Smoothed'!$AG$2)</f>
        <v>-2.053371823985875E-2</v>
      </c>
      <c r="U76" s="1">
        <f ca="1">U16+NORMINV(RAND(),0,'Total-Smoothed'!$AG$2)</f>
        <v>-6.8523387807677749E-2</v>
      </c>
      <c r="V76" s="1">
        <f ca="1">V16+NORMINV(RAND(),0,'Total-Smoothed'!$AG$2)</f>
        <v>2.8645992531700117E-2</v>
      </c>
      <c r="W76" s="1">
        <f ca="1">W16+NORMINV(RAND(),0,'Total-Smoothed'!$AG$2)</f>
        <v>0.4387144134590395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0.20824840929210886</v>
      </c>
      <c r="E77" s="1">
        <f ca="1">E17+NORMINV(RAND(),0,'Total-Smoothed'!$AG$2)</f>
        <v>8.0526940058430183E-2</v>
      </c>
      <c r="F77" s="1">
        <f ca="1">F17+NORMINV(RAND(),0,'Total-Smoothed'!$AG$2)</f>
        <v>0.17032736043399793</v>
      </c>
      <c r="G77" s="1">
        <f ca="1">G17+NORMINV(RAND(),0,'Total-Smoothed'!$AG$2)</f>
        <v>4.1816429603383991E-2</v>
      </c>
      <c r="H77" s="1">
        <f ca="1">H17+NORMINV(RAND(),0,'Total-Smoothed'!$AG$2)</f>
        <v>-0.27016314303491035</v>
      </c>
      <c r="I77" s="1">
        <f ca="1">I17+NORMINV(RAND(),0,'Total-Smoothed'!$AG$2)</f>
        <v>0.1220476817932903</v>
      </c>
      <c r="J77" s="1">
        <f ca="1">J17+NORMINV(RAND(),0,'Total-Smoothed'!$AG$2)</f>
        <v>0.12641404727057118</v>
      </c>
      <c r="K77" s="1">
        <f ca="1">K17+NORMINV(RAND(),0,'Total-Smoothed'!$AG$2)</f>
        <v>0.2236876670673173</v>
      </c>
      <c r="L77" s="1">
        <f ca="1">L17+NORMINV(RAND(),0,'Total-Smoothed'!$AG$2)</f>
        <v>-5.8542647935126424E-3</v>
      </c>
      <c r="M77" s="1">
        <f ca="1">M17+NORMINV(RAND(),0,'Total-Smoothed'!$AG$2)</f>
        <v>0.14894477659906089</v>
      </c>
      <c r="N77" s="1">
        <f ca="1">N17+NORMINV(RAND(),0,'Total-Smoothed'!$AG$2)</f>
        <v>0.13631337343714886</v>
      </c>
      <c r="O77" s="1">
        <f ca="1">O17+NORMINV(RAND(),0,'Total-Smoothed'!$AG$2)</f>
        <v>-6.2671306929476811E-3</v>
      </c>
      <c r="P77" s="1">
        <f ca="1">P17+NORMINV(RAND(),0,'Total-Smoothed'!$AG$2)</f>
        <v>-1.0321773692075834E-3</v>
      </c>
      <c r="Q77" s="1">
        <f ca="1">Q17+NORMINV(RAND(),0,'Total-Smoothed'!$AG$2)</f>
        <v>1.6112179093115419E-2</v>
      </c>
      <c r="R77" s="1">
        <f ca="1">R17+NORMINV(RAND(),0,'Total-Smoothed'!$AG$2)</f>
        <v>-1.1415800836428586E-2</v>
      </c>
      <c r="S77" s="1">
        <f ca="1">S17+NORMINV(RAND(),0,'Total-Smoothed'!$AG$2)</f>
        <v>0.10124372180080346</v>
      </c>
      <c r="T77" s="1">
        <f ca="1">T17+NORMINV(RAND(),0,'Total-Smoothed'!$AG$2)</f>
        <v>3.9312125604652456E-2</v>
      </c>
      <c r="U77" s="1">
        <f ca="1">U17+NORMINV(RAND(),0,'Total-Smoothed'!$AG$2)</f>
        <v>-6.4957587837270833E-2</v>
      </c>
      <c r="V77" s="1">
        <f ca="1">V17+NORMINV(RAND(),0,'Total-Smoothed'!$AG$2)</f>
        <v>-2.7838273543138031E-3</v>
      </c>
      <c r="W77" s="1">
        <f ca="1">W17+NORMINV(RAND(),0,'Total-Smoothed'!$AG$2)</f>
        <v>0.39717095226573451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4.7975986794866241E-2</v>
      </c>
      <c r="E78" s="1">
        <f ca="1">E18+NORMINV(RAND(),0,'Total-Smoothed'!$AG$2)</f>
        <v>-5.0953665978090285E-3</v>
      </c>
      <c r="F78" s="1">
        <f ca="1">F18+NORMINV(RAND(),0,'Total-Smoothed'!$AG$2)</f>
        <v>7.9403788475900655E-2</v>
      </c>
      <c r="G78" s="1">
        <f ca="1">G18+NORMINV(RAND(),0,'Total-Smoothed'!$AG$2)</f>
        <v>0.29781959943802255</v>
      </c>
      <c r="H78" s="1">
        <f ca="1">H18+NORMINV(RAND(),0,'Total-Smoothed'!$AG$2)</f>
        <v>0.23268148865893537</v>
      </c>
      <c r="I78" s="1">
        <f ca="1">I18+NORMINV(RAND(),0,'Total-Smoothed'!$AG$2)</f>
        <v>0.14510846402261746</v>
      </c>
      <c r="J78" s="1">
        <f ca="1">J18+NORMINV(RAND(),0,'Total-Smoothed'!$AG$2)</f>
        <v>0.17428807961677517</v>
      </c>
      <c r="K78" s="1">
        <f ca="1">K18+NORMINV(RAND(),0,'Total-Smoothed'!$AG$2)</f>
        <v>6.878653084091288E-2</v>
      </c>
      <c r="L78" s="1">
        <f ca="1">L18+NORMINV(RAND(),0,'Total-Smoothed'!$AG$2)</f>
        <v>0.16543412082779119</v>
      </c>
      <c r="M78" s="1">
        <f ca="1">M18+NORMINV(RAND(),0,'Total-Smoothed'!$AG$2)</f>
        <v>0.41757906049056509</v>
      </c>
      <c r="N78" s="1">
        <f ca="1">N18+NORMINV(RAND(),0,'Total-Smoothed'!$AG$2)</f>
        <v>0.30376406992113136</v>
      </c>
      <c r="O78" s="1">
        <f ca="1">O18+NORMINV(RAND(),0,'Total-Smoothed'!$AG$2)</f>
        <v>4.7432328307304053E-2</v>
      </c>
      <c r="P78" s="1">
        <f ca="1">P18+NORMINV(RAND(),0,'Total-Smoothed'!$AG$2)</f>
        <v>2.2377955164981603E-2</v>
      </c>
      <c r="Q78" s="1">
        <f ca="1">Q18+NORMINV(RAND(),0,'Total-Smoothed'!$AG$2)</f>
        <v>4.9005303059219775E-2</v>
      </c>
      <c r="R78" s="1">
        <f ca="1">R18+NORMINV(RAND(),0,'Total-Smoothed'!$AG$2)</f>
        <v>-0.1753497052724223</v>
      </c>
      <c r="S78" s="1">
        <f ca="1">S18+NORMINV(RAND(),0,'Total-Smoothed'!$AG$2)</f>
        <v>-2.7255736244515827E-2</v>
      </c>
      <c r="T78" s="1">
        <f ca="1">T18+NORMINV(RAND(),0,'Total-Smoothed'!$AG$2)</f>
        <v>5.2252047804491254E-2</v>
      </c>
      <c r="U78" s="1">
        <f ca="1">U18+NORMINV(RAND(),0,'Total-Smoothed'!$AG$2)</f>
        <v>0.26902365470966932</v>
      </c>
      <c r="V78" s="1">
        <f ca="1">V18+NORMINV(RAND(),0,'Total-Smoothed'!$AG$2)</f>
        <v>3.9274736977723268E-2</v>
      </c>
      <c r="W78" s="1">
        <f ca="1">W18+NORMINV(RAND(),0,'Total-Smoothed'!$AG$2)</f>
        <v>0.2498150465435427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2.9132119098467385E-2</v>
      </c>
      <c r="E79" s="1">
        <f ca="1">E19+NORMINV(RAND(),0,'Total-Smoothed'!$AG$2)</f>
        <v>5.0550971232544581E-2</v>
      </c>
      <c r="F79" s="1">
        <f ca="1">F19+NORMINV(RAND(),0,'Total-Smoothed'!$AG$2)</f>
        <v>-8.3995072339392268E-2</v>
      </c>
      <c r="G79" s="1">
        <f ca="1">G19+NORMINV(RAND(),0,'Total-Smoothed'!$AG$2)</f>
        <v>2.7240938240633655E-2</v>
      </c>
      <c r="H79" s="1">
        <f ca="1">H19+NORMINV(RAND(),0,'Total-Smoothed'!$AG$2)</f>
        <v>-1.6653903159910034E-2</v>
      </c>
      <c r="I79" s="1">
        <f ca="1">I19+NORMINV(RAND(),0,'Total-Smoothed'!$AG$2)</f>
        <v>0.13796599056718989</v>
      </c>
      <c r="J79" s="1">
        <f ca="1">J19+NORMINV(RAND(),0,'Total-Smoothed'!$AG$2)</f>
        <v>3.3086379396963905E-2</v>
      </c>
      <c r="K79" s="1">
        <f ca="1">K19+NORMINV(RAND(),0,'Total-Smoothed'!$AG$2)</f>
        <v>0.14692817681703346</v>
      </c>
      <c r="L79" s="1">
        <f ca="1">L19+NORMINV(RAND(),0,'Total-Smoothed'!$AG$2)</f>
        <v>0.13857823901916183</v>
      </c>
      <c r="M79" s="1">
        <f ca="1">M19+NORMINV(RAND(),0,'Total-Smoothed'!$AG$2)</f>
        <v>0.44394518370202996</v>
      </c>
      <c r="N79" s="1">
        <f ca="1">N19+NORMINV(RAND(),0,'Total-Smoothed'!$AG$2)</f>
        <v>6.5527497488771042E-2</v>
      </c>
      <c r="O79" s="1">
        <f ca="1">O19+NORMINV(RAND(),0,'Total-Smoothed'!$AG$2)</f>
        <v>-6.5697676352615531E-2</v>
      </c>
      <c r="P79" s="1">
        <f ca="1">P19+NORMINV(RAND(),0,'Total-Smoothed'!$AG$2)</f>
        <v>7.001371819348759E-2</v>
      </c>
      <c r="Q79" s="1">
        <f ca="1">Q19+NORMINV(RAND(),0,'Total-Smoothed'!$AG$2)</f>
        <v>-4.5182476408207994E-2</v>
      </c>
      <c r="R79" s="1">
        <f ca="1">R19+NORMINV(RAND(),0,'Total-Smoothed'!$AG$2)</f>
        <v>0.18765823169872226</v>
      </c>
      <c r="S79" s="1">
        <f ca="1">S19+NORMINV(RAND(),0,'Total-Smoothed'!$AG$2)</f>
        <v>4.4513060125453405E-2</v>
      </c>
      <c r="T79" s="1">
        <f ca="1">T19+NORMINV(RAND(),0,'Total-Smoothed'!$AG$2)</f>
        <v>0.17068015634744521</v>
      </c>
      <c r="U79" s="1">
        <f ca="1">U19+NORMINV(RAND(),0,'Total-Smoothed'!$AG$2)</f>
        <v>0.18073013314742109</v>
      </c>
      <c r="V79" s="1">
        <f ca="1">V19+NORMINV(RAND(),0,'Total-Smoothed'!$AG$2)</f>
        <v>1.0218851949120124E-2</v>
      </c>
      <c r="W79" s="1">
        <f ca="1">W19+NORMINV(RAND(),0,'Total-Smoothed'!$AG$2)</f>
        <v>0.36027030114476527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0.30410572612357056</v>
      </c>
      <c r="E80" s="1">
        <f ca="1">E20+NORMINV(RAND(),0,'Total-Smoothed'!$AG$2)</f>
        <v>-1.0005475612519743E-2</v>
      </c>
      <c r="F80" s="1">
        <f ca="1">F20+NORMINV(RAND(),0,'Total-Smoothed'!$AG$2)</f>
        <v>0.11911352906174538</v>
      </c>
      <c r="G80" s="1">
        <f ca="1">G20+NORMINV(RAND(),0,'Total-Smoothed'!$AG$2)</f>
        <v>3.6415250142213577E-2</v>
      </c>
      <c r="H80" s="1">
        <f ca="1">H20+NORMINV(RAND(),0,'Total-Smoothed'!$AG$2)</f>
        <v>-9.073577417308569E-3</v>
      </c>
      <c r="I80" s="1">
        <f ca="1">I20+NORMINV(RAND(),0,'Total-Smoothed'!$AG$2)</f>
        <v>0.20924374395144413</v>
      </c>
      <c r="J80" s="1">
        <f ca="1">J20+NORMINV(RAND(),0,'Total-Smoothed'!$AG$2)</f>
        <v>-2.4827595994526358E-2</v>
      </c>
      <c r="K80" s="1">
        <f ca="1">K20+NORMINV(RAND(),0,'Total-Smoothed'!$AG$2)</f>
        <v>0.15489257785319507</v>
      </c>
      <c r="L80" s="1">
        <f ca="1">L20+NORMINV(RAND(),0,'Total-Smoothed'!$AG$2)</f>
        <v>9.8753176452705427E-2</v>
      </c>
      <c r="M80" s="1">
        <f ca="1">M20+NORMINV(RAND(),0,'Total-Smoothed'!$AG$2)</f>
        <v>0.33182930631569441</v>
      </c>
      <c r="N80" s="1">
        <f ca="1">N20+NORMINV(RAND(),0,'Total-Smoothed'!$AG$2)</f>
        <v>0.12463589385282065</v>
      </c>
      <c r="O80" s="1">
        <f ca="1">O20+NORMINV(RAND(),0,'Total-Smoothed'!$AG$2)</f>
        <v>-1.4446049866293983E-3</v>
      </c>
      <c r="P80" s="1">
        <f ca="1">P20+NORMINV(RAND(),0,'Total-Smoothed'!$AG$2)</f>
        <v>-0.17938780147438665</v>
      </c>
      <c r="Q80" s="1">
        <f ca="1">Q20+NORMINV(RAND(),0,'Total-Smoothed'!$AG$2)</f>
        <v>1.3678452329592448E-2</v>
      </c>
      <c r="R80" s="1">
        <f ca="1">R20+NORMINV(RAND(),0,'Total-Smoothed'!$AG$2)</f>
        <v>-1.8978882475733556E-2</v>
      </c>
      <c r="S80" s="1">
        <f ca="1">S20+NORMINV(RAND(),0,'Total-Smoothed'!$AG$2)</f>
        <v>0.12025912308933172</v>
      </c>
      <c r="T80" s="1">
        <f ca="1">T20+NORMINV(RAND(),0,'Total-Smoothed'!$AG$2)</f>
        <v>0.2598612352779846</v>
      </c>
      <c r="U80" s="1">
        <f ca="1">U20+NORMINV(RAND(),0,'Total-Smoothed'!$AG$2)</f>
        <v>-7.2963536770010648E-2</v>
      </c>
      <c r="V80" s="1">
        <f ca="1">V20+NORMINV(RAND(),0,'Total-Smoothed'!$AG$2)</f>
        <v>6.7878886182191137E-2</v>
      </c>
      <c r="W80" s="1">
        <f ca="1">W20+NORMINV(RAND(),0,'Total-Smoothed'!$AG$2)</f>
        <v>0.29293748379341217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6.8663469196406049E-2</v>
      </c>
      <c r="E81" s="1">
        <f ca="1">E21+NORMINV(RAND(),0,'Total-Smoothed'!$AG$2)</f>
        <v>7.3656853684310228E-2</v>
      </c>
      <c r="F81" s="1">
        <f ca="1">F21+NORMINV(RAND(),0,'Total-Smoothed'!$AG$2)</f>
        <v>-6.0526724188924429E-2</v>
      </c>
      <c r="G81" s="1">
        <f ca="1">G21+NORMINV(RAND(),0,'Total-Smoothed'!$AG$2)</f>
        <v>-2.6767629420879173E-2</v>
      </c>
      <c r="H81" s="1">
        <f ca="1">H21+NORMINV(RAND(),0,'Total-Smoothed'!$AG$2)</f>
        <v>0.17811301827161635</v>
      </c>
      <c r="I81" s="1">
        <f ca="1">I21+NORMINV(RAND(),0,'Total-Smoothed'!$AG$2)</f>
        <v>8.1385565268030161E-2</v>
      </c>
      <c r="J81" s="1">
        <f ca="1">J21+NORMINV(RAND(),0,'Total-Smoothed'!$AG$2)</f>
        <v>-2.0817230883427698E-2</v>
      </c>
      <c r="K81" s="1">
        <f ca="1">K21+NORMINV(RAND(),0,'Total-Smoothed'!$AG$2)</f>
        <v>0.16162241193661919</v>
      </c>
      <c r="L81" s="1">
        <f ca="1">L21+NORMINV(RAND(),0,'Total-Smoothed'!$AG$2)</f>
        <v>0.34821439458353026</v>
      </c>
      <c r="M81" s="1">
        <f ca="1">M21+NORMINV(RAND(),0,'Total-Smoothed'!$AG$2)</f>
        <v>6.5779298396986458E-2</v>
      </c>
      <c r="N81" s="1">
        <f ca="1">N21+NORMINV(RAND(),0,'Total-Smoothed'!$AG$2)</f>
        <v>0.21505187793988345</v>
      </c>
      <c r="O81" s="1">
        <f ca="1">O21+NORMINV(RAND(),0,'Total-Smoothed'!$AG$2)</f>
        <v>-8.2595668355671933E-2</v>
      </c>
      <c r="P81" s="1">
        <f ca="1">P21+NORMINV(RAND(),0,'Total-Smoothed'!$AG$2)</f>
        <v>7.4734104923054184E-2</v>
      </c>
      <c r="Q81" s="1">
        <f ca="1">Q21+NORMINV(RAND(),0,'Total-Smoothed'!$AG$2)</f>
        <v>-8.4418602062515988E-2</v>
      </c>
      <c r="R81" s="1">
        <f ca="1">R21+NORMINV(RAND(),0,'Total-Smoothed'!$AG$2)</f>
        <v>-6.5652253464140289E-2</v>
      </c>
      <c r="S81" s="1">
        <f ca="1">S21+NORMINV(RAND(),0,'Total-Smoothed'!$AG$2)</f>
        <v>0.28042351617669503</v>
      </c>
      <c r="T81" s="1">
        <f ca="1">T21+NORMINV(RAND(),0,'Total-Smoothed'!$AG$2)</f>
        <v>1.3818184453858039E-2</v>
      </c>
      <c r="U81" s="1">
        <f ca="1">U21+NORMINV(RAND(),0,'Total-Smoothed'!$AG$2)</f>
        <v>0.11353857404431499</v>
      </c>
      <c r="V81" s="1">
        <f ca="1">V21+NORMINV(RAND(),0,'Total-Smoothed'!$AG$2)</f>
        <v>7.1158562619528215E-2</v>
      </c>
      <c r="W81" s="1">
        <f ca="1">W21+NORMINV(RAND(),0,'Total-Smoothed'!$AG$2)</f>
        <v>0.32570516001210281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0.21682588672779926</v>
      </c>
      <c r="E82" s="1">
        <f ca="1">E22+NORMINV(RAND(),0,'Total-Smoothed'!$AG$2)</f>
        <v>5.8024426246043724E-2</v>
      </c>
      <c r="F82" s="1">
        <f ca="1">F22+NORMINV(RAND(),0,'Total-Smoothed'!$AG$2)</f>
        <v>0.12957483161409503</v>
      </c>
      <c r="G82" s="1">
        <f ca="1">G22+NORMINV(RAND(),0,'Total-Smoothed'!$AG$2)</f>
        <v>0.1176085815871426</v>
      </c>
      <c r="H82" s="1">
        <f ca="1">H22+NORMINV(RAND(),0,'Total-Smoothed'!$AG$2)</f>
        <v>-0.11642290615308104</v>
      </c>
      <c r="I82" s="1">
        <f ca="1">I22+NORMINV(RAND(),0,'Total-Smoothed'!$AG$2)</f>
        <v>7.3206879483097384E-2</v>
      </c>
      <c r="J82" s="1">
        <f ca="1">J22+NORMINV(RAND(),0,'Total-Smoothed'!$AG$2)</f>
        <v>4.8820113125436097E-2</v>
      </c>
      <c r="K82" s="1">
        <f ca="1">K22+NORMINV(RAND(),0,'Total-Smoothed'!$AG$2)</f>
        <v>0.18275719014408009</v>
      </c>
      <c r="L82" s="1">
        <f ca="1">L22+NORMINV(RAND(),0,'Total-Smoothed'!$AG$2)</f>
        <v>6.5099550867288747E-2</v>
      </c>
      <c r="M82" s="1">
        <f ca="1">M22+NORMINV(RAND(),0,'Total-Smoothed'!$AG$2)</f>
        <v>0.47508313484519105</v>
      </c>
      <c r="N82" s="1">
        <f ca="1">N22+NORMINV(RAND(),0,'Total-Smoothed'!$AG$2)</f>
        <v>0.21409286299267563</v>
      </c>
      <c r="O82" s="1">
        <f ca="1">O22+NORMINV(RAND(),0,'Total-Smoothed'!$AG$2)</f>
        <v>7.5044309668243353E-2</v>
      </c>
      <c r="P82" s="1">
        <f ca="1">P22+NORMINV(RAND(),0,'Total-Smoothed'!$AG$2)</f>
        <v>0.15271508345485604</v>
      </c>
      <c r="Q82" s="1">
        <f ca="1">Q22+NORMINV(RAND(),0,'Total-Smoothed'!$AG$2)</f>
        <v>-4.0400979404315765E-2</v>
      </c>
      <c r="R82" s="1">
        <f ca="1">R22+NORMINV(RAND(),0,'Total-Smoothed'!$AG$2)</f>
        <v>4.08769466329033E-3</v>
      </c>
      <c r="S82" s="1">
        <f ca="1">S22+NORMINV(RAND(),0,'Total-Smoothed'!$AG$2)</f>
        <v>3.1165406335957074E-2</v>
      </c>
      <c r="T82" s="1">
        <f ca="1">T22+NORMINV(RAND(),0,'Total-Smoothed'!$AG$2)</f>
        <v>-1.3200324884188187E-2</v>
      </c>
      <c r="U82" s="1">
        <f ca="1">U22+NORMINV(RAND(),0,'Total-Smoothed'!$AG$2)</f>
        <v>0.38636176019617879</v>
      </c>
      <c r="V82" s="1">
        <f ca="1">V22+NORMINV(RAND(),0,'Total-Smoothed'!$AG$2)</f>
        <v>0.11383006804909157</v>
      </c>
      <c r="W82" s="1">
        <f ca="1">W22+NORMINV(RAND(),0,'Total-Smoothed'!$AG$2)</f>
        <v>0.27475552775711576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-1.2761530760869999E-3</v>
      </c>
      <c r="E83" s="1">
        <f ca="1">E23+NORMINV(RAND(),0,'Total-Smoothed'!$AG$2)</f>
        <v>-5.3905718679436679E-2</v>
      </c>
      <c r="F83" s="1">
        <f ca="1">F23+NORMINV(RAND(),0,'Total-Smoothed'!$AG$2)</f>
        <v>-8.319581905973164E-2</v>
      </c>
      <c r="G83" s="1">
        <f ca="1">G23+NORMINV(RAND(),0,'Total-Smoothed'!$AG$2)</f>
        <v>0.11953262004622389</v>
      </c>
      <c r="H83" s="1">
        <f ca="1">H23+NORMINV(RAND(),0,'Total-Smoothed'!$AG$2)</f>
        <v>8.1749076482346417E-2</v>
      </c>
      <c r="I83" s="1">
        <f ca="1">I23+NORMINV(RAND(),0,'Total-Smoothed'!$AG$2)</f>
        <v>4.5416887204823606E-2</v>
      </c>
      <c r="J83" s="1">
        <f ca="1">J23+NORMINV(RAND(),0,'Total-Smoothed'!$AG$2)</f>
        <v>0.24264868799950562</v>
      </c>
      <c r="K83" s="1">
        <f ca="1">K23+NORMINV(RAND(),0,'Total-Smoothed'!$AG$2)</f>
        <v>0.11399632446503601</v>
      </c>
      <c r="L83" s="1">
        <f ca="1">L23+NORMINV(RAND(),0,'Total-Smoothed'!$AG$2)</f>
        <v>0.1739318867762743</v>
      </c>
      <c r="M83" s="1">
        <f ca="1">M23+NORMINV(RAND(),0,'Total-Smoothed'!$AG$2)</f>
        <v>0.23867724851133804</v>
      </c>
      <c r="N83" s="1">
        <f ca="1">N23+NORMINV(RAND(),0,'Total-Smoothed'!$AG$2)</f>
        <v>-3.5579041537446204E-2</v>
      </c>
      <c r="O83" s="1">
        <f ca="1">O23+NORMINV(RAND(),0,'Total-Smoothed'!$AG$2)</f>
        <v>0.10198210990207757</v>
      </c>
      <c r="P83" s="1">
        <f ca="1">P23+NORMINV(RAND(),0,'Total-Smoothed'!$AG$2)</f>
        <v>-0.20405902922772529</v>
      </c>
      <c r="Q83" s="1">
        <f ca="1">Q23+NORMINV(RAND(),0,'Total-Smoothed'!$AG$2)</f>
        <v>6.5602833880442191E-2</v>
      </c>
      <c r="R83" s="1">
        <f ca="1">R23+NORMINV(RAND(),0,'Total-Smoothed'!$AG$2)</f>
        <v>-3.6853041145294946E-2</v>
      </c>
      <c r="S83" s="1">
        <f ca="1">S23+NORMINV(RAND(),0,'Total-Smoothed'!$AG$2)</f>
        <v>3.6833633107808648E-2</v>
      </c>
      <c r="T83" s="1">
        <f ca="1">T23+NORMINV(RAND(),0,'Total-Smoothed'!$AG$2)</f>
        <v>0.14627652765294813</v>
      </c>
      <c r="U83" s="1">
        <f ca="1">U23+NORMINV(RAND(),0,'Total-Smoothed'!$AG$2)</f>
        <v>0.17198183007197212</v>
      </c>
      <c r="V83" s="1">
        <f ca="1">V23+NORMINV(RAND(),0,'Total-Smoothed'!$AG$2)</f>
        <v>0.12461497965492907</v>
      </c>
      <c r="W83" s="1">
        <f ca="1">W23+NORMINV(RAND(),0,'Total-Smoothed'!$AG$2)</f>
        <v>0.23814614863706479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2.0070653177179439E-2</v>
      </c>
      <c r="E84" s="1">
        <f ca="1">E24+NORMINV(RAND(),0,'Total-Smoothed'!$AG$2)</f>
        <v>1.2670524874473711E-2</v>
      </c>
      <c r="F84" s="1">
        <f ca="1">F24+NORMINV(RAND(),0,'Total-Smoothed'!$AG$2)</f>
        <v>8.8441875384514868E-2</v>
      </c>
      <c r="G84" s="1">
        <f ca="1">G24+NORMINV(RAND(),0,'Total-Smoothed'!$AG$2)</f>
        <v>0.24781474628158912</v>
      </c>
      <c r="H84" s="1">
        <f ca="1">H24+NORMINV(RAND(),0,'Total-Smoothed'!$AG$2)</f>
        <v>0.17537837479761959</v>
      </c>
      <c r="I84" s="1">
        <f ca="1">I24+NORMINV(RAND(),0,'Total-Smoothed'!$AG$2)</f>
        <v>0.2459767918041719</v>
      </c>
      <c r="J84" s="1">
        <f ca="1">J24+NORMINV(RAND(),0,'Total-Smoothed'!$AG$2)</f>
        <v>0.1136257491831268</v>
      </c>
      <c r="K84" s="1">
        <f ca="1">K24+NORMINV(RAND(),0,'Total-Smoothed'!$AG$2)</f>
        <v>0.33177232910426002</v>
      </c>
      <c r="L84" s="1">
        <f ca="1">L24+NORMINV(RAND(),0,'Total-Smoothed'!$AG$2)</f>
        <v>0.15029730918065282</v>
      </c>
      <c r="M84" s="1">
        <f ca="1">M24+NORMINV(RAND(),0,'Total-Smoothed'!$AG$2)</f>
        <v>0.22704370085320694</v>
      </c>
      <c r="N84" s="1">
        <f ca="1">N24+NORMINV(RAND(),0,'Total-Smoothed'!$AG$2)</f>
        <v>0.13421514384993977</v>
      </c>
      <c r="O84" s="1">
        <f ca="1">O24+NORMINV(RAND(),0,'Total-Smoothed'!$AG$2)</f>
        <v>1.4698312479879246E-2</v>
      </c>
      <c r="P84" s="1">
        <f ca="1">P24+NORMINV(RAND(),0,'Total-Smoothed'!$AG$2)</f>
        <v>0.32034921049511256</v>
      </c>
      <c r="Q84" s="1">
        <f ca="1">Q24+NORMINV(RAND(),0,'Total-Smoothed'!$AG$2)</f>
        <v>-0.12297103448164486</v>
      </c>
      <c r="R84" s="1">
        <f ca="1">R24+NORMINV(RAND(),0,'Total-Smoothed'!$AG$2)</f>
        <v>0.19722774473950611</v>
      </c>
      <c r="S84" s="1">
        <f ca="1">S24+NORMINV(RAND(),0,'Total-Smoothed'!$AG$2)</f>
        <v>-1.5984253073116822E-2</v>
      </c>
      <c r="T84" s="1">
        <f ca="1">T24+NORMINV(RAND(),0,'Total-Smoothed'!$AG$2)</f>
        <v>0.16391165437024677</v>
      </c>
      <c r="U84" s="1">
        <f ca="1">U24+NORMINV(RAND(),0,'Total-Smoothed'!$AG$2)</f>
        <v>0.20762836560732811</v>
      </c>
      <c r="V84" s="1">
        <f ca="1">V24+NORMINV(RAND(),0,'Total-Smoothed'!$AG$2)</f>
        <v>7.1817604707554453E-2</v>
      </c>
      <c r="W84" s="1">
        <f ca="1">W24+NORMINV(RAND(),0,'Total-Smoothed'!$AG$2)</f>
        <v>0.12825150909822297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-6.0846896440288269E-2</v>
      </c>
      <c r="E85" s="1">
        <f ca="1">E25+NORMINV(RAND(),0,'Total-Smoothed'!$AG$2)</f>
        <v>-0.10249463293521135</v>
      </c>
      <c r="F85" s="1">
        <f ca="1">F25+NORMINV(RAND(),0,'Total-Smoothed'!$AG$2)</f>
        <v>-2.5333722608653624E-2</v>
      </c>
      <c r="G85" s="1">
        <f ca="1">G25+NORMINV(RAND(),0,'Total-Smoothed'!$AG$2)</f>
        <v>0.15026587424074003</v>
      </c>
      <c r="H85" s="1">
        <f ca="1">H25+NORMINV(RAND(),0,'Total-Smoothed'!$AG$2)</f>
        <v>-1.0030288880796948E-2</v>
      </c>
      <c r="I85" s="1">
        <f ca="1">I25+NORMINV(RAND(),0,'Total-Smoothed'!$AG$2)</f>
        <v>0.20465436917957786</v>
      </c>
      <c r="J85" s="1">
        <f ca="1">J25+NORMINV(RAND(),0,'Total-Smoothed'!$AG$2)</f>
        <v>0.34278127933389996</v>
      </c>
      <c r="K85" s="1">
        <f ca="1">K25+NORMINV(RAND(),0,'Total-Smoothed'!$AG$2)</f>
        <v>9.4034913250301833E-2</v>
      </c>
      <c r="L85" s="1">
        <f ca="1">L25+NORMINV(RAND(),0,'Total-Smoothed'!$AG$2)</f>
        <v>0.73207569769241121</v>
      </c>
      <c r="M85" s="1">
        <f ca="1">M25+NORMINV(RAND(),0,'Total-Smoothed'!$AG$2)</f>
        <v>1.0774641329618841</v>
      </c>
      <c r="N85" s="1">
        <f ca="1">N25+NORMINV(RAND(),0,'Total-Smoothed'!$AG$2)</f>
        <v>0.97070116699022613</v>
      </c>
      <c r="O85" s="1">
        <f ca="1">O25+NORMINV(RAND(),0,'Total-Smoothed'!$AG$2)</f>
        <v>0.29199170518553452</v>
      </c>
      <c r="P85" s="1">
        <f ca="1">P25+NORMINV(RAND(),0,'Total-Smoothed'!$AG$2)</f>
        <v>1.1334223158657226</v>
      </c>
      <c r="Q85" s="1">
        <f ca="1">Q25+NORMINV(RAND(),0,'Total-Smoothed'!$AG$2)</f>
        <v>1.2026633916612888</v>
      </c>
      <c r="R85" s="1">
        <f ca="1">R25+NORMINV(RAND(),0,'Total-Smoothed'!$AG$2)</f>
        <v>1.091044574325418</v>
      </c>
      <c r="S85" s="1">
        <f ca="1">S25+NORMINV(RAND(),0,'Total-Smoothed'!$AG$2)</f>
        <v>0.19456153301707796</v>
      </c>
      <c r="T85" s="1">
        <f ca="1">T25+NORMINV(RAND(),0,'Total-Smoothed'!$AG$2)</f>
        <v>1.012812599505168</v>
      </c>
      <c r="U85" s="1">
        <f ca="1">U25+NORMINV(RAND(),0,'Total-Smoothed'!$AG$2)</f>
        <v>1.5809120820330237E-2</v>
      </c>
      <c r="V85" s="1">
        <f ca="1">V25+NORMINV(RAND(),0,'Total-Smoothed'!$AG$2)</f>
        <v>0.67698999654497816</v>
      </c>
      <c r="W85" s="1">
        <f ca="1">W25+NORMINV(RAND(),0,'Total-Smoothed'!$AG$2)</f>
        <v>0.40977753939062334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-0.11862829247870904</v>
      </c>
      <c r="E86" s="1">
        <f ca="1">E26+NORMINV(RAND(),0,'Total-Smoothed'!$AG$2)</f>
        <v>-7.5180498136022386E-2</v>
      </c>
      <c r="F86" s="1">
        <f ca="1">F26+NORMINV(RAND(),0,'Total-Smoothed'!$AG$2)</f>
        <v>1.9440487231503163E-2</v>
      </c>
      <c r="G86" s="1">
        <f ca="1">G26+NORMINV(RAND(),0,'Total-Smoothed'!$AG$2)</f>
        <v>0.11929159351483838</v>
      </c>
      <c r="H86" s="1">
        <f ca="1">H26+NORMINV(RAND(),0,'Total-Smoothed'!$AG$2)</f>
        <v>-0.1016812861648165</v>
      </c>
      <c r="I86" s="1">
        <f ca="1">I26+NORMINV(RAND(),0,'Total-Smoothed'!$AG$2)</f>
        <v>0.19544840308497194</v>
      </c>
      <c r="J86" s="1">
        <f ca="1">J26+NORMINV(RAND(),0,'Total-Smoothed'!$AG$2)</f>
        <v>0.78031735481429676</v>
      </c>
      <c r="K86" s="1">
        <f ca="1">K26+NORMINV(RAND(),0,'Total-Smoothed'!$AG$2)</f>
        <v>3.8614665248397281E-2</v>
      </c>
      <c r="L86" s="1">
        <f ca="1">L26+NORMINV(RAND(),0,'Total-Smoothed'!$AG$2)</f>
        <v>7.3850796421312259E-2</v>
      </c>
      <c r="M86" s="1">
        <f ca="1">M26+NORMINV(RAND(),0,'Total-Smoothed'!$AG$2)</f>
        <v>-7.4420455212595993E-3</v>
      </c>
      <c r="N86" s="1">
        <f ca="1">N26+NORMINV(RAND(),0,'Total-Smoothed'!$AG$2)</f>
        <v>0.82381839166835857</v>
      </c>
      <c r="O86" s="1">
        <f ca="1">O26+NORMINV(RAND(),0,'Total-Smoothed'!$AG$2)</f>
        <v>2.4662825675411101E-2</v>
      </c>
      <c r="P86" s="1">
        <f ca="1">P26+NORMINV(RAND(),0,'Total-Smoothed'!$AG$2)</f>
        <v>1.1074401633928015</v>
      </c>
      <c r="Q86" s="1">
        <f ca="1">Q26+NORMINV(RAND(),0,'Total-Smoothed'!$AG$2)</f>
        <v>0.15944197618290695</v>
      </c>
      <c r="R86" s="1">
        <f ca="1">R26+NORMINV(RAND(),0,'Total-Smoothed'!$AG$2)</f>
        <v>-9.3852657267302686E-2</v>
      </c>
      <c r="S86" s="1">
        <f ca="1">S26+NORMINV(RAND(),0,'Total-Smoothed'!$AG$2)</f>
        <v>0.14095728267506388</v>
      </c>
      <c r="T86" s="1">
        <f ca="1">T26+NORMINV(RAND(),0,'Total-Smoothed'!$AG$2)</f>
        <v>0.11024669720294528</v>
      </c>
      <c r="U86" s="1">
        <f ca="1">U26+NORMINV(RAND(),0,'Total-Smoothed'!$AG$2)</f>
        <v>0.15843377501525036</v>
      </c>
      <c r="V86" s="1">
        <f ca="1">V26+NORMINV(RAND(),0,'Total-Smoothed'!$AG$2)</f>
        <v>0.69855522236196665</v>
      </c>
      <c r="W86" s="1">
        <f ca="1">W26+NORMINV(RAND(),0,'Total-Smoothed'!$AG$2)</f>
        <v>1.0060165723996128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7.6392525229193819E-2</v>
      </c>
      <c r="E87" s="1">
        <f ca="1">E27+NORMINV(RAND(),0,'Total-Smoothed'!$AG$2)</f>
        <v>3.3032141498946961E-2</v>
      </c>
      <c r="F87" s="1">
        <f ca="1">F27+NORMINV(RAND(),0,'Total-Smoothed'!$AG$2)</f>
        <v>0.19634931490003052</v>
      </c>
      <c r="G87" s="1">
        <f ca="1">G27+NORMINV(RAND(),0,'Total-Smoothed'!$AG$2)</f>
        <v>-0.17358510847232972</v>
      </c>
      <c r="H87" s="1">
        <f ca="1">H27+NORMINV(RAND(),0,'Total-Smoothed'!$AG$2)</f>
        <v>-8.8418786077460829E-2</v>
      </c>
      <c r="I87" s="1">
        <f ca="1">I27+NORMINV(RAND(),0,'Total-Smoothed'!$AG$2)</f>
        <v>-5.7713214915908195E-2</v>
      </c>
      <c r="J87" s="1">
        <f ca="1">J27+NORMINV(RAND(),0,'Total-Smoothed'!$AG$2)</f>
        <v>0.96407406295357001</v>
      </c>
      <c r="K87" s="1">
        <f ca="1">K27+NORMINV(RAND(),0,'Total-Smoothed'!$AG$2)</f>
        <v>2.094039554276346E-3</v>
      </c>
      <c r="L87" s="1">
        <f ca="1">L27+NORMINV(RAND(),0,'Total-Smoothed'!$AG$2)</f>
        <v>-0.23292699081949039</v>
      </c>
      <c r="M87" s="1">
        <f ca="1">M27+NORMINV(RAND(),0,'Total-Smoothed'!$AG$2)</f>
        <v>0.9118407279655093</v>
      </c>
      <c r="N87" s="1">
        <f ca="1">N27+NORMINV(RAND(),0,'Total-Smoothed'!$AG$2)</f>
        <v>0.11157021361294195</v>
      </c>
      <c r="O87" s="1">
        <f ca="1">O27+NORMINV(RAND(),0,'Total-Smoothed'!$AG$2)</f>
        <v>0.99923634830371111</v>
      </c>
      <c r="P87" s="1">
        <f ca="1">P27+NORMINV(RAND(),0,'Total-Smoothed'!$AG$2)</f>
        <v>-4.5118789996794348E-2</v>
      </c>
      <c r="Q87" s="1">
        <f ca="1">Q27+NORMINV(RAND(),0,'Total-Smoothed'!$AG$2)</f>
        <v>0.93274755456283476</v>
      </c>
      <c r="R87" s="1">
        <f ca="1">R27+NORMINV(RAND(),0,'Total-Smoothed'!$AG$2)</f>
        <v>6.8063811884897588E-2</v>
      </c>
      <c r="S87" s="1">
        <f ca="1">S27+NORMINV(RAND(),0,'Total-Smoothed'!$AG$2)</f>
        <v>0.74232574591745537</v>
      </c>
      <c r="T87" s="1">
        <f ca="1">T27+NORMINV(RAND(),0,'Total-Smoothed'!$AG$2)</f>
        <v>0.14456594635424744</v>
      </c>
      <c r="U87" s="1">
        <f ca="1">U27+NORMINV(RAND(),0,'Total-Smoothed'!$AG$2)</f>
        <v>9.3470785129520145E-2</v>
      </c>
      <c r="V87" s="1">
        <f ca="1">V27+NORMINV(RAND(),0,'Total-Smoothed'!$AG$2)</f>
        <v>0.20687789780316937</v>
      </c>
      <c r="W87" s="1">
        <f ca="1">W27+NORMINV(RAND(),0,'Total-Smoothed'!$AG$2)</f>
        <v>1.0428243321060962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8.8733847828577003E-3</v>
      </c>
      <c r="E88" s="1">
        <f ca="1">E28+NORMINV(RAND(),0,'Total-Smoothed'!$AG$2)</f>
        <v>-0.15636198664180129</v>
      </c>
      <c r="F88" s="1">
        <f ca="1">F28+NORMINV(RAND(),0,'Total-Smoothed'!$AG$2)</f>
        <v>3.4651839078788611E-2</v>
      </c>
      <c r="G88" s="1">
        <f ca="1">G28+NORMINV(RAND(),0,'Total-Smoothed'!$AG$2)</f>
        <v>0.12934402019490959</v>
      </c>
      <c r="H88" s="1">
        <f ca="1">H28+NORMINV(RAND(),0,'Total-Smoothed'!$AG$2)</f>
        <v>-5.4757522987166338E-2</v>
      </c>
      <c r="I88" s="1">
        <f ca="1">I28+NORMINV(RAND(),0,'Total-Smoothed'!$AG$2)</f>
        <v>0.22551020994752879</v>
      </c>
      <c r="J88" s="1">
        <f ca="1">J28+NORMINV(RAND(),0,'Total-Smoothed'!$AG$2)</f>
        <v>0.33114472399159872</v>
      </c>
      <c r="K88" s="1">
        <f ca="1">K28+NORMINV(RAND(),0,'Total-Smoothed'!$AG$2)</f>
        <v>0.65460220936555402</v>
      </c>
      <c r="L88" s="1">
        <f ca="1">L28+NORMINV(RAND(),0,'Total-Smoothed'!$AG$2)</f>
        <v>0.10476228722242345</v>
      </c>
      <c r="M88" s="1">
        <f ca="1">M28+NORMINV(RAND(),0,'Total-Smoothed'!$AG$2)</f>
        <v>1.0715936430341961</v>
      </c>
      <c r="N88" s="1">
        <f ca="1">N28+NORMINV(RAND(),0,'Total-Smoothed'!$AG$2)</f>
        <v>0.88948337934959676</v>
      </c>
      <c r="O88" s="1">
        <f ca="1">O28+NORMINV(RAND(),0,'Total-Smoothed'!$AG$2)</f>
        <v>1.0857425504255724</v>
      </c>
      <c r="P88" s="1">
        <f ca="1">P28+NORMINV(RAND(),0,'Total-Smoothed'!$AG$2)</f>
        <v>0.93076513562738572</v>
      </c>
      <c r="Q88" s="1">
        <f ca="1">Q28+NORMINV(RAND(),0,'Total-Smoothed'!$AG$2)</f>
        <v>0.74529353334876403</v>
      </c>
      <c r="R88" s="1">
        <f ca="1">R28+NORMINV(RAND(),0,'Total-Smoothed'!$AG$2)</f>
        <v>0.7683695425680247</v>
      </c>
      <c r="S88" s="1">
        <f ca="1">S28+NORMINV(RAND(),0,'Total-Smoothed'!$AG$2)</f>
        <v>0.52767599403266519</v>
      </c>
      <c r="T88" s="1">
        <f ca="1">T28+NORMINV(RAND(),0,'Total-Smoothed'!$AG$2)</f>
        <v>0.87848551888716542</v>
      </c>
      <c r="U88" s="1">
        <f ca="1">U28+NORMINV(RAND(),0,'Total-Smoothed'!$AG$2)</f>
        <v>0.12972880367470394</v>
      </c>
      <c r="V88" s="1">
        <f ca="1">V28+NORMINV(RAND(),0,'Total-Smoothed'!$AG$2)</f>
        <v>0.91366469364672309</v>
      </c>
      <c r="W88" s="1">
        <f ca="1">W28+NORMINV(RAND(),0,'Total-Smoothed'!$AG$2)</f>
        <v>0.87986520339895258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2.1611230646859651E-2</v>
      </c>
      <c r="E89" s="1">
        <f ca="1">E29+NORMINV(RAND(),0,'Total-Smoothed'!$AG$2)</f>
        <v>7.0499095032423104E-2</v>
      </c>
      <c r="F89" s="1">
        <f ca="1">F29+NORMINV(RAND(),0,'Total-Smoothed'!$AG$2)</f>
        <v>-0.20313254927564139</v>
      </c>
      <c r="G89" s="1">
        <f ca="1">G29+NORMINV(RAND(),0,'Total-Smoothed'!$AG$2)</f>
        <v>2.6809921475551897E-2</v>
      </c>
      <c r="H89" s="1">
        <f ca="1">H29+NORMINV(RAND(),0,'Total-Smoothed'!$AG$2)</f>
        <v>1.8118305082862544E-2</v>
      </c>
      <c r="I89" s="1">
        <f ca="1">I29+NORMINV(RAND(),0,'Total-Smoothed'!$AG$2)</f>
        <v>-5.4879075327735879E-2</v>
      </c>
      <c r="J89" s="1">
        <f ca="1">J29+NORMINV(RAND(),0,'Total-Smoothed'!$AG$2)</f>
        <v>0.24472560127806559</v>
      </c>
      <c r="K89" s="1">
        <f ca="1">K29+NORMINV(RAND(),0,'Total-Smoothed'!$AG$2)</f>
        <v>0.22533345686390063</v>
      </c>
      <c r="L89" s="1">
        <f ca="1">L29+NORMINV(RAND(),0,'Total-Smoothed'!$AG$2)</f>
        <v>0.9873144326219131</v>
      </c>
      <c r="M89" s="1">
        <f ca="1">M29+NORMINV(RAND(),0,'Total-Smoothed'!$AG$2)</f>
        <v>0.84883057317341537</v>
      </c>
      <c r="N89" s="1">
        <f ca="1">N29+NORMINV(RAND(),0,'Total-Smoothed'!$AG$2)</f>
        <v>0.82710352305363344</v>
      </c>
      <c r="O89" s="1">
        <f ca="1">O29+NORMINV(RAND(),0,'Total-Smoothed'!$AG$2)</f>
        <v>0.34853271267615538</v>
      </c>
      <c r="P89" s="1">
        <f ca="1">P29+NORMINV(RAND(),0,'Total-Smoothed'!$AG$2)</f>
        <v>2.36369951292471E-2</v>
      </c>
      <c r="Q89" s="1">
        <f ca="1">Q29+NORMINV(RAND(),0,'Total-Smoothed'!$AG$2)</f>
        <v>4.0032320740306868E-2</v>
      </c>
      <c r="R89" s="1">
        <f ca="1">R29+NORMINV(RAND(),0,'Total-Smoothed'!$AG$2)</f>
        <v>-8.5475200818922348E-2</v>
      </c>
      <c r="S89" s="1">
        <f ca="1">S29+NORMINV(RAND(),0,'Total-Smoothed'!$AG$2)</f>
        <v>7.58855698143686E-2</v>
      </c>
      <c r="T89" s="1">
        <f ca="1">T29+NORMINV(RAND(),0,'Total-Smoothed'!$AG$2)</f>
        <v>0.80294834241735136</v>
      </c>
      <c r="U89" s="1">
        <f ca="1">U29+NORMINV(RAND(),0,'Total-Smoothed'!$AG$2)</f>
        <v>9.7911394236976257E-2</v>
      </c>
      <c r="V89" s="1">
        <f ca="1">V29+NORMINV(RAND(),0,'Total-Smoothed'!$AG$2)</f>
        <v>0.12980040281582525</v>
      </c>
      <c r="W89" s="1">
        <f ca="1">W29+NORMINV(RAND(),0,'Total-Smoothed'!$AG$2)</f>
        <v>0.22206625568393062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-7.2968258695865679E-2</v>
      </c>
      <c r="E90" s="1">
        <f ca="1">E30+NORMINV(RAND(),0,'Total-Smoothed'!$AG$2)</f>
        <v>-1.8676243070327447E-2</v>
      </c>
      <c r="F90" s="1">
        <f ca="1">F30+NORMINV(RAND(),0,'Total-Smoothed'!$AG$2)</f>
        <v>-5.6132815467211827E-2</v>
      </c>
      <c r="G90" s="1">
        <f ca="1">G30+NORMINV(RAND(),0,'Total-Smoothed'!$AG$2)</f>
        <v>3.2917788221107178E-2</v>
      </c>
      <c r="H90" s="1">
        <f ca="1">H30+NORMINV(RAND(),0,'Total-Smoothed'!$AG$2)</f>
        <v>3.5653661357715999E-2</v>
      </c>
      <c r="I90" s="1">
        <f ca="1">I30+NORMINV(RAND(),0,'Total-Smoothed'!$AG$2)</f>
        <v>-0.16415234742717871</v>
      </c>
      <c r="J90" s="1">
        <f ca="1">J30+NORMINV(RAND(),0,'Total-Smoothed'!$AG$2)</f>
        <v>0.4986553983367713</v>
      </c>
      <c r="K90" s="1">
        <f ca="1">K30+NORMINV(RAND(),0,'Total-Smoothed'!$AG$2)</f>
        <v>-7.9281315385278398E-2</v>
      </c>
      <c r="L90" s="1">
        <f ca="1">L30+NORMINV(RAND(),0,'Total-Smoothed'!$AG$2)</f>
        <v>0.16213384543862375</v>
      </c>
      <c r="M90" s="1">
        <f ca="1">M30+NORMINV(RAND(),0,'Total-Smoothed'!$AG$2)</f>
        <v>0.986732308127516</v>
      </c>
      <c r="N90" s="1">
        <f ca="1">N30+NORMINV(RAND(),0,'Total-Smoothed'!$AG$2)</f>
        <v>0.9277965636092399</v>
      </c>
      <c r="O90" s="1">
        <f ca="1">O30+NORMINV(RAND(),0,'Total-Smoothed'!$AG$2)</f>
        <v>0.79986386014532496</v>
      </c>
      <c r="P90" s="1">
        <f ca="1">P30+NORMINV(RAND(),0,'Total-Smoothed'!$AG$2)</f>
        <v>0.56891541222269526</v>
      </c>
      <c r="Q90" s="1">
        <f ca="1">Q30+NORMINV(RAND(),0,'Total-Smoothed'!$AG$2)</f>
        <v>1.3141804256789513E-2</v>
      </c>
      <c r="R90" s="1">
        <f ca="1">R30+NORMINV(RAND(),0,'Total-Smoothed'!$AG$2)</f>
        <v>-3.3086322304834312E-2</v>
      </c>
      <c r="S90" s="1">
        <f ca="1">S30+NORMINV(RAND(),0,'Total-Smoothed'!$AG$2)</f>
        <v>9.8770850613686983E-2</v>
      </c>
      <c r="T90" s="1">
        <f ca="1">T30+NORMINV(RAND(),0,'Total-Smoothed'!$AG$2)</f>
        <v>0.93723939645790033</v>
      </c>
      <c r="U90" s="1">
        <f ca="1">U30+NORMINV(RAND(),0,'Total-Smoothed'!$AG$2)</f>
        <v>4.7820577118307089E-2</v>
      </c>
      <c r="V90" s="1">
        <f ca="1">V30+NORMINV(RAND(),0,'Total-Smoothed'!$AG$2)</f>
        <v>0.21373506995708685</v>
      </c>
      <c r="W90" s="1">
        <f ca="1">W30+NORMINV(RAND(),0,'Total-Smoothed'!$AG$2)</f>
        <v>2.3946770267446328E-2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7.1531296169697833E-2</v>
      </c>
      <c r="E91" s="1">
        <f ca="1">E31+NORMINV(RAND(),0,'Total-Smoothed'!$AG$2)</f>
        <v>0.16273306210995475</v>
      </c>
      <c r="F91" s="1">
        <f ca="1">F31+NORMINV(RAND(),0,'Total-Smoothed'!$AG$2)</f>
        <v>2.5070070340201214E-2</v>
      </c>
      <c r="G91" s="1">
        <f ca="1">G31+NORMINV(RAND(),0,'Total-Smoothed'!$AG$2)</f>
        <v>6.1049715734218329E-2</v>
      </c>
      <c r="H91" s="1">
        <f ca="1">H31+NORMINV(RAND(),0,'Total-Smoothed'!$AG$2)</f>
        <v>-5.4215618284005784E-2</v>
      </c>
      <c r="I91" s="1">
        <f ca="1">I31+NORMINV(RAND(),0,'Total-Smoothed'!$AG$2)</f>
        <v>9.9184552900469652E-2</v>
      </c>
      <c r="J91" s="1">
        <f ca="1">J31+NORMINV(RAND(),0,'Total-Smoothed'!$AG$2)</f>
        <v>6.0972045657595973E-2</v>
      </c>
      <c r="K91" s="1">
        <f ca="1">K31+NORMINV(RAND(),0,'Total-Smoothed'!$AG$2)</f>
        <v>1.0885255981188964</v>
      </c>
      <c r="L91" s="1">
        <f ca="1">L31+NORMINV(RAND(),0,'Total-Smoothed'!$AG$2)</f>
        <v>0.20911016072600769</v>
      </c>
      <c r="M91" s="1">
        <f ca="1">M31+NORMINV(RAND(),0,'Total-Smoothed'!$AG$2)</f>
        <v>-5.6480814088831918E-2</v>
      </c>
      <c r="N91" s="1">
        <f ca="1">N31+NORMINV(RAND(),0,'Total-Smoothed'!$AG$2)</f>
        <v>0.78253395777485846</v>
      </c>
      <c r="O91" s="1">
        <f ca="1">O31+NORMINV(RAND(),0,'Total-Smoothed'!$AG$2)</f>
        <v>0.50512664774189386</v>
      </c>
      <c r="P91" s="1">
        <f ca="1">P31+NORMINV(RAND(),0,'Total-Smoothed'!$AG$2)</f>
        <v>1.0192170171253381</v>
      </c>
      <c r="Q91" s="1">
        <f ca="1">Q31+NORMINV(RAND(),0,'Total-Smoothed'!$AG$2)</f>
        <v>-1.6167520343511134E-2</v>
      </c>
      <c r="R91" s="1">
        <f ca="1">R31+NORMINV(RAND(),0,'Total-Smoothed'!$AG$2)</f>
        <v>1.0777805789012536</v>
      </c>
      <c r="S91" s="1">
        <f ca="1">S31+NORMINV(RAND(),0,'Total-Smoothed'!$AG$2)</f>
        <v>7.8493305371789238E-2</v>
      </c>
      <c r="T91" s="1">
        <f ca="1">T31+NORMINV(RAND(),0,'Total-Smoothed'!$AG$2)</f>
        <v>0.9576599282072582</v>
      </c>
      <c r="U91" s="1">
        <f ca="1">U31+NORMINV(RAND(),0,'Total-Smoothed'!$AG$2)</f>
        <v>-3.7361313497300153E-2</v>
      </c>
      <c r="V91" s="1">
        <f ca="1">V31+NORMINV(RAND(),0,'Total-Smoothed'!$AG$2)</f>
        <v>0.94404931844820839</v>
      </c>
      <c r="W91" s="1">
        <f ca="1">W31+NORMINV(RAND(),0,'Total-Smoothed'!$AG$2)</f>
        <v>0.99940007800872344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-0.14153671428544096</v>
      </c>
      <c r="E92" s="1">
        <f ca="1">E32+NORMINV(RAND(),0,'Total-Smoothed'!$AG$2)</f>
        <v>0.17621114819840406</v>
      </c>
      <c r="F92" s="1">
        <f ca="1">F32+NORMINV(RAND(),0,'Total-Smoothed'!$AG$2)</f>
        <v>0.15499933785589848</v>
      </c>
      <c r="G92" s="1">
        <f ca="1">G32+NORMINV(RAND(),0,'Total-Smoothed'!$AG$2)</f>
        <v>7.9977908552127969E-2</v>
      </c>
      <c r="H92" s="1">
        <f ca="1">H32+NORMINV(RAND(),0,'Total-Smoothed'!$AG$2)</f>
        <v>8.4231157700234816E-2</v>
      </c>
      <c r="I92" s="1">
        <f ca="1">I32+NORMINV(RAND(),0,'Total-Smoothed'!$AG$2)</f>
        <v>0.10134094732545265</v>
      </c>
      <c r="J92" s="1">
        <f ca="1">J32+NORMINV(RAND(),0,'Total-Smoothed'!$AG$2)</f>
        <v>-0.11455609360162669</v>
      </c>
      <c r="K92" s="1">
        <f ca="1">K32+NORMINV(RAND(),0,'Total-Smoothed'!$AG$2)</f>
        <v>1.0090119959178681</v>
      </c>
      <c r="L92" s="1">
        <f ca="1">L32+NORMINV(RAND(),0,'Total-Smoothed'!$AG$2)</f>
        <v>1.1197180592215543</v>
      </c>
      <c r="M92" s="1">
        <f ca="1">M32+NORMINV(RAND(),0,'Total-Smoothed'!$AG$2)</f>
        <v>1.0424799861864484</v>
      </c>
      <c r="N92" s="1">
        <f ca="1">N32+NORMINV(RAND(),0,'Total-Smoothed'!$AG$2)</f>
        <v>0.21754447635901566</v>
      </c>
      <c r="O92" s="1">
        <f ca="1">O32+NORMINV(RAND(),0,'Total-Smoothed'!$AG$2)</f>
        <v>1.1129384351750047</v>
      </c>
      <c r="P92" s="1">
        <f ca="1">P32+NORMINV(RAND(),0,'Total-Smoothed'!$AG$2)</f>
        <v>7.293953669100621E-2</v>
      </c>
      <c r="Q92" s="1">
        <f ca="1">Q32+NORMINV(RAND(),0,'Total-Smoothed'!$AG$2)</f>
        <v>0.87446611442892208</v>
      </c>
      <c r="R92" s="1">
        <f ca="1">R32+NORMINV(RAND(),0,'Total-Smoothed'!$AG$2)</f>
        <v>0.93706224687169881</v>
      </c>
      <c r="S92" s="1">
        <f ca="1">S32+NORMINV(RAND(),0,'Total-Smoothed'!$AG$2)</f>
        <v>1.0178231672635591</v>
      </c>
      <c r="T92" s="1">
        <f ca="1">T32+NORMINV(RAND(),0,'Total-Smoothed'!$AG$2)</f>
        <v>0.92702566389723862</v>
      </c>
      <c r="U92" s="1">
        <f ca="1">U32+NORMINV(RAND(),0,'Total-Smoothed'!$AG$2)</f>
        <v>-0.11410747964522441</v>
      </c>
      <c r="V92" s="1">
        <f ca="1">V32+NORMINV(RAND(),0,'Total-Smoothed'!$AG$2)</f>
        <v>0.97443326014758602</v>
      </c>
      <c r="W92" s="1">
        <f ca="1">W32+NORMINV(RAND(),0,'Total-Smoothed'!$AG$2)</f>
        <v>-1.7274158938057851E-2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5.1582357267595726E-2</v>
      </c>
      <c r="E93" s="1">
        <f ca="1">E33+NORMINV(RAND(),0,'Total-Smoothed'!$AG$2)</f>
        <v>-7.9676732890252067E-2</v>
      </c>
      <c r="F93" s="1">
        <f ca="1">F33+NORMINV(RAND(),0,'Total-Smoothed'!$AG$2)</f>
        <v>5.2489146977828693E-2</v>
      </c>
      <c r="G93" s="1">
        <f ca="1">G33+NORMINV(RAND(),0,'Total-Smoothed'!$AG$2)</f>
        <v>0.16193658930980631</v>
      </c>
      <c r="H93" s="1">
        <f ca="1">H33+NORMINV(RAND(),0,'Total-Smoothed'!$AG$2)</f>
        <v>0.13409252600809415</v>
      </c>
      <c r="I93" s="1">
        <f ca="1">I33+NORMINV(RAND(),0,'Total-Smoothed'!$AG$2)</f>
        <v>0.18520571242559491</v>
      </c>
      <c r="J93" s="1">
        <f ca="1">J33+NORMINV(RAND(),0,'Total-Smoothed'!$AG$2)</f>
        <v>0.14042153682681127</v>
      </c>
      <c r="K93" s="1">
        <f ca="1">K33+NORMINV(RAND(),0,'Total-Smoothed'!$AG$2)</f>
        <v>0.6609898950598001</v>
      </c>
      <c r="L93" s="1">
        <f ca="1">L33+NORMINV(RAND(),0,'Total-Smoothed'!$AG$2)</f>
        <v>-2.8926867973803966E-2</v>
      </c>
      <c r="M93" s="1">
        <f ca="1">M33+NORMINV(RAND(),0,'Total-Smoothed'!$AG$2)</f>
        <v>0.13173990843065969</v>
      </c>
      <c r="N93" s="1">
        <f ca="1">N33+NORMINV(RAND(),0,'Total-Smoothed'!$AG$2)</f>
        <v>2.7638761294838284E-2</v>
      </c>
      <c r="O93" s="1">
        <f ca="1">O33+NORMINV(RAND(),0,'Total-Smoothed'!$AG$2)</f>
        <v>0.14457273456411257</v>
      </c>
      <c r="P93" s="1">
        <f ca="1">P33+NORMINV(RAND(),0,'Total-Smoothed'!$AG$2)</f>
        <v>0.99141814257825445</v>
      </c>
      <c r="Q93" s="1">
        <f ca="1">Q33+NORMINV(RAND(),0,'Total-Smoothed'!$AG$2)</f>
        <v>0.11221402802565483</v>
      </c>
      <c r="R93" s="1">
        <f ca="1">R33+NORMINV(RAND(),0,'Total-Smoothed'!$AG$2)</f>
        <v>-1.8364247762579833E-2</v>
      </c>
      <c r="S93" s="1">
        <f ca="1">S33+NORMINV(RAND(),0,'Total-Smoothed'!$AG$2)</f>
        <v>0.11426691082514304</v>
      </c>
      <c r="T93" s="1">
        <f ca="1">T33+NORMINV(RAND(),0,'Total-Smoothed'!$AG$2)</f>
        <v>0.80987587968447816</v>
      </c>
      <c r="U93" s="1">
        <f ca="1">U33+NORMINV(RAND(),0,'Total-Smoothed'!$AG$2)</f>
        <v>0.15982134501751569</v>
      </c>
      <c r="V93" s="1">
        <f ca="1">V33+NORMINV(RAND(),0,'Total-Smoothed'!$AG$2)</f>
        <v>0.60406237922945571</v>
      </c>
      <c r="W93" s="1">
        <f ca="1">W33+NORMINV(RAND(),0,'Total-Smoothed'!$AG$2)</f>
        <v>0.77443802741303314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0.14507651420809936</v>
      </c>
      <c r="E94" s="1">
        <f ca="1">E34+NORMINV(RAND(),0,'Total-Smoothed'!$AG$2)</f>
        <v>7.477528523709602E-2</v>
      </c>
      <c r="F94" s="1">
        <f ca="1">F34+NORMINV(RAND(),0,'Total-Smoothed'!$AG$2)</f>
        <v>5.6367490701029727E-2</v>
      </c>
      <c r="G94" s="1">
        <f ca="1">G34+NORMINV(RAND(),0,'Total-Smoothed'!$AG$2)</f>
        <v>-0.19196327144020117</v>
      </c>
      <c r="H94" s="1">
        <f ca="1">H34+NORMINV(RAND(),0,'Total-Smoothed'!$AG$2)</f>
        <v>1.9088664608466005E-2</v>
      </c>
      <c r="I94" s="1">
        <f ca="1">I34+NORMINV(RAND(),0,'Total-Smoothed'!$AG$2)</f>
        <v>-5.7277548442285879E-2</v>
      </c>
      <c r="J94" s="1">
        <f ca="1">J34+NORMINV(RAND(),0,'Total-Smoothed'!$AG$2)</f>
        <v>-4.4139401974423426E-2</v>
      </c>
      <c r="K94" s="1">
        <f ca="1">K34+NORMINV(RAND(),0,'Total-Smoothed'!$AG$2)</f>
        <v>0.7075270957185692</v>
      </c>
      <c r="L94" s="1">
        <f ca="1">L34+NORMINV(RAND(),0,'Total-Smoothed'!$AG$2)</f>
        <v>0.16076267385063131</v>
      </c>
      <c r="M94" s="1">
        <f ca="1">M34+NORMINV(RAND(),0,'Total-Smoothed'!$AG$2)</f>
        <v>0.8581992330638144</v>
      </c>
      <c r="N94" s="1">
        <f ca="1">N34+NORMINV(RAND(),0,'Total-Smoothed'!$AG$2)</f>
        <v>0.71472514355798134</v>
      </c>
      <c r="O94" s="1">
        <f ca="1">O34+NORMINV(RAND(),0,'Total-Smoothed'!$AG$2)</f>
        <v>7.6897856655803454E-2</v>
      </c>
      <c r="P94" s="1">
        <f ca="1">P34+NORMINV(RAND(),0,'Total-Smoothed'!$AG$2)</f>
        <v>0.44006144068404507</v>
      </c>
      <c r="Q94" s="1">
        <f ca="1">Q34+NORMINV(RAND(),0,'Total-Smoothed'!$AG$2)</f>
        <v>1.1398207003063487</v>
      </c>
      <c r="R94" s="1">
        <f ca="1">R34+NORMINV(RAND(),0,'Total-Smoothed'!$AG$2)</f>
        <v>0.86585554445694046</v>
      </c>
      <c r="S94" s="1">
        <f ca="1">S34+NORMINV(RAND(),0,'Total-Smoothed'!$AG$2)</f>
        <v>0.11495416855340031</v>
      </c>
      <c r="T94" s="1">
        <f ca="1">T34+NORMINV(RAND(),0,'Total-Smoothed'!$AG$2)</f>
        <v>4.2921156495236389E-2</v>
      </c>
      <c r="U94" s="1">
        <f ca="1">U34+NORMINV(RAND(),0,'Total-Smoothed'!$AG$2)</f>
        <v>-2.7303467037557913E-3</v>
      </c>
      <c r="V94" s="1">
        <f ca="1">V34+NORMINV(RAND(),0,'Total-Smoothed'!$AG$2)</f>
        <v>1.0151742978741474</v>
      </c>
      <c r="W94" s="1">
        <f ca="1">W34+NORMINV(RAND(),0,'Total-Smoothed'!$AG$2)</f>
        <v>0.99682287568181438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8.0446419004087319E-2</v>
      </c>
      <c r="E95" s="1">
        <f ca="1">E35+NORMINV(RAND(),0,'Total-Smoothed'!$AG$2)</f>
        <v>-6.4046876333877081E-2</v>
      </c>
      <c r="F95" s="1">
        <f ca="1">F35+NORMINV(RAND(),0,'Total-Smoothed'!$AG$2)</f>
        <v>9.5781631825349739E-2</v>
      </c>
      <c r="G95" s="1">
        <f ca="1">G35+NORMINV(RAND(),0,'Total-Smoothed'!$AG$2)</f>
        <v>0.26688656662715265</v>
      </c>
      <c r="H95" s="1">
        <f ca="1">H35+NORMINV(RAND(),0,'Total-Smoothed'!$AG$2)</f>
        <v>0.10254964529530344</v>
      </c>
      <c r="I95" s="1">
        <f ca="1">I35+NORMINV(RAND(),0,'Total-Smoothed'!$AG$2)</f>
        <v>0.1543158835960281</v>
      </c>
      <c r="J95" s="1">
        <f ca="1">J35+NORMINV(RAND(),0,'Total-Smoothed'!$AG$2)</f>
        <v>-0.16674775450165363</v>
      </c>
      <c r="K95" s="1">
        <f ca="1">K35+NORMINV(RAND(),0,'Total-Smoothed'!$AG$2)</f>
        <v>1.1070055843670388</v>
      </c>
      <c r="L95" s="1">
        <f ca="1">L35+NORMINV(RAND(),0,'Total-Smoothed'!$AG$2)</f>
        <v>0.52506794285472946</v>
      </c>
      <c r="M95" s="1">
        <f ca="1">M35+NORMINV(RAND(),0,'Total-Smoothed'!$AG$2)</f>
        <v>0.31611466428684876</v>
      </c>
      <c r="N95" s="1">
        <f ca="1">N35+NORMINV(RAND(),0,'Total-Smoothed'!$AG$2)</f>
        <v>-7.672019136723271E-2</v>
      </c>
      <c r="O95" s="1">
        <f ca="1">O35+NORMINV(RAND(),0,'Total-Smoothed'!$AG$2)</f>
        <v>0.72466952314476407</v>
      </c>
      <c r="P95" s="1">
        <f ca="1">P35+NORMINV(RAND(),0,'Total-Smoothed'!$AG$2)</f>
        <v>-1.0905707283031814E-2</v>
      </c>
      <c r="Q95" s="1">
        <f ca="1">Q35+NORMINV(RAND(),0,'Total-Smoothed'!$AG$2)</f>
        <v>-6.4855148855348085E-2</v>
      </c>
      <c r="R95" s="1">
        <f ca="1">R35+NORMINV(RAND(),0,'Total-Smoothed'!$AG$2)</f>
        <v>2.3163682164208679E-2</v>
      </c>
      <c r="S95" s="1">
        <f ca="1">S35+NORMINV(RAND(),0,'Total-Smoothed'!$AG$2)</f>
        <v>0.60939603515338114</v>
      </c>
      <c r="T95" s="1">
        <f ca="1">T35+NORMINV(RAND(),0,'Total-Smoothed'!$AG$2)</f>
        <v>0.59537299163220414</v>
      </c>
      <c r="U95" s="1">
        <f ca="1">U35+NORMINV(RAND(),0,'Total-Smoothed'!$AG$2)</f>
        <v>9.9215935043691444E-2</v>
      </c>
      <c r="V95" s="1">
        <f ca="1">V35+NORMINV(RAND(),0,'Total-Smoothed'!$AG$2)</f>
        <v>0.8423183391913196</v>
      </c>
      <c r="W95" s="1">
        <f ca="1">W35+NORMINV(RAND(),0,'Total-Smoothed'!$AG$2)</f>
        <v>0.80281065097543847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5.8283097602107634E-2</v>
      </c>
      <c r="E96" s="1">
        <f ca="1">E36+NORMINV(RAND(),0,'Total-Smoothed'!$AG$2)</f>
        <v>7.586875031690607E-2</v>
      </c>
      <c r="F96" s="1">
        <f ca="1">F36+NORMINV(RAND(),0,'Total-Smoothed'!$AG$2)</f>
        <v>-2.0773996811938214E-2</v>
      </c>
      <c r="G96" s="1">
        <f ca="1">G36+NORMINV(RAND(),0,'Total-Smoothed'!$AG$2)</f>
        <v>0.25912850668151438</v>
      </c>
      <c r="H96" s="1">
        <f ca="1">H36+NORMINV(RAND(),0,'Total-Smoothed'!$AG$2)</f>
        <v>0.21803903838760302</v>
      </c>
      <c r="I96" s="1">
        <f ca="1">I36+NORMINV(RAND(),0,'Total-Smoothed'!$AG$2)</f>
        <v>0.14941318518153313</v>
      </c>
      <c r="J96" s="1">
        <f ca="1">J36+NORMINV(RAND(),0,'Total-Smoothed'!$AG$2)</f>
        <v>0.32953092991924504</v>
      </c>
      <c r="K96" s="1">
        <f ca="1">K36+NORMINV(RAND(),0,'Total-Smoothed'!$AG$2)</f>
        <v>0.92065096107207667</v>
      </c>
      <c r="L96" s="1">
        <f ca="1">L36+NORMINV(RAND(),0,'Total-Smoothed'!$AG$2)</f>
        <v>0.10829999660894016</v>
      </c>
      <c r="M96" s="1">
        <f ca="1">M36+NORMINV(RAND(),0,'Total-Smoothed'!$AG$2)</f>
        <v>-8.0234815126920586E-2</v>
      </c>
      <c r="N96" s="1">
        <f ca="1">N36+NORMINV(RAND(),0,'Total-Smoothed'!$AG$2)</f>
        <v>8.5315467838890532E-2</v>
      </c>
      <c r="O96" s="1">
        <f ca="1">O36+NORMINV(RAND(),0,'Total-Smoothed'!$AG$2)</f>
        <v>7.944272252763554E-2</v>
      </c>
      <c r="P96" s="1">
        <f ca="1">P36+NORMINV(RAND(),0,'Total-Smoothed'!$AG$2)</f>
        <v>0.68788550829685702</v>
      </c>
      <c r="Q96" s="1">
        <f ca="1">Q36+NORMINV(RAND(),0,'Total-Smoothed'!$AG$2)</f>
        <v>1.0964192432693665</v>
      </c>
      <c r="R96" s="1">
        <f ca="1">R36+NORMINV(RAND(),0,'Total-Smoothed'!$AG$2)</f>
        <v>0.99797113792262704</v>
      </c>
      <c r="S96" s="1">
        <f ca="1">S36+NORMINV(RAND(),0,'Total-Smoothed'!$AG$2)</f>
        <v>0.70559446768982048</v>
      </c>
      <c r="T96" s="1">
        <f ca="1">T36+NORMINV(RAND(),0,'Total-Smoothed'!$AG$2)</f>
        <v>0.18190823250421279</v>
      </c>
      <c r="U96" s="1">
        <f ca="1">U36+NORMINV(RAND(),0,'Total-Smoothed'!$AG$2)</f>
        <v>5.5860780403601165E-2</v>
      </c>
      <c r="V96" s="1">
        <f ca="1">V36+NORMINV(RAND(),0,'Total-Smoothed'!$AG$2)</f>
        <v>1.1764078767762545</v>
      </c>
      <c r="W96" s="1">
        <f ca="1">W36+NORMINV(RAND(),0,'Total-Smoothed'!$AG$2)</f>
        <v>0.996366945175858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-9.4769191630132935E-2</v>
      </c>
      <c r="E97" s="1">
        <f ca="1">E37+NORMINV(RAND(),0,'Total-Smoothed'!$AG$2)</f>
        <v>0.11045806275493952</v>
      </c>
      <c r="F97" s="1">
        <f ca="1">F37+NORMINV(RAND(),0,'Total-Smoothed'!$AG$2)</f>
        <v>3.3021380903856021E-2</v>
      </c>
      <c r="G97" s="1">
        <f ca="1">G37+NORMINV(RAND(),0,'Total-Smoothed'!$AG$2)</f>
        <v>0.13964014850370049</v>
      </c>
      <c r="H97" s="1">
        <f ca="1">H37+NORMINV(RAND(),0,'Total-Smoothed'!$AG$2)</f>
        <v>4.6446694074781018E-2</v>
      </c>
      <c r="I97" s="1">
        <f ca="1">I37+NORMINV(RAND(),0,'Total-Smoothed'!$AG$2)</f>
        <v>0.21061969422210558</v>
      </c>
      <c r="J97" s="1">
        <f ca="1">J37+NORMINV(RAND(),0,'Total-Smoothed'!$AG$2)</f>
        <v>0.9712912296644407</v>
      </c>
      <c r="K97" s="1">
        <f ca="1">K37+NORMINV(RAND(),0,'Total-Smoothed'!$AG$2)</f>
        <v>0.98798356381287422</v>
      </c>
      <c r="L97" s="1">
        <f ca="1">L37+NORMINV(RAND(),0,'Total-Smoothed'!$AG$2)</f>
        <v>-3.6200204272798839E-2</v>
      </c>
      <c r="M97" s="1">
        <f ca="1">M37+NORMINV(RAND(),0,'Total-Smoothed'!$AG$2)</f>
        <v>0.61052519929329541</v>
      </c>
      <c r="N97" s="1">
        <f ca="1">N37+NORMINV(RAND(),0,'Total-Smoothed'!$AG$2)</f>
        <v>-8.6101183336355441E-2</v>
      </c>
      <c r="O97" s="1">
        <f ca="1">O37+NORMINV(RAND(),0,'Total-Smoothed'!$AG$2)</f>
        <v>0.93740514006175324</v>
      </c>
      <c r="P97" s="1">
        <f ca="1">P37+NORMINV(RAND(),0,'Total-Smoothed'!$AG$2)</f>
        <v>3.1972250375144465E-2</v>
      </c>
      <c r="Q97" s="1">
        <f ca="1">Q37+NORMINV(RAND(),0,'Total-Smoothed'!$AG$2)</f>
        <v>0.74344633331778143</v>
      </c>
      <c r="R97" s="1">
        <f ca="1">R37+NORMINV(RAND(),0,'Total-Smoothed'!$AG$2)</f>
        <v>3.465247643931979E-2</v>
      </c>
      <c r="S97" s="1">
        <f ca="1">S37+NORMINV(RAND(),0,'Total-Smoothed'!$AG$2)</f>
        <v>0.95679402019522453</v>
      </c>
      <c r="T97" s="1">
        <f ca="1">T37+NORMINV(RAND(),0,'Total-Smoothed'!$AG$2)</f>
        <v>-6.9962237678997272E-2</v>
      </c>
      <c r="U97" s="1">
        <f ca="1">U37+NORMINV(RAND(),0,'Total-Smoothed'!$AG$2)</f>
        <v>8.4772112678640377E-2</v>
      </c>
      <c r="V97" s="1">
        <f ca="1">V37+NORMINV(RAND(),0,'Total-Smoothed'!$AG$2)</f>
        <v>0.27861988649662933</v>
      </c>
      <c r="W97" s="1">
        <f ca="1">W37+NORMINV(RAND(),0,'Total-Smoothed'!$AG$2)</f>
        <v>1.0191622661818156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0.12466700643423537</v>
      </c>
      <c r="E98" s="1">
        <f ca="1">E38+NORMINV(RAND(),0,'Total-Smoothed'!$AG$2)</f>
        <v>0.10430823798458895</v>
      </c>
      <c r="F98" s="1">
        <f ca="1">F38+NORMINV(RAND(),0,'Total-Smoothed'!$AG$2)</f>
        <v>0.13230553454261962</v>
      </c>
      <c r="G98" s="1">
        <f ca="1">G38+NORMINV(RAND(),0,'Total-Smoothed'!$AG$2)</f>
        <v>6.9094638202855108E-2</v>
      </c>
      <c r="H98" s="1">
        <f ca="1">H38+NORMINV(RAND(),0,'Total-Smoothed'!$AG$2)</f>
        <v>9.5750970975541264E-2</v>
      </c>
      <c r="I98" s="1">
        <f ca="1">I38+NORMINV(RAND(),0,'Total-Smoothed'!$AG$2)</f>
        <v>4.3729183501738128E-2</v>
      </c>
      <c r="J98" s="1">
        <f ca="1">J38+NORMINV(RAND(),0,'Total-Smoothed'!$AG$2)</f>
        <v>1.0079203011012254</v>
      </c>
      <c r="K98" s="1">
        <f ca="1">K38+NORMINV(RAND(),0,'Total-Smoothed'!$AG$2)</f>
        <v>1.0076576179006869</v>
      </c>
      <c r="L98" s="1">
        <f ca="1">L38+NORMINV(RAND(),0,'Total-Smoothed'!$AG$2)</f>
        <v>3.1631573024204392E-3</v>
      </c>
      <c r="M98" s="1">
        <f ca="1">M38+NORMINV(RAND(),0,'Total-Smoothed'!$AG$2)</f>
        <v>0.11994416086178501</v>
      </c>
      <c r="N98" s="1">
        <f ca="1">N38+NORMINV(RAND(),0,'Total-Smoothed'!$AG$2)</f>
        <v>8.384833608012671E-3</v>
      </c>
      <c r="O98" s="1">
        <f ca="1">O38+NORMINV(RAND(),0,'Total-Smoothed'!$AG$2)</f>
        <v>0.82987476697223972</v>
      </c>
      <c r="P98" s="1">
        <f ca="1">P38+NORMINV(RAND(),0,'Total-Smoothed'!$AG$2)</f>
        <v>0.19973974789396395</v>
      </c>
      <c r="Q98" s="1">
        <f ca="1">Q38+NORMINV(RAND(),0,'Total-Smoothed'!$AG$2)</f>
        <v>-4.3907555000019874E-3</v>
      </c>
      <c r="R98" s="1">
        <f ca="1">R38+NORMINV(RAND(),0,'Total-Smoothed'!$AG$2)</f>
        <v>-6.7576112767536167E-2</v>
      </c>
      <c r="S98" s="1">
        <f ca="1">S38+NORMINV(RAND(),0,'Total-Smoothed'!$AG$2)</f>
        <v>0.49016924433754261</v>
      </c>
      <c r="T98" s="1">
        <f ca="1">T38+NORMINV(RAND(),0,'Total-Smoothed'!$AG$2)</f>
        <v>0.11939717340459235</v>
      </c>
      <c r="U98" s="1">
        <f ca="1">U38+NORMINV(RAND(),0,'Total-Smoothed'!$AG$2)</f>
        <v>4.5850215188747045E-2</v>
      </c>
      <c r="V98" s="1">
        <f ca="1">V38+NORMINV(RAND(),0,'Total-Smoothed'!$AG$2)</f>
        <v>0.10381367654714857</v>
      </c>
      <c r="W98" s="1">
        <f ca="1">W38+NORMINV(RAND(),0,'Total-Smoothed'!$AG$2)</f>
        <v>0.98779696801030703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7.1287398275421146E-2</v>
      </c>
      <c r="E99" s="1">
        <f ca="1">E39+NORMINV(RAND(),0,'Total-Smoothed'!$AG$2)</f>
        <v>0.1072328065520271</v>
      </c>
      <c r="F99" s="1">
        <f ca="1">F39+NORMINV(RAND(),0,'Total-Smoothed'!$AG$2)</f>
        <v>0.11224201954462476</v>
      </c>
      <c r="G99" s="1">
        <f ca="1">G39+NORMINV(RAND(),0,'Total-Smoothed'!$AG$2)</f>
        <v>0.17667854309451886</v>
      </c>
      <c r="H99" s="1">
        <f ca="1">H39+NORMINV(RAND(),0,'Total-Smoothed'!$AG$2)</f>
        <v>9.0843068778161049E-2</v>
      </c>
      <c r="I99" s="1">
        <f ca="1">I39+NORMINV(RAND(),0,'Total-Smoothed'!$AG$2)</f>
        <v>1.1374227398058192</v>
      </c>
      <c r="J99" s="1">
        <f ca="1">J39+NORMINV(RAND(),0,'Total-Smoothed'!$AG$2)</f>
        <v>1.0257491819867077</v>
      </c>
      <c r="K99" s="1">
        <f ca="1">K39+NORMINV(RAND(),0,'Total-Smoothed'!$AG$2)</f>
        <v>0.31763509148765257</v>
      </c>
      <c r="L99" s="1">
        <f ca="1">L39+NORMINV(RAND(),0,'Total-Smoothed'!$AG$2)</f>
        <v>7.2274369051012921E-2</v>
      </c>
      <c r="M99" s="1">
        <f ca="1">M39+NORMINV(RAND(),0,'Total-Smoothed'!$AG$2)</f>
        <v>0.38696679086533831</v>
      </c>
      <c r="N99" s="1">
        <f ca="1">N39+NORMINV(RAND(),0,'Total-Smoothed'!$AG$2)</f>
        <v>0.30603263289876848</v>
      </c>
      <c r="O99" s="1">
        <f ca="1">O39+NORMINV(RAND(),0,'Total-Smoothed'!$AG$2)</f>
        <v>1.007333369973846</v>
      </c>
      <c r="P99" s="1">
        <f ca="1">P39+NORMINV(RAND(),0,'Total-Smoothed'!$AG$2)</f>
        <v>0.98132545482402345</v>
      </c>
      <c r="Q99" s="1">
        <f ca="1">Q39+NORMINV(RAND(),0,'Total-Smoothed'!$AG$2)</f>
        <v>1.0136166174635701</v>
      </c>
      <c r="R99" s="1">
        <f ca="1">R39+NORMINV(RAND(),0,'Total-Smoothed'!$AG$2)</f>
        <v>0.95030282950030787</v>
      </c>
      <c r="S99" s="1">
        <f ca="1">S39+NORMINV(RAND(),0,'Total-Smoothed'!$AG$2)</f>
        <v>0.97310752702579661</v>
      </c>
      <c r="T99" s="1">
        <f ca="1">T39+NORMINV(RAND(),0,'Total-Smoothed'!$AG$2)</f>
        <v>0.97270135332336449</v>
      </c>
      <c r="U99" s="1">
        <f ca="1">U39+NORMINV(RAND(),0,'Total-Smoothed'!$AG$2)</f>
        <v>6.3197251504628807E-2</v>
      </c>
      <c r="V99" s="1">
        <f ca="1">V39+NORMINV(RAND(),0,'Total-Smoothed'!$AG$2)</f>
        <v>0.41996599389614975</v>
      </c>
      <c r="W99" s="1">
        <f ca="1">W39+NORMINV(RAND(),0,'Total-Smoothed'!$AG$2)</f>
        <v>1.0513134615905741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8.0709267797768214E-2</v>
      </c>
      <c r="E100" s="1">
        <f ca="1">E40+NORMINV(RAND(),0,'Total-Smoothed'!$AG$2)</f>
        <v>6.0466155668763281E-2</v>
      </c>
      <c r="F100" s="1">
        <f ca="1">F40+NORMINV(RAND(),0,'Total-Smoothed'!$AG$2)</f>
        <v>-0.22127917898975152</v>
      </c>
      <c r="G100" s="1">
        <f ca="1">G40+NORMINV(RAND(),0,'Total-Smoothed'!$AG$2)</f>
        <v>0.10545317447608582</v>
      </c>
      <c r="H100" s="1">
        <f ca="1">H40+NORMINV(RAND(),0,'Total-Smoothed'!$AG$2)</f>
        <v>0.13304720449277296</v>
      </c>
      <c r="I100" s="1">
        <f ca="1">I40+NORMINV(RAND(),0,'Total-Smoothed'!$AG$2)</f>
        <v>0.96419343550730285</v>
      </c>
      <c r="J100" s="1">
        <f ca="1">J40+NORMINV(RAND(),0,'Total-Smoothed'!$AG$2)</f>
        <v>0.87598421392849912</v>
      </c>
      <c r="K100" s="1">
        <f ca="1">K40+NORMINV(RAND(),0,'Total-Smoothed'!$AG$2)</f>
        <v>0.31139209598321593</v>
      </c>
      <c r="L100" s="1">
        <f ca="1">L40+NORMINV(RAND(),0,'Total-Smoothed'!$AG$2)</f>
        <v>0.90835343642579491</v>
      </c>
      <c r="M100" s="1">
        <f ca="1">M40+NORMINV(RAND(),0,'Total-Smoothed'!$AG$2)</f>
        <v>0.12813840775100152</v>
      </c>
      <c r="N100" s="1">
        <f ca="1">N40+NORMINV(RAND(),0,'Total-Smoothed'!$AG$2)</f>
        <v>0.77439132394617183</v>
      </c>
      <c r="O100" s="1">
        <f ca="1">O40+NORMINV(RAND(),0,'Total-Smoothed'!$AG$2)</f>
        <v>-1.9299935864546224E-2</v>
      </c>
      <c r="P100" s="1">
        <f ca="1">P40+NORMINV(RAND(),0,'Total-Smoothed'!$AG$2)</f>
        <v>1.0675743519861451</v>
      </c>
      <c r="Q100" s="1">
        <f ca="1">Q40+NORMINV(RAND(),0,'Total-Smoothed'!$AG$2)</f>
        <v>0.88208696896816974</v>
      </c>
      <c r="R100" s="1">
        <f ca="1">R40+NORMINV(RAND(),0,'Total-Smoothed'!$AG$2)</f>
        <v>0.90208482525812417</v>
      </c>
      <c r="S100" s="1">
        <f ca="1">S40+NORMINV(RAND(),0,'Total-Smoothed'!$AG$2)</f>
        <v>0.48226922011386442</v>
      </c>
      <c r="T100" s="1">
        <f ca="1">T40+NORMINV(RAND(),0,'Total-Smoothed'!$AG$2)</f>
        <v>0.19532857774201526</v>
      </c>
      <c r="U100" s="1">
        <f ca="1">U40+NORMINV(RAND(),0,'Total-Smoothed'!$AG$2)</f>
        <v>-6.4688788672011471E-2</v>
      </c>
      <c r="V100" s="1">
        <f ca="1">V40+NORMINV(RAND(),0,'Total-Smoothed'!$AG$2)</f>
        <v>0.29728335093963942</v>
      </c>
      <c r="W100" s="1">
        <f ca="1">W40+NORMINV(RAND(),0,'Total-Smoothed'!$AG$2)</f>
        <v>0.84635988544963192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0.11717448760269034</v>
      </c>
      <c r="E101" s="1">
        <f ca="1">E41+NORMINV(RAND(),0,'Total-Smoothed'!$AG$2)</f>
        <v>0.20840929603426239</v>
      </c>
      <c r="F101" s="1">
        <f ca="1">F41+NORMINV(RAND(),0,'Total-Smoothed'!$AG$2)</f>
        <v>0.20775874999383545</v>
      </c>
      <c r="G101" s="1">
        <f ca="1">G41+NORMINV(RAND(),0,'Total-Smoothed'!$AG$2)</f>
        <v>2.6773907233031746E-2</v>
      </c>
      <c r="H101" s="1">
        <f ca="1">H41+NORMINV(RAND(),0,'Total-Smoothed'!$AG$2)</f>
        <v>0.19199697763773305</v>
      </c>
      <c r="I101" s="1">
        <f ca="1">I41+NORMINV(RAND(),0,'Total-Smoothed'!$AG$2)</f>
        <v>2.8193724236187337E-2</v>
      </c>
      <c r="J101" s="1">
        <f ca="1">J41+NORMINV(RAND(),0,'Total-Smoothed'!$AG$2)</f>
        <v>1.0338793248164129</v>
      </c>
      <c r="K101" s="1">
        <f ca="1">K41+NORMINV(RAND(),0,'Total-Smoothed'!$AG$2)</f>
        <v>9.1042199508501537E-2</v>
      </c>
      <c r="L101" s="1">
        <f ca="1">L41+NORMINV(RAND(),0,'Total-Smoothed'!$AG$2)</f>
        <v>6.069742688015542E-2</v>
      </c>
      <c r="M101" s="1">
        <f ca="1">M41+NORMINV(RAND(),0,'Total-Smoothed'!$AG$2)</f>
        <v>-0.10373414694008984</v>
      </c>
      <c r="N101" s="1">
        <f ca="1">N41+NORMINV(RAND(),0,'Total-Smoothed'!$AG$2)</f>
        <v>-0.1508451586190675</v>
      </c>
      <c r="O101" s="1">
        <f ca="1">O41+NORMINV(RAND(),0,'Total-Smoothed'!$AG$2)</f>
        <v>0.44536325901116314</v>
      </c>
      <c r="P101" s="1">
        <f ca="1">P41+NORMINV(RAND(),0,'Total-Smoothed'!$AG$2)</f>
        <v>0.15858727039055981</v>
      </c>
      <c r="Q101" s="1">
        <f ca="1">Q41+NORMINV(RAND(),0,'Total-Smoothed'!$AG$2)</f>
        <v>-2.5499732156804421E-2</v>
      </c>
      <c r="R101" s="1">
        <f ca="1">R41+NORMINV(RAND(),0,'Total-Smoothed'!$AG$2)</f>
        <v>-8.3559992620237181E-2</v>
      </c>
      <c r="S101" s="1">
        <f ca="1">S41+NORMINV(RAND(),0,'Total-Smoothed'!$AG$2)</f>
        <v>-2.0807718588382748E-2</v>
      </c>
      <c r="T101" s="1">
        <f ca="1">T41+NORMINV(RAND(),0,'Total-Smoothed'!$AG$2)</f>
        <v>1.7701869257703853E-2</v>
      </c>
      <c r="U101" s="1">
        <f ca="1">U41+NORMINV(RAND(),0,'Total-Smoothed'!$AG$2)</f>
        <v>8.712972510647099E-2</v>
      </c>
      <c r="V101" s="1">
        <f ca="1">V41+NORMINV(RAND(),0,'Total-Smoothed'!$AG$2)</f>
        <v>-0.10602277569811078</v>
      </c>
      <c r="W101" s="1">
        <f ca="1">W41+NORMINV(RAND(),0,'Total-Smoothed'!$AG$2)</f>
        <v>0.99156968806838541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8.2468521451916715E-2</v>
      </c>
      <c r="E102" s="1">
        <f ca="1">E42+NORMINV(RAND(),0,'Total-Smoothed'!$AG$2)</f>
        <v>7.3126895174717432E-2</v>
      </c>
      <c r="F102" s="1">
        <f ca="1">F42+NORMINV(RAND(),0,'Total-Smoothed'!$AG$2)</f>
        <v>0.16406210485930789</v>
      </c>
      <c r="G102" s="1">
        <f ca="1">G42+NORMINV(RAND(),0,'Total-Smoothed'!$AG$2)</f>
        <v>0.18026993232492405</v>
      </c>
      <c r="H102" s="1">
        <f ca="1">H42+NORMINV(RAND(),0,'Total-Smoothed'!$AG$2)</f>
        <v>1.661150379973203E-2</v>
      </c>
      <c r="I102" s="1">
        <f ca="1">I42+NORMINV(RAND(),0,'Total-Smoothed'!$AG$2)</f>
        <v>0.23707852185317801</v>
      </c>
      <c r="J102" s="1">
        <f ca="1">J42+NORMINV(RAND(),0,'Total-Smoothed'!$AG$2)</f>
        <v>4.3100781639716992E-2</v>
      </c>
      <c r="K102" s="1">
        <f ca="1">K42+NORMINV(RAND(),0,'Total-Smoothed'!$AG$2)</f>
        <v>0.9611655843806699</v>
      </c>
      <c r="L102" s="1">
        <f ca="1">L42+NORMINV(RAND(),0,'Total-Smoothed'!$AG$2)</f>
        <v>8.6821687145245047E-2</v>
      </c>
      <c r="M102" s="1">
        <f ca="1">M42+NORMINV(RAND(),0,'Total-Smoothed'!$AG$2)</f>
        <v>6.8011325941783232E-2</v>
      </c>
      <c r="N102" s="1">
        <f ca="1">N42+NORMINV(RAND(),0,'Total-Smoothed'!$AG$2)</f>
        <v>3.8155218309795111E-2</v>
      </c>
      <c r="O102" s="1">
        <f ca="1">O42+NORMINV(RAND(),0,'Total-Smoothed'!$AG$2)</f>
        <v>0.97668691338450531</v>
      </c>
      <c r="P102" s="1">
        <f ca="1">P42+NORMINV(RAND(),0,'Total-Smoothed'!$AG$2)</f>
        <v>0.4832233826573491</v>
      </c>
      <c r="Q102" s="1">
        <f ca="1">Q42+NORMINV(RAND(),0,'Total-Smoothed'!$AG$2)</f>
        <v>-3.6491552488158073E-2</v>
      </c>
      <c r="R102" s="1">
        <f ca="1">R42+NORMINV(RAND(),0,'Total-Smoothed'!$AG$2)</f>
        <v>0.90001904339705363</v>
      </c>
      <c r="S102" s="1">
        <f ca="1">S42+NORMINV(RAND(),0,'Total-Smoothed'!$AG$2)</f>
        <v>-7.1189226898552643E-2</v>
      </c>
      <c r="T102" s="1">
        <f ca="1">T42+NORMINV(RAND(),0,'Total-Smoothed'!$AG$2)</f>
        <v>0.92264442867905638</v>
      </c>
      <c r="U102" s="1">
        <f ca="1">U42+NORMINV(RAND(),0,'Total-Smoothed'!$AG$2)</f>
        <v>0.15521789232204578</v>
      </c>
      <c r="V102" s="1">
        <f ca="1">V42+NORMINV(RAND(),0,'Total-Smoothed'!$AG$2)</f>
        <v>0.8832743620205622</v>
      </c>
      <c r="W102" s="1">
        <f ca="1">W42+NORMINV(RAND(),0,'Total-Smoothed'!$AG$2)</f>
        <v>1.0918513379497352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5.8553849904869552E-2</v>
      </c>
      <c r="E103" s="1">
        <f ca="1">E43+NORMINV(RAND(),0,'Total-Smoothed'!$AG$2)</f>
        <v>0.25110355915669891</v>
      </c>
      <c r="F103" s="1">
        <f ca="1">F43+NORMINV(RAND(),0,'Total-Smoothed'!$AG$2)</f>
        <v>0.13606273140051497</v>
      </c>
      <c r="G103" s="1">
        <f ca="1">G43+NORMINV(RAND(),0,'Total-Smoothed'!$AG$2)</f>
        <v>0.22506678824815091</v>
      </c>
      <c r="H103" s="1">
        <f ca="1">H43+NORMINV(RAND(),0,'Total-Smoothed'!$AG$2)</f>
        <v>6.064842218227022E-2</v>
      </c>
      <c r="I103" s="1">
        <f ca="1">I43+NORMINV(RAND(),0,'Total-Smoothed'!$AG$2)</f>
        <v>0.13498592790036043</v>
      </c>
      <c r="J103" s="1">
        <f ca="1">J43+NORMINV(RAND(),0,'Total-Smoothed'!$AG$2)</f>
        <v>4.3058721973026987E-2</v>
      </c>
      <c r="K103" s="1">
        <f ca="1">K43+NORMINV(RAND(),0,'Total-Smoothed'!$AG$2)</f>
        <v>1.1222484132746706</v>
      </c>
      <c r="L103" s="1">
        <f ca="1">L43+NORMINV(RAND(),0,'Total-Smoothed'!$AG$2)</f>
        <v>1.0298245025709776</v>
      </c>
      <c r="M103" s="1">
        <f ca="1">M43+NORMINV(RAND(),0,'Total-Smoothed'!$AG$2)</f>
        <v>1.0460966531564075</v>
      </c>
      <c r="N103" s="1">
        <f ca="1">N43+NORMINV(RAND(),0,'Total-Smoothed'!$AG$2)</f>
        <v>0.95721277971806173</v>
      </c>
      <c r="O103" s="1">
        <f ca="1">O43+NORMINV(RAND(),0,'Total-Smoothed'!$AG$2)</f>
        <v>-4.259682289855779E-2</v>
      </c>
      <c r="P103" s="1">
        <f ca="1">P43+NORMINV(RAND(),0,'Total-Smoothed'!$AG$2)</f>
        <v>3.1135931456931134E-2</v>
      </c>
      <c r="Q103" s="1">
        <f ca="1">Q43+NORMINV(RAND(),0,'Total-Smoothed'!$AG$2)</f>
        <v>-2.7682970149778038E-2</v>
      </c>
      <c r="R103" s="1">
        <f ca="1">R43+NORMINV(RAND(),0,'Total-Smoothed'!$AG$2)</f>
        <v>1.0635879285193366</v>
      </c>
      <c r="S103" s="1">
        <f ca="1">S43+NORMINV(RAND(),0,'Total-Smoothed'!$AG$2)</f>
        <v>0.20088664766575096</v>
      </c>
      <c r="T103" s="1">
        <f ca="1">T43+NORMINV(RAND(),0,'Total-Smoothed'!$AG$2)</f>
        <v>1.0819170077342832</v>
      </c>
      <c r="U103" s="1">
        <f ca="1">U43+NORMINV(RAND(),0,'Total-Smoothed'!$AG$2)</f>
        <v>0.19664208631229022</v>
      </c>
      <c r="V103" s="1">
        <f ca="1">V43+NORMINV(RAND(),0,'Total-Smoothed'!$AG$2)</f>
        <v>0.76141739101962114</v>
      </c>
      <c r="W103" s="1">
        <f ca="1">W43+NORMINV(RAND(),0,'Total-Smoothed'!$AG$2)</f>
        <v>0.14668908505514089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0.10763918872488006</v>
      </c>
      <c r="E104" s="1">
        <f ca="1">E44+NORMINV(RAND(),0,'Total-Smoothed'!$AG$2)</f>
        <v>1.9130434983811031E-2</v>
      </c>
      <c r="F104" s="1">
        <f ca="1">F44+NORMINV(RAND(),0,'Total-Smoothed'!$AG$2)</f>
        <v>5.8499300123709796E-2</v>
      </c>
      <c r="G104" s="1">
        <f ca="1">G44+NORMINV(RAND(),0,'Total-Smoothed'!$AG$2)</f>
        <v>0.1915443593837351</v>
      </c>
      <c r="H104" s="1">
        <f ca="1">H44+NORMINV(RAND(),0,'Total-Smoothed'!$AG$2)</f>
        <v>2.5665796987636127E-2</v>
      </c>
      <c r="I104" s="1">
        <f ca="1">I44+NORMINV(RAND(),0,'Total-Smoothed'!$AG$2)</f>
        <v>1.0992608294098161</v>
      </c>
      <c r="J104" s="1">
        <f ca="1">J44+NORMINV(RAND(),0,'Total-Smoothed'!$AG$2)</f>
        <v>0.3079812149774756</v>
      </c>
      <c r="K104" s="1">
        <f ca="1">K44+NORMINV(RAND(),0,'Total-Smoothed'!$AG$2)</f>
        <v>0.92736700370456182</v>
      </c>
      <c r="L104" s="1">
        <f ca="1">L44+NORMINV(RAND(),0,'Total-Smoothed'!$AG$2)</f>
        <v>0.75183587550949704</v>
      </c>
      <c r="M104" s="1">
        <f ca="1">M44+NORMINV(RAND(),0,'Total-Smoothed'!$AG$2)</f>
        <v>0.79094933836645942</v>
      </c>
      <c r="N104" s="1">
        <f ca="1">N44+NORMINV(RAND(),0,'Total-Smoothed'!$AG$2)</f>
        <v>0.93682875039067415</v>
      </c>
      <c r="O104" s="1">
        <f ca="1">O44+NORMINV(RAND(),0,'Total-Smoothed'!$AG$2)</f>
        <v>-4.01277525007196E-2</v>
      </c>
      <c r="P104" s="1">
        <f ca="1">P44+NORMINV(RAND(),0,'Total-Smoothed'!$AG$2)</f>
        <v>-7.6495688629181213E-2</v>
      </c>
      <c r="Q104" s="1">
        <f ca="1">Q44+NORMINV(RAND(),0,'Total-Smoothed'!$AG$2)</f>
        <v>0.4993539980557905</v>
      </c>
      <c r="R104" s="1">
        <f ca="1">R44+NORMINV(RAND(),0,'Total-Smoothed'!$AG$2)</f>
        <v>0.82671697359871654</v>
      </c>
      <c r="S104" s="1">
        <f ca="1">S44+NORMINV(RAND(),0,'Total-Smoothed'!$AG$2)</f>
        <v>0.88902828129989286</v>
      </c>
      <c r="T104" s="1">
        <f ca="1">T44+NORMINV(RAND(),0,'Total-Smoothed'!$AG$2)</f>
        <v>-8.9960151244178777E-2</v>
      </c>
      <c r="U104" s="1">
        <f ca="1">U44+NORMINV(RAND(),0,'Total-Smoothed'!$AG$2)</f>
        <v>0.12464428287323272</v>
      </c>
      <c r="V104" s="1">
        <f ca="1">V44+NORMINV(RAND(),0,'Total-Smoothed'!$AG$2)</f>
        <v>-2.0440822072208958E-2</v>
      </c>
      <c r="W104" s="1">
        <f ca="1">W44+NORMINV(RAND(),0,'Total-Smoothed'!$AG$2)</f>
        <v>0.28228822541546505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0.22656426196942359</v>
      </c>
      <c r="E105" s="1">
        <f ca="1">E45+NORMINV(RAND(),0,'Total-Smoothed'!$AG$2)</f>
        <v>-2.358616993667087E-3</v>
      </c>
      <c r="F105" s="1">
        <f ca="1">F45+NORMINV(RAND(),0,'Total-Smoothed'!$AG$2)</f>
        <v>0.27163274916119051</v>
      </c>
      <c r="G105" s="1">
        <f ca="1">G45+NORMINV(RAND(),0,'Total-Smoothed'!$AG$2)</f>
        <v>0.13420818541981677</v>
      </c>
      <c r="H105" s="1">
        <f ca="1">H45+NORMINV(RAND(),0,'Total-Smoothed'!$AG$2)</f>
        <v>0.14669933908262628</v>
      </c>
      <c r="I105" s="1">
        <f ca="1">I45+NORMINV(RAND(),0,'Total-Smoothed'!$AG$2)</f>
        <v>0.24422105116294257</v>
      </c>
      <c r="J105" s="1">
        <f ca="1">J45+NORMINV(RAND(),0,'Total-Smoothed'!$AG$2)</f>
        <v>1.3398766973397768E-2</v>
      </c>
      <c r="K105" s="1">
        <f ca="1">K45+NORMINV(RAND(),0,'Total-Smoothed'!$AG$2)</f>
        <v>1.005910359041307</v>
      </c>
      <c r="L105" s="1">
        <f ca="1">L45+NORMINV(RAND(),0,'Total-Smoothed'!$AG$2)</f>
        <v>1.0373032754621989</v>
      </c>
      <c r="M105" s="1">
        <f ca="1">M45+NORMINV(RAND(),0,'Total-Smoothed'!$AG$2)</f>
        <v>2.4432254289147942E-2</v>
      </c>
      <c r="N105" s="1">
        <f ca="1">N45+NORMINV(RAND(),0,'Total-Smoothed'!$AG$2)</f>
        <v>0.13220120976302649</v>
      </c>
      <c r="O105" s="1">
        <f ca="1">O45+NORMINV(RAND(),0,'Total-Smoothed'!$AG$2)</f>
        <v>0.21751187828376473</v>
      </c>
      <c r="P105" s="1">
        <f ca="1">P45+NORMINV(RAND(),0,'Total-Smoothed'!$AG$2)</f>
        <v>0.925816260327464</v>
      </c>
      <c r="Q105" s="1">
        <f ca="1">Q45+NORMINV(RAND(),0,'Total-Smoothed'!$AG$2)</f>
        <v>0.17493347358218156</v>
      </c>
      <c r="R105" s="1">
        <f ca="1">R45+NORMINV(RAND(),0,'Total-Smoothed'!$AG$2)</f>
        <v>0.93240956542669884</v>
      </c>
      <c r="S105" s="1">
        <f ca="1">S45+NORMINV(RAND(),0,'Total-Smoothed'!$AG$2)</f>
        <v>-1.74844064063647E-2</v>
      </c>
      <c r="T105" s="1">
        <f ca="1">T45+NORMINV(RAND(),0,'Total-Smoothed'!$AG$2)</f>
        <v>0.97118002681990434</v>
      </c>
      <c r="U105" s="1">
        <f ca="1">U45+NORMINV(RAND(),0,'Total-Smoothed'!$AG$2)</f>
        <v>7.5107966426706987E-2</v>
      </c>
      <c r="V105" s="1">
        <f ca="1">V45+NORMINV(RAND(),0,'Total-Smoothed'!$AG$2)</f>
        <v>0.92976649699084379</v>
      </c>
      <c r="W105" s="1">
        <f ca="1">W45+NORMINV(RAND(),0,'Total-Smoothed'!$AG$2)</f>
        <v>0.73097241937763968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5.884618956359941E-2</v>
      </c>
      <c r="E106" s="1">
        <f ca="1">E46+NORMINV(RAND(),0,'Total-Smoothed'!$AG$2)</f>
        <v>0.16252076348624725</v>
      </c>
      <c r="F106" s="1">
        <f ca="1">F46+NORMINV(RAND(),0,'Total-Smoothed'!$AG$2)</f>
        <v>0.1569315795605451</v>
      </c>
      <c r="G106" s="1">
        <f ca="1">G46+NORMINV(RAND(),0,'Total-Smoothed'!$AG$2)</f>
        <v>0.11800329881900395</v>
      </c>
      <c r="H106" s="1">
        <f ca="1">H46+NORMINV(RAND(),0,'Total-Smoothed'!$AG$2)</f>
        <v>-2.8460413890146093E-2</v>
      </c>
      <c r="I106" s="1">
        <f ca="1">I46+NORMINV(RAND(),0,'Total-Smoothed'!$AG$2)</f>
        <v>0.78086553930168545</v>
      </c>
      <c r="J106" s="1">
        <f ca="1">J46+NORMINV(RAND(),0,'Total-Smoothed'!$AG$2)</f>
        <v>0.56887818565100612</v>
      </c>
      <c r="K106" s="1">
        <f ca="1">K46+NORMINV(RAND(),0,'Total-Smoothed'!$AG$2)</f>
        <v>0.83161700792833693</v>
      </c>
      <c r="L106" s="1">
        <f ca="1">L46+NORMINV(RAND(),0,'Total-Smoothed'!$AG$2)</f>
        <v>1.0513641585061888</v>
      </c>
      <c r="M106" s="1">
        <f ca="1">M46+NORMINV(RAND(),0,'Total-Smoothed'!$AG$2)</f>
        <v>0.5542795148291646</v>
      </c>
      <c r="N106" s="1">
        <f ca="1">N46+NORMINV(RAND(),0,'Total-Smoothed'!$AG$2)</f>
        <v>9.9757955957837499E-2</v>
      </c>
      <c r="O106" s="1">
        <f ca="1">O46+NORMINV(RAND(),0,'Total-Smoothed'!$AG$2)</f>
        <v>0.18036595914497128</v>
      </c>
      <c r="P106" s="1">
        <f ca="1">P46+NORMINV(RAND(),0,'Total-Smoothed'!$AG$2)</f>
        <v>0.20778875368331634</v>
      </c>
      <c r="Q106" s="1">
        <f ca="1">Q46+NORMINV(RAND(),0,'Total-Smoothed'!$AG$2)</f>
        <v>1.0730809062069881</v>
      </c>
      <c r="R106" s="1">
        <f ca="1">R46+NORMINV(RAND(),0,'Total-Smoothed'!$AG$2)</f>
        <v>1.1914449498780448</v>
      </c>
      <c r="S106" s="1">
        <f ca="1">S46+NORMINV(RAND(),0,'Total-Smoothed'!$AG$2)</f>
        <v>0.96179407642409809</v>
      </c>
      <c r="T106" s="1">
        <f ca="1">T46+NORMINV(RAND(),0,'Total-Smoothed'!$AG$2)</f>
        <v>3.5584935220135276E-2</v>
      </c>
      <c r="U106" s="1">
        <f ca="1">U46+NORMINV(RAND(),0,'Total-Smoothed'!$AG$2)</f>
        <v>8.3028861853770522E-2</v>
      </c>
      <c r="V106" s="1">
        <f ca="1">V46+NORMINV(RAND(),0,'Total-Smoothed'!$AG$2)</f>
        <v>0.21734473549780287</v>
      </c>
      <c r="W106" s="1">
        <f ca="1">W46+NORMINV(RAND(),0,'Total-Smoothed'!$AG$2)</f>
        <v>1.1373823677660149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-6.162746890671493E-2</v>
      </c>
      <c r="E107" s="1">
        <f ca="1">E47+NORMINV(RAND(),0,'Total-Smoothed'!$AG$2)</f>
        <v>0.22814708045196225</v>
      </c>
      <c r="F107" s="1">
        <f ca="1">F47+NORMINV(RAND(),0,'Total-Smoothed'!$AG$2)</f>
        <v>9.7657870699171923E-2</v>
      </c>
      <c r="G107" s="1">
        <f ca="1">G47+NORMINV(RAND(),0,'Total-Smoothed'!$AG$2)</f>
        <v>4.3007665058605996E-2</v>
      </c>
      <c r="H107" s="1">
        <f ca="1">H47+NORMINV(RAND(),0,'Total-Smoothed'!$AG$2)</f>
        <v>-1.9914143488102679E-2</v>
      </c>
      <c r="I107" s="1">
        <f ca="1">I47+NORMINV(RAND(),0,'Total-Smoothed'!$AG$2)</f>
        <v>1.1362819505340278</v>
      </c>
      <c r="J107" s="1">
        <f ca="1">J47+NORMINV(RAND(),0,'Total-Smoothed'!$AG$2)</f>
        <v>0.89156044727255102</v>
      </c>
      <c r="K107" s="1">
        <f ca="1">K47+NORMINV(RAND(),0,'Total-Smoothed'!$AG$2)</f>
        <v>0.20709604760588293</v>
      </c>
      <c r="L107" s="1">
        <f ca="1">L47+NORMINV(RAND(),0,'Total-Smoothed'!$AG$2)</f>
        <v>1.0587284189080319</v>
      </c>
      <c r="M107" s="1">
        <f ca="1">M47+NORMINV(RAND(),0,'Total-Smoothed'!$AG$2)</f>
        <v>1.0521731188580616</v>
      </c>
      <c r="N107" s="1">
        <f ca="1">N47+NORMINV(RAND(),0,'Total-Smoothed'!$AG$2)</f>
        <v>0.8568308357712966</v>
      </c>
      <c r="O107" s="1">
        <f ca="1">O47+NORMINV(RAND(),0,'Total-Smoothed'!$AG$2)</f>
        <v>0.54045142600032803</v>
      </c>
      <c r="P107" s="1">
        <f ca="1">P47+NORMINV(RAND(),0,'Total-Smoothed'!$AG$2)</f>
        <v>0.19829072887694027</v>
      </c>
      <c r="Q107" s="1">
        <f ca="1">Q47+NORMINV(RAND(),0,'Total-Smoothed'!$AG$2)</f>
        <v>0.99669497195924328</v>
      </c>
      <c r="R107" s="1">
        <f ca="1">R47+NORMINV(RAND(),0,'Total-Smoothed'!$AG$2)</f>
        <v>0.39938388831146265</v>
      </c>
      <c r="S107" s="1">
        <f ca="1">S47+NORMINV(RAND(),0,'Total-Smoothed'!$AG$2)</f>
        <v>0.98706965231710742</v>
      </c>
      <c r="T107" s="1">
        <f ca="1">T47+NORMINV(RAND(),0,'Total-Smoothed'!$AG$2)</f>
        <v>-2.112868190442618E-2</v>
      </c>
      <c r="U107" s="1">
        <f ca="1">U47+NORMINV(RAND(),0,'Total-Smoothed'!$AG$2)</f>
        <v>3.6680686434018415E-2</v>
      </c>
      <c r="V107" s="1">
        <f ca="1">V47+NORMINV(RAND(),0,'Total-Smoothed'!$AG$2)</f>
        <v>8.822253016690379E-2</v>
      </c>
      <c r="W107" s="1">
        <f ca="1">W47+NORMINV(RAND(),0,'Total-Smoothed'!$AG$2)</f>
        <v>0.66500041584922398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4.9388487711157975E-2</v>
      </c>
      <c r="E108" s="1">
        <f ca="1">E48+NORMINV(RAND(),0,'Total-Smoothed'!$AG$2)</f>
        <v>-7.8270974705203084E-3</v>
      </c>
      <c r="F108" s="1">
        <f ca="1">F48+NORMINV(RAND(),0,'Total-Smoothed'!$AG$2)</f>
        <v>0.19870562436189543</v>
      </c>
      <c r="G108" s="1">
        <f ca="1">G48+NORMINV(RAND(),0,'Total-Smoothed'!$AG$2)</f>
        <v>-5.1150877037789824E-2</v>
      </c>
      <c r="H108" s="1">
        <f ca="1">H48+NORMINV(RAND(),0,'Total-Smoothed'!$AG$2)</f>
        <v>2.9893375026649707E-2</v>
      </c>
      <c r="I108" s="1">
        <f ca="1">I48+NORMINV(RAND(),0,'Total-Smoothed'!$AG$2)</f>
        <v>1.0819178803826335</v>
      </c>
      <c r="J108" s="1">
        <f ca="1">J48+NORMINV(RAND(),0,'Total-Smoothed'!$AG$2)</f>
        <v>-4.2606395856891958E-2</v>
      </c>
      <c r="K108" s="1">
        <f ca="1">K48+NORMINV(RAND(),0,'Total-Smoothed'!$AG$2)</f>
        <v>0.36752899344840068</v>
      </c>
      <c r="L108" s="1">
        <f ca="1">L48+NORMINV(RAND(),0,'Total-Smoothed'!$AG$2)</f>
        <v>1.0475400023118906</v>
      </c>
      <c r="M108" s="1">
        <f ca="1">M48+NORMINV(RAND(),0,'Total-Smoothed'!$AG$2)</f>
        <v>0.36780075919737415</v>
      </c>
      <c r="N108" s="1">
        <f ca="1">N48+NORMINV(RAND(),0,'Total-Smoothed'!$AG$2)</f>
        <v>0.91597153144745924</v>
      </c>
      <c r="O108" s="1">
        <f ca="1">O48+NORMINV(RAND(),0,'Total-Smoothed'!$AG$2)</f>
        <v>-3.3115060619793843E-2</v>
      </c>
      <c r="P108" s="1">
        <f ca="1">P48+NORMINV(RAND(),0,'Total-Smoothed'!$AG$2)</f>
        <v>0.72846759953205797</v>
      </c>
      <c r="Q108" s="1">
        <f ca="1">Q48+NORMINV(RAND(),0,'Total-Smoothed'!$AG$2)</f>
        <v>0.30142723752887413</v>
      </c>
      <c r="R108" s="1">
        <f ca="1">R48+NORMINV(RAND(),0,'Total-Smoothed'!$AG$2)</f>
        <v>0.96968219115534404</v>
      </c>
      <c r="S108" s="1">
        <f ca="1">S48+NORMINV(RAND(),0,'Total-Smoothed'!$AG$2)</f>
        <v>4.4862457784290689E-2</v>
      </c>
      <c r="T108" s="1">
        <f ca="1">T48+NORMINV(RAND(),0,'Total-Smoothed'!$AG$2)</f>
        <v>0.67133849552807512</v>
      </c>
      <c r="U108" s="1">
        <f ca="1">U48+NORMINV(RAND(),0,'Total-Smoothed'!$AG$2)</f>
        <v>-0.19328537507276913</v>
      </c>
      <c r="V108" s="1">
        <f ca="1">V48+NORMINV(RAND(),0,'Total-Smoothed'!$AG$2)</f>
        <v>8.6657230452256151E-2</v>
      </c>
      <c r="W108" s="1">
        <f ca="1">W48+NORMINV(RAND(),0,'Total-Smoothed'!$AG$2)</f>
        <v>1.0266906671983607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3.1838524394534974E-2</v>
      </c>
      <c r="E111" s="1">
        <f ca="1">(E61+0.6*(F61+D61)+0.15*G1)/(1+2*0.6+0.15)</f>
        <v>7.9311265331458047E-2</v>
      </c>
      <c r="F111" s="1">
        <f ca="1">(F61+0.6*(G61+E61)+0.15*(D61+H61))/(1+2*0.6+2*0.15)</f>
        <v>0.10513997417056986</v>
      </c>
      <c r="G111" s="1">
        <f t="shared" ref="G111:H126" ca="1" si="10">(G61+0.6*(H61+F61)+0.15*(E61+I61))/(1+2*0.6+2*0.15)</f>
        <v>0.10652896015089078</v>
      </c>
      <c r="H111" s="1">
        <f ca="1">(H61+0.6*(I61+G61)+0.15*(F61+J61))/(1+2*0.6+2*0.15)</f>
        <v>0.10755304925495113</v>
      </c>
      <c r="I111" s="1">
        <f t="shared" ref="I111:U126" ca="1" si="11">(I61+0.6*(J61+H61)+0.15*(G61+K61))/(1+2*0.6+2*0.15)</f>
        <v>0.11767629796207679</v>
      </c>
      <c r="J111" s="1">
        <f t="shared" ca="1" si="11"/>
        <v>0.11031603338326226</v>
      </c>
      <c r="K111" s="1">
        <f t="shared" ca="1" si="11"/>
        <v>9.8228055937273767E-2</v>
      </c>
      <c r="L111" s="1">
        <f t="shared" ca="1" si="11"/>
        <v>0.12110951974252837</v>
      </c>
      <c r="M111" s="1">
        <f t="shared" ca="1" si="11"/>
        <v>0.16273195565654389</v>
      </c>
      <c r="N111" s="1">
        <f t="shared" ca="1" si="11"/>
        <v>0.12229321053899792</v>
      </c>
      <c r="O111" s="1">
        <f t="shared" ca="1" si="11"/>
        <v>4.1094254660809473E-2</v>
      </c>
      <c r="P111" s="1">
        <f t="shared" ca="1" si="11"/>
        <v>3.261289420519816E-2</v>
      </c>
      <c r="Q111" s="1">
        <f t="shared" ca="1" si="11"/>
        <v>8.2470225568882921E-2</v>
      </c>
      <c r="R111" s="1">
        <f t="shared" ca="1" si="11"/>
        <v>0.12498995558122387</v>
      </c>
      <c r="S111" s="1">
        <f t="shared" ca="1" si="11"/>
        <v>0.11742415180709424</v>
      </c>
      <c r="T111" s="1">
        <f t="shared" ca="1" si="11"/>
        <v>7.6113961742531405E-2</v>
      </c>
      <c r="U111" s="1">
        <f t="shared" ca="1" si="11"/>
        <v>3.8820342105890374E-2</v>
      </c>
      <c r="V111" s="1">
        <f ca="1">(V61+0.6*(W61+U61)+0.15*T1)/(1+2*0.6+0.15)</f>
        <v>3.7476340062535737E-2</v>
      </c>
      <c r="W111" s="1">
        <f ca="1">(W61+0.6*(V61)+0.15*U61)/(1+0.6+0.15)</f>
        <v>8.89445439375883E-2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-2.610939051835588E-3</v>
      </c>
      <c r="E112" s="1">
        <f t="shared" ref="E112:E158" ca="1" si="13">(E62+0.6*(F62+D62)+0.15*G2)/(1+2*0.6+0.15)</f>
        <v>5.9756515503139873E-2</v>
      </c>
      <c r="F112" s="1">
        <f t="shared" ref="F112:U127" ca="1" si="14">(F62+0.6*(G62+E62)+0.15*(D62+H62))/(1+2*0.6+2*0.15)</f>
        <v>8.3340003793673734E-2</v>
      </c>
      <c r="G112" s="1">
        <f t="shared" ca="1" si="10"/>
        <v>7.037413486931933E-2</v>
      </c>
      <c r="H112" s="1">
        <f t="shared" ca="1" si="10"/>
        <v>7.2330821365536924E-2</v>
      </c>
      <c r="I112" s="1">
        <f t="shared" ca="1" si="11"/>
        <v>0.10044033338460941</v>
      </c>
      <c r="J112" s="1">
        <f t="shared" ca="1" si="11"/>
        <v>0.17688012796412639</v>
      </c>
      <c r="K112" s="1">
        <f t="shared" ca="1" si="11"/>
        <v>0.21606197440695221</v>
      </c>
      <c r="L112" s="1">
        <f t="shared" ca="1" si="11"/>
        <v>0.17232035292337861</v>
      </c>
      <c r="M112" s="1">
        <f t="shared" ca="1" si="11"/>
        <v>0.14269307231843734</v>
      </c>
      <c r="N112" s="1">
        <f t="shared" ca="1" si="11"/>
        <v>0.10808845081019398</v>
      </c>
      <c r="O112" s="1">
        <f t="shared" ca="1" si="11"/>
        <v>8.7473602131507719E-2</v>
      </c>
      <c r="P112" s="1">
        <f t="shared" ca="1" si="11"/>
        <v>6.7832261496183627E-2</v>
      </c>
      <c r="Q112" s="1">
        <f t="shared" ca="1" si="11"/>
        <v>4.0874889736088008E-2</v>
      </c>
      <c r="R112" s="1">
        <f t="shared" ca="1" si="11"/>
        <v>1.1630422991791607E-2</v>
      </c>
      <c r="S112" s="1">
        <f t="shared" ca="1" si="11"/>
        <v>-2.9625603314262184E-3</v>
      </c>
      <c r="T112" s="1">
        <f t="shared" ca="1" si="11"/>
        <v>2.6596153320880826E-2</v>
      </c>
      <c r="U112" s="1">
        <f t="shared" ca="1" si="11"/>
        <v>6.880053194146285E-2</v>
      </c>
      <c r="V112" s="1">
        <f t="shared" ref="V112:V158" ca="1" si="15">(V62+0.6*(W62+U62)+0.15*T2)/(1+2*0.6+0.15)</f>
        <v>0.11382335185085896</v>
      </c>
      <c r="W112" s="1">
        <f t="shared" ref="W112:W157" ca="1" si="16">(W62+0.6*(V62)+0.15*U62)/(1+0.6+0.15)</f>
        <v>0.17325620169849226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0.13286421291905523</v>
      </c>
      <c r="E113" s="1">
        <f t="shared" ca="1" si="13"/>
        <v>0.17876847282690053</v>
      </c>
      <c r="F113" s="1">
        <f t="shared" ca="1" si="14"/>
        <v>8.7229984110921227E-2</v>
      </c>
      <c r="G113" s="1">
        <f t="shared" ca="1" si="10"/>
        <v>1.9237600378194941E-2</v>
      </c>
      <c r="H113" s="1">
        <f t="shared" ca="1" si="10"/>
        <v>6.7266969240370816E-2</v>
      </c>
      <c r="I113" s="1">
        <f t="shared" ca="1" si="11"/>
        <v>0.12066382965854641</v>
      </c>
      <c r="J113" s="1">
        <f t="shared" ca="1" si="11"/>
        <v>0.13115048268317975</v>
      </c>
      <c r="K113" s="1">
        <f t="shared" ca="1" si="11"/>
        <v>0.14610210855422734</v>
      </c>
      <c r="L113" s="1">
        <f t="shared" ca="1" si="11"/>
        <v>0.15336434718519448</v>
      </c>
      <c r="M113" s="1">
        <f t="shared" ca="1" si="11"/>
        <v>0.17781360326976717</v>
      </c>
      <c r="N113" s="1">
        <f t="shared" ca="1" si="11"/>
        <v>0.14646265464986144</v>
      </c>
      <c r="O113" s="1">
        <f t="shared" ca="1" si="11"/>
        <v>9.1515526417222964E-2</v>
      </c>
      <c r="P113" s="1">
        <f t="shared" ca="1" si="11"/>
        <v>8.0645356294293244E-2</v>
      </c>
      <c r="Q113" s="1">
        <f t="shared" ca="1" si="11"/>
        <v>6.455738195163381E-2</v>
      </c>
      <c r="R113" s="1">
        <f t="shared" ca="1" si="11"/>
        <v>5.1134915216371458E-2</v>
      </c>
      <c r="S113" s="1">
        <f t="shared" ca="1" si="11"/>
        <v>6.3628488691057208E-2</v>
      </c>
      <c r="T113" s="1">
        <f t="shared" ca="1" si="11"/>
        <v>7.3860157961776168E-2</v>
      </c>
      <c r="U113" s="1">
        <f t="shared" ca="1" si="11"/>
        <v>9.9572182909031498E-2</v>
      </c>
      <c r="V113" s="1">
        <f t="shared" ca="1" si="15"/>
        <v>0.19660697479719136</v>
      </c>
      <c r="W113" s="1">
        <f t="shared" ca="1" si="16"/>
        <v>0.31872933923484215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9.2101006712039551E-2</v>
      </c>
      <c r="E114" s="1">
        <f t="shared" ca="1" si="13"/>
        <v>0.11609635892407894</v>
      </c>
      <c r="F114" s="1">
        <f t="shared" ca="1" si="14"/>
        <v>0.10832339052617165</v>
      </c>
      <c r="G114" s="1">
        <f t="shared" ca="1" si="10"/>
        <v>6.0681259198590479E-2</v>
      </c>
      <c r="H114" s="1">
        <f t="shared" ca="1" si="10"/>
        <v>4.1099801047159906E-2</v>
      </c>
      <c r="I114" s="1">
        <f t="shared" ca="1" si="11"/>
        <v>0.1074859347622686</v>
      </c>
      <c r="J114" s="1">
        <f t="shared" ca="1" si="11"/>
        <v>0.14739036869357386</v>
      </c>
      <c r="K114" s="1">
        <f t="shared" ca="1" si="11"/>
        <v>0.15570345997006926</v>
      </c>
      <c r="L114" s="1">
        <f t="shared" ca="1" si="11"/>
        <v>0.15401568920304703</v>
      </c>
      <c r="M114" s="1">
        <f t="shared" ca="1" si="11"/>
        <v>0.11225337218683554</v>
      </c>
      <c r="N114" s="1">
        <f t="shared" ca="1" si="11"/>
        <v>3.7786668282467836E-2</v>
      </c>
      <c r="O114" s="1">
        <f t="shared" ca="1" si="11"/>
        <v>1.5487467834511326E-2</v>
      </c>
      <c r="P114" s="1">
        <f t="shared" ca="1" si="11"/>
        <v>1.1735954097348841E-2</v>
      </c>
      <c r="Q114" s="1">
        <f t="shared" ca="1" si="11"/>
        <v>-1.8394226434310823E-2</v>
      </c>
      <c r="R114" s="1">
        <f t="shared" ca="1" si="11"/>
        <v>-3.3615188111592711E-2</v>
      </c>
      <c r="S114" s="1">
        <f t="shared" ca="1" si="11"/>
        <v>-2.208350680718673E-2</v>
      </c>
      <c r="T114" s="1">
        <f t="shared" ca="1" si="11"/>
        <v>-3.6720512108444438E-2</v>
      </c>
      <c r="U114" s="1">
        <f t="shared" ca="1" si="11"/>
        <v>-1.2305438017991466E-2</v>
      </c>
      <c r="V114" s="1">
        <f t="shared" ca="1" si="15"/>
        <v>0.11812466187166662</v>
      </c>
      <c r="W114" s="1">
        <f t="shared" ca="1" si="16"/>
        <v>0.30614468497841912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0.14246713884652704</v>
      </c>
      <c r="E115" s="1">
        <f t="shared" ca="1" si="13"/>
        <v>9.2714105200251598E-2</v>
      </c>
      <c r="F115" s="1">
        <f t="shared" ca="1" si="14"/>
        <v>6.0670178282392608E-2</v>
      </c>
      <c r="G115" s="1">
        <f t="shared" ca="1" si="10"/>
        <v>6.4908824741971141E-2</v>
      </c>
      <c r="H115" s="1">
        <f t="shared" ca="1" si="10"/>
        <v>5.2403191272962626E-2</v>
      </c>
      <c r="I115" s="1">
        <f t="shared" ca="1" si="11"/>
        <v>2.2245360411849796E-2</v>
      </c>
      <c r="J115" s="1">
        <f t="shared" ca="1" si="11"/>
        <v>3.323778472100905E-2</v>
      </c>
      <c r="K115" s="1">
        <f t="shared" ca="1" si="11"/>
        <v>9.7020579832359899E-2</v>
      </c>
      <c r="L115" s="1">
        <f t="shared" ca="1" si="11"/>
        <v>0.17799696278847674</v>
      </c>
      <c r="M115" s="1">
        <f t="shared" ca="1" si="11"/>
        <v>0.21076128927750334</v>
      </c>
      <c r="N115" s="1">
        <f t="shared" ca="1" si="11"/>
        <v>0.17244673997521404</v>
      </c>
      <c r="O115" s="1">
        <f t="shared" ca="1" si="11"/>
        <v>0.10606493092052723</v>
      </c>
      <c r="P115" s="1">
        <f t="shared" ca="1" si="11"/>
        <v>2.9415083864528326E-2</v>
      </c>
      <c r="Q115" s="1">
        <f t="shared" ca="1" si="11"/>
        <v>1.4533565739292737E-3</v>
      </c>
      <c r="R115" s="1">
        <f t="shared" ca="1" si="11"/>
        <v>1.8876327587226478E-2</v>
      </c>
      <c r="S115" s="1">
        <f t="shared" ca="1" si="11"/>
        <v>3.0673378354082976E-2</v>
      </c>
      <c r="T115" s="1">
        <f t="shared" ca="1" si="11"/>
        <v>6.5844868479279034E-2</v>
      </c>
      <c r="U115" s="1">
        <f t="shared" ca="1" si="11"/>
        <v>0.117379316641854</v>
      </c>
      <c r="V115" s="1">
        <f t="shared" ca="1" si="15"/>
        <v>0.15347739070500097</v>
      </c>
      <c r="W115" s="1">
        <f t="shared" ca="1" si="16"/>
        <v>0.17919286765899997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-5.8757837996433311E-2</v>
      </c>
      <c r="E116" s="1">
        <f t="shared" ca="1" si="13"/>
        <v>-3.3770096604982383E-2</v>
      </c>
      <c r="F116" s="1">
        <f t="shared" ca="1" si="14"/>
        <v>5.6827998878611577E-2</v>
      </c>
      <c r="G116" s="1">
        <f t="shared" ca="1" si="10"/>
        <v>0.15242661201843072</v>
      </c>
      <c r="H116" s="1">
        <f t="shared" ca="1" si="10"/>
        <v>0.18219266079942642</v>
      </c>
      <c r="I116" s="1">
        <f t="shared" ca="1" si="11"/>
        <v>0.15606609331077523</v>
      </c>
      <c r="J116" s="1">
        <f t="shared" ca="1" si="11"/>
        <v>0.13048487323699359</v>
      </c>
      <c r="K116" s="1">
        <f t="shared" ca="1" si="11"/>
        <v>9.3291407075908744E-2</v>
      </c>
      <c r="L116" s="1">
        <f t="shared" ca="1" si="11"/>
        <v>0.11477477755871149</v>
      </c>
      <c r="M116" s="1">
        <f t="shared" ca="1" si="11"/>
        <v>0.17176813879709188</v>
      </c>
      <c r="N116" s="1">
        <f t="shared" ca="1" si="11"/>
        <v>0.12859934318884347</v>
      </c>
      <c r="O116" s="1">
        <f t="shared" ca="1" si="11"/>
        <v>5.7707399590253061E-2</v>
      </c>
      <c r="P116" s="1">
        <f t="shared" ca="1" si="11"/>
        <v>1.1018196506271368E-2</v>
      </c>
      <c r="Q116" s="1">
        <f t="shared" ca="1" si="11"/>
        <v>-4.4360667827103155E-4</v>
      </c>
      <c r="R116" s="1">
        <f t="shared" ca="1" si="11"/>
        <v>8.1468737133206185E-3</v>
      </c>
      <c r="S116" s="1">
        <f t="shared" ca="1" si="11"/>
        <v>6.2531127167194403E-2</v>
      </c>
      <c r="T116" s="1">
        <f t="shared" ca="1" si="11"/>
        <v>0.10986989416185015</v>
      </c>
      <c r="U116" s="1">
        <f t="shared" ca="1" si="11"/>
        <v>0.10459957488733049</v>
      </c>
      <c r="V116" s="1">
        <f t="shared" ca="1" si="15"/>
        <v>0.12476437653500642</v>
      </c>
      <c r="W116" s="1">
        <f t="shared" ca="1" si="16"/>
        <v>0.22553922908726295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-0.14247032238023347</v>
      </c>
      <c r="E117" s="1">
        <f t="shared" ca="1" si="13"/>
        <v>-7.5141665434316288E-2</v>
      </c>
      <c r="F117" s="1">
        <f t="shared" ca="1" si="14"/>
        <v>8.340966254701692E-3</v>
      </c>
      <c r="G117" s="1">
        <f t="shared" ca="1" si="10"/>
        <v>5.6871365707856024E-2</v>
      </c>
      <c r="H117" s="1">
        <f t="shared" ca="1" si="10"/>
        <v>7.5694945972338529E-2</v>
      </c>
      <c r="I117" s="1">
        <f t="shared" ca="1" si="11"/>
        <v>0.11788975456818485</v>
      </c>
      <c r="J117" s="1">
        <f t="shared" ca="1" si="11"/>
        <v>0.15125383926077721</v>
      </c>
      <c r="K117" s="1">
        <f t="shared" ca="1" si="11"/>
        <v>0.1930856343191456</v>
      </c>
      <c r="L117" s="1">
        <f t="shared" ca="1" si="11"/>
        <v>0.19186387887135303</v>
      </c>
      <c r="M117" s="1">
        <f t="shared" ca="1" si="11"/>
        <v>0.18215083860327669</v>
      </c>
      <c r="N117" s="1">
        <f t="shared" ca="1" si="11"/>
        <v>0.13508972153385362</v>
      </c>
      <c r="O117" s="1">
        <f t="shared" ca="1" si="11"/>
        <v>9.9944568328718675E-2</v>
      </c>
      <c r="P117" s="1">
        <f t="shared" ca="1" si="11"/>
        <v>9.4820700614713982E-2</v>
      </c>
      <c r="Q117" s="1">
        <f t="shared" ca="1" si="11"/>
        <v>9.2196246756859432E-2</v>
      </c>
      <c r="R117" s="1">
        <f t="shared" ca="1" si="11"/>
        <v>5.7531288047781667E-2</v>
      </c>
      <c r="S117" s="1">
        <f t="shared" ca="1" si="11"/>
        <v>3.4684448980323593E-2</v>
      </c>
      <c r="T117" s="1">
        <f t="shared" ca="1" si="11"/>
        <v>3.2081184273985333E-2</v>
      </c>
      <c r="U117" s="1">
        <f t="shared" ca="1" si="11"/>
        <v>4.298938759419417E-2</v>
      </c>
      <c r="V117" s="1">
        <f t="shared" ca="1" si="15"/>
        <v>6.0480751166006881E-2</v>
      </c>
      <c r="W117" s="1">
        <f t="shared" ca="1" si="16"/>
        <v>0.11332107182565436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1.3326931062106667E-2</v>
      </c>
      <c r="E118" s="1">
        <f t="shared" ca="1" si="13"/>
        <v>-7.9293841097341153E-4</v>
      </c>
      <c r="F118" s="1">
        <f t="shared" ca="1" si="14"/>
        <v>1.3129531461656786E-2</v>
      </c>
      <c r="G118" s="1">
        <f t="shared" ca="1" si="10"/>
        <v>4.9560119844611769E-2</v>
      </c>
      <c r="H118" s="1">
        <f t="shared" ca="1" si="10"/>
        <v>5.7063533615382578E-2</v>
      </c>
      <c r="I118" s="1">
        <f t="shared" ca="1" si="11"/>
        <v>3.2664262677213146E-2</v>
      </c>
      <c r="J118" s="1">
        <f t="shared" ca="1" si="11"/>
        <v>4.7334533825919609E-2</v>
      </c>
      <c r="K118" s="1">
        <f t="shared" ca="1" si="11"/>
        <v>0.10870297954071975</v>
      </c>
      <c r="L118" s="1">
        <f t="shared" ca="1" si="11"/>
        <v>0.1820373668714953</v>
      </c>
      <c r="M118" s="1">
        <f t="shared" ca="1" si="11"/>
        <v>0.16482447949266488</v>
      </c>
      <c r="N118" s="1">
        <f t="shared" ca="1" si="11"/>
        <v>4.1340510588817388E-2</v>
      </c>
      <c r="O118" s="1">
        <f t="shared" ca="1" si="11"/>
        <v>-4.9079329495310089E-2</v>
      </c>
      <c r="P118" s="1">
        <f t="shared" ca="1" si="11"/>
        <v>-4.5642101085803029E-2</v>
      </c>
      <c r="Q118" s="1">
        <f t="shared" ca="1" si="11"/>
        <v>-1.4817194662539801E-2</v>
      </c>
      <c r="R118" s="1">
        <f t="shared" ca="1" si="11"/>
        <v>-3.1319009738556489E-2</v>
      </c>
      <c r="S118" s="1">
        <f t="shared" ca="1" si="11"/>
        <v>-5.0146839597357454E-2</v>
      </c>
      <c r="T118" s="1">
        <f t="shared" ca="1" si="11"/>
        <v>1.4381578288344585E-2</v>
      </c>
      <c r="U118" s="1">
        <f t="shared" ca="1" si="11"/>
        <v>8.8351263082530412E-2</v>
      </c>
      <c r="V118" s="1">
        <f t="shared" ca="1" si="15"/>
        <v>0.1454283158898102</v>
      </c>
      <c r="W118" s="1">
        <f t="shared" ca="1" si="16"/>
        <v>0.21421450301221628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6.4824342148459418E-2</v>
      </c>
      <c r="E119" s="1">
        <f t="shared" ca="1" si="13"/>
        <v>8.8211523397472055E-2</v>
      </c>
      <c r="F119" s="1">
        <f t="shared" ca="1" si="14"/>
        <v>7.3442659754260176E-2</v>
      </c>
      <c r="G119" s="1">
        <f t="shared" ca="1" si="10"/>
        <v>3.6187931084799271E-2</v>
      </c>
      <c r="H119" s="1">
        <f t="shared" ca="1" si="10"/>
        <v>2.7606151262181112E-3</v>
      </c>
      <c r="I119" s="1">
        <f t="shared" ca="1" si="11"/>
        <v>1.9184175573008304E-3</v>
      </c>
      <c r="J119" s="1">
        <f t="shared" ca="1" si="11"/>
        <v>5.1699020720976444E-2</v>
      </c>
      <c r="K119" s="1">
        <f t="shared" ca="1" si="11"/>
        <v>0.13583501472843465</v>
      </c>
      <c r="L119" s="1">
        <f t="shared" ca="1" si="11"/>
        <v>0.20019461945276423</v>
      </c>
      <c r="M119" s="1">
        <f t="shared" ca="1" si="11"/>
        <v>0.24131992838808919</v>
      </c>
      <c r="N119" s="1">
        <f t="shared" ca="1" si="11"/>
        <v>0.20603547402125497</v>
      </c>
      <c r="O119" s="1">
        <f t="shared" ca="1" si="11"/>
        <v>0.13841792295405231</v>
      </c>
      <c r="P119" s="1">
        <f t="shared" ca="1" si="11"/>
        <v>0.1134081600451899</v>
      </c>
      <c r="Q119" s="1">
        <f t="shared" ca="1" si="11"/>
        <v>6.1358328175772511E-2</v>
      </c>
      <c r="R119" s="1">
        <f t="shared" ca="1" si="11"/>
        <v>-1.2172498804617015E-3</v>
      </c>
      <c r="S119" s="1">
        <f t="shared" ca="1" si="11"/>
        <v>1.4550511894951088E-2</v>
      </c>
      <c r="T119" s="1">
        <f t="shared" ca="1" si="11"/>
        <v>4.2194320534200844E-2</v>
      </c>
      <c r="U119" s="1">
        <f t="shared" ca="1" si="11"/>
        <v>-1.1223912838201367E-2</v>
      </c>
      <c r="V119" s="1">
        <f t="shared" ca="1" si="15"/>
        <v>-3.2084542714031265E-2</v>
      </c>
      <c r="W119" s="1">
        <f t="shared" ca="1" si="16"/>
        <v>8.0987628110763321E-2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8.8297775962767194E-2</v>
      </c>
      <c r="E120" s="1">
        <f t="shared" ca="1" si="13"/>
        <v>8.2387016605852376E-2</v>
      </c>
      <c r="F120" s="1">
        <f t="shared" ca="1" si="14"/>
        <v>3.9465040085633202E-2</v>
      </c>
      <c r="G120" s="1">
        <f t="shared" ca="1" si="10"/>
        <v>4.4870007828989103E-2</v>
      </c>
      <c r="H120" s="1">
        <f t="shared" ca="1" si="10"/>
        <v>8.5234137016092268E-2</v>
      </c>
      <c r="I120" s="1">
        <f t="shared" ca="1" si="11"/>
        <v>0.11637609915851206</v>
      </c>
      <c r="J120" s="1">
        <f t="shared" ca="1" si="11"/>
        <v>0.13878678440260922</v>
      </c>
      <c r="K120" s="1">
        <f t="shared" ca="1" si="11"/>
        <v>0.13503778384333745</v>
      </c>
      <c r="L120" s="1">
        <f t="shared" ca="1" si="11"/>
        <v>0.17232386463183486</v>
      </c>
      <c r="M120" s="1">
        <f t="shared" ca="1" si="11"/>
        <v>0.23579162862080955</v>
      </c>
      <c r="N120" s="1">
        <f t="shared" ca="1" si="11"/>
        <v>0.21457935288688135</v>
      </c>
      <c r="O120" s="1">
        <f t="shared" ca="1" si="11"/>
        <v>0.13163579724166435</v>
      </c>
      <c r="P120" s="1">
        <f t="shared" ca="1" si="11"/>
        <v>6.6388324561280049E-2</v>
      </c>
      <c r="Q120" s="1">
        <f t="shared" ca="1" si="11"/>
        <v>-2.7407044806134527E-3</v>
      </c>
      <c r="R120" s="1">
        <f t="shared" ca="1" si="11"/>
        <v>-1.1073862009156225E-2</v>
      </c>
      <c r="S120" s="1">
        <f t="shared" ca="1" si="11"/>
        <v>1.7987567872477954E-2</v>
      </c>
      <c r="T120" s="1">
        <f t="shared" ca="1" si="11"/>
        <v>8.3658400294257459E-3</v>
      </c>
      <c r="U120" s="1">
        <f t="shared" ca="1" si="11"/>
        <v>3.4116430955044123E-2</v>
      </c>
      <c r="V120" s="1">
        <f t="shared" ca="1" si="15"/>
        <v>0.12555420479283122</v>
      </c>
      <c r="W120" s="1">
        <f t="shared" ca="1" si="16"/>
        <v>0.22065172333734642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0.10864159117553755</v>
      </c>
      <c r="E121" s="1">
        <f t="shared" ca="1" si="13"/>
        <v>8.3759710865740855E-2</v>
      </c>
      <c r="F121" s="1">
        <f t="shared" ca="1" si="14"/>
        <v>-6.0685932126121472E-3</v>
      </c>
      <c r="G121" s="1">
        <f t="shared" ca="1" si="10"/>
        <v>-5.4668391204382258E-2</v>
      </c>
      <c r="H121" s="1">
        <f t="shared" ca="1" si="10"/>
        <v>-2.3183543385881376E-2</v>
      </c>
      <c r="I121" s="1">
        <f t="shared" ca="1" si="11"/>
        <v>4.6867764365371547E-3</v>
      </c>
      <c r="J121" s="1">
        <f t="shared" ca="1" si="11"/>
        <v>5.52686950384213E-2</v>
      </c>
      <c r="K121" s="1">
        <f t="shared" ca="1" si="11"/>
        <v>0.1163007475240642</v>
      </c>
      <c r="L121" s="1">
        <f t="shared" ca="1" si="11"/>
        <v>0.12933515799138148</v>
      </c>
      <c r="M121" s="1">
        <f t="shared" ca="1" si="11"/>
        <v>0.15202438578647495</v>
      </c>
      <c r="N121" s="1">
        <f t="shared" ca="1" si="11"/>
        <v>0.14402870225645811</v>
      </c>
      <c r="O121" s="1">
        <f t="shared" ca="1" si="11"/>
        <v>0.12346920850995102</v>
      </c>
      <c r="P121" s="1">
        <f t="shared" ca="1" si="11"/>
        <v>7.6432942548202945E-2</v>
      </c>
      <c r="Q121" s="1">
        <f t="shared" ca="1" si="11"/>
        <v>5.7760315562612172E-2</v>
      </c>
      <c r="R121" s="1">
        <f t="shared" ca="1" si="11"/>
        <v>6.6540448418214243E-2</v>
      </c>
      <c r="S121" s="1">
        <f t="shared" ca="1" si="11"/>
        <v>8.3513954486963859E-2</v>
      </c>
      <c r="T121" s="1">
        <f t="shared" ca="1" si="11"/>
        <v>4.5938522123911738E-2</v>
      </c>
      <c r="U121" s="1">
        <f t="shared" ca="1" si="11"/>
        <v>1.0080670921977952E-2</v>
      </c>
      <c r="V121" s="1">
        <f t="shared" ca="1" si="15"/>
        <v>3.7483661313276032E-2</v>
      </c>
      <c r="W121" s="1">
        <f t="shared" ca="1" si="16"/>
        <v>0.1227731551474479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8.1760373908330557E-3</v>
      </c>
      <c r="E122" s="1">
        <f t="shared" ca="1" si="13"/>
        <v>1.2099292021189544E-2</v>
      </c>
      <c r="F122" s="1">
        <f t="shared" ca="1" si="14"/>
        <v>1.5282626294725713E-2</v>
      </c>
      <c r="G122" s="1">
        <f t="shared" ca="1" si="10"/>
        <v>1.3845284979392575E-2</v>
      </c>
      <c r="H122" s="1">
        <f t="shared" ca="1" si="10"/>
        <v>1.2057888792613259E-2</v>
      </c>
      <c r="I122" s="1">
        <f t="shared" ca="1" si="11"/>
        <v>3.9490410013349797E-2</v>
      </c>
      <c r="J122" s="1">
        <f t="shared" ca="1" si="11"/>
        <v>9.3756146330527354E-2</v>
      </c>
      <c r="K122" s="1">
        <f t="shared" ca="1" si="11"/>
        <v>0.1452370381458018</v>
      </c>
      <c r="L122" s="1">
        <f t="shared" ca="1" si="11"/>
        <v>0.17894726792509513</v>
      </c>
      <c r="M122" s="1">
        <f t="shared" ca="1" si="11"/>
        <v>0.21445412686506099</v>
      </c>
      <c r="N122" s="1">
        <f t="shared" ca="1" si="11"/>
        <v>0.17861948085496493</v>
      </c>
      <c r="O122" s="1">
        <f t="shared" ca="1" si="11"/>
        <v>0.15393996607203347</v>
      </c>
      <c r="P122" s="1">
        <f t="shared" ca="1" si="11"/>
        <v>0.16150039611253905</v>
      </c>
      <c r="Q122" s="1">
        <f t="shared" ca="1" si="11"/>
        <v>0.15674176443104026</v>
      </c>
      <c r="R122" s="1">
        <f t="shared" ca="1" si="11"/>
        <v>7.403277823166618E-2</v>
      </c>
      <c r="S122" s="1">
        <f t="shared" ca="1" si="11"/>
        <v>8.2564093104776047E-3</v>
      </c>
      <c r="T122" s="1">
        <f t="shared" ca="1" si="11"/>
        <v>2.4145941908734935E-2</v>
      </c>
      <c r="U122" s="1">
        <f t="shared" ca="1" si="11"/>
        <v>4.7112345990054059E-2</v>
      </c>
      <c r="V122" s="1">
        <f t="shared" ca="1" si="15"/>
        <v>4.7539487636669306E-2</v>
      </c>
      <c r="W122" s="1">
        <f t="shared" ca="1" si="16"/>
        <v>5.9313783942478195E-2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1.3753105459891295E-2</v>
      </c>
      <c r="E123" s="1">
        <f t="shared" ca="1" si="13"/>
        <v>2.61065157465411E-2</v>
      </c>
      <c r="F123" s="1">
        <f t="shared" ca="1" si="14"/>
        <v>1.9856129425323259E-3</v>
      </c>
      <c r="G123" s="1">
        <f t="shared" ca="1" si="10"/>
        <v>-4.6201747889125008E-3</v>
      </c>
      <c r="H123" s="1">
        <f t="shared" ca="1" si="10"/>
        <v>1.0520424063826096E-2</v>
      </c>
      <c r="I123" s="1">
        <f t="shared" ca="1" si="11"/>
        <v>4.624482769000459E-2</v>
      </c>
      <c r="J123" s="1">
        <f t="shared" ca="1" si="11"/>
        <v>8.3407658954301883E-2</v>
      </c>
      <c r="K123" s="1">
        <f t="shared" ca="1" si="11"/>
        <v>0.11075160630472243</v>
      </c>
      <c r="L123" s="1">
        <f t="shared" ca="1" si="11"/>
        <v>0.13368054494816167</v>
      </c>
      <c r="M123" s="1">
        <f t="shared" ca="1" si="11"/>
        <v>0.14368838040728332</v>
      </c>
      <c r="N123" s="1">
        <f t="shared" ca="1" si="11"/>
        <v>0.11038187060862492</v>
      </c>
      <c r="O123" s="1">
        <f t="shared" ca="1" si="11"/>
        <v>7.7006365286969691E-2</v>
      </c>
      <c r="P123" s="1">
        <f t="shared" ca="1" si="11"/>
        <v>9.5417722976274016E-2</v>
      </c>
      <c r="Q123" s="1">
        <f t="shared" ca="1" si="11"/>
        <v>0.11923182844584286</v>
      </c>
      <c r="R123" s="1">
        <f t="shared" ca="1" si="11"/>
        <v>0.1202488828570277</v>
      </c>
      <c r="S123" s="1">
        <f t="shared" ca="1" si="11"/>
        <v>7.4859112233101099E-2</v>
      </c>
      <c r="T123" s="1">
        <f t="shared" ca="1" si="11"/>
        <v>-3.3602217911629971E-3</v>
      </c>
      <c r="U123" s="1">
        <f t="shared" ca="1" si="11"/>
        <v>-3.1046062174205913E-3</v>
      </c>
      <c r="V123" s="1">
        <f t="shared" ca="1" si="15"/>
        <v>8.6612826673581819E-2</v>
      </c>
      <c r="W123" s="1">
        <f t="shared" ca="1" si="16"/>
        <v>0.18045011355322474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7.2300684015969896E-2</v>
      </c>
      <c r="E124" s="1">
        <f t="shared" ca="1" si="13"/>
        <v>5.6276379673750557E-2</v>
      </c>
      <c r="F124" s="1">
        <f t="shared" ca="1" si="14"/>
        <v>5.3767391781251395E-2</v>
      </c>
      <c r="G124" s="1">
        <f t="shared" ca="1" si="10"/>
        <v>7.4103920380629545E-2</v>
      </c>
      <c r="H124" s="1">
        <f t="shared" ca="1" si="10"/>
        <v>6.1546347392447853E-2</v>
      </c>
      <c r="I124" s="1">
        <f t="shared" ca="1" si="11"/>
        <v>3.9113127457555422E-2</v>
      </c>
      <c r="J124" s="1">
        <f t="shared" ca="1" si="11"/>
        <v>9.7648594573221253E-2</v>
      </c>
      <c r="K124" s="1">
        <f t="shared" ca="1" si="11"/>
        <v>0.17578538161051355</v>
      </c>
      <c r="L124" s="1">
        <f t="shared" ca="1" si="11"/>
        <v>0.17483425606520583</v>
      </c>
      <c r="M124" s="1">
        <f t="shared" ca="1" si="11"/>
        <v>0.11113173451659955</v>
      </c>
      <c r="N124" s="1">
        <f t="shared" ca="1" si="11"/>
        <v>2.8795121946745984E-2</v>
      </c>
      <c r="O124" s="1">
        <f t="shared" ca="1" si="11"/>
        <v>9.752156607132207E-3</v>
      </c>
      <c r="P124" s="1">
        <f t="shared" ca="1" si="11"/>
        <v>4.7999529642888519E-2</v>
      </c>
      <c r="Q124" s="1">
        <f t="shared" ca="1" si="11"/>
        <v>8.2513487846144998E-2</v>
      </c>
      <c r="R124" s="1">
        <f t="shared" ca="1" si="11"/>
        <v>6.4239777240924292E-2</v>
      </c>
      <c r="S124" s="1">
        <f t="shared" ca="1" si="11"/>
        <v>2.2397600735866587E-2</v>
      </c>
      <c r="T124" s="1">
        <f t="shared" ca="1" si="11"/>
        <v>8.9373020850879777E-3</v>
      </c>
      <c r="U124" s="1">
        <f t="shared" ca="1" si="11"/>
        <v>1.8315937555939972E-2</v>
      </c>
      <c r="V124" s="1">
        <f t="shared" ca="1" si="15"/>
        <v>0.10062240604431173</v>
      </c>
      <c r="W124" s="1">
        <f t="shared" ca="1" si="16"/>
        <v>0.20813141080477313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1.074544851778002E-2</v>
      </c>
      <c r="E125" s="1">
        <f t="shared" ca="1" si="13"/>
        <v>4.8034287788761003E-2</v>
      </c>
      <c r="F125" s="1">
        <f t="shared" ca="1" si="14"/>
        <v>7.9863906869139911E-2</v>
      </c>
      <c r="G125" s="1">
        <f t="shared" ca="1" si="10"/>
        <v>9.7858091043990736E-2</v>
      </c>
      <c r="H125" s="1">
        <f t="shared" ca="1" si="10"/>
        <v>0.10071004182582391</v>
      </c>
      <c r="I125" s="1">
        <f t="shared" ca="1" si="11"/>
        <v>7.5720958032818531E-2</v>
      </c>
      <c r="J125" s="1">
        <f t="shared" ca="1" si="11"/>
        <v>4.5553453854686211E-2</v>
      </c>
      <c r="K125" s="1">
        <f t="shared" ca="1" si="11"/>
        <v>5.0597826813556269E-2</v>
      </c>
      <c r="L125" s="1">
        <f t="shared" ca="1" si="11"/>
        <v>0.11572918564430582</v>
      </c>
      <c r="M125" s="1">
        <f t="shared" ca="1" si="11"/>
        <v>0.21100504960270502</v>
      </c>
      <c r="N125" s="1">
        <f t="shared" ca="1" si="11"/>
        <v>0.19275815871332591</v>
      </c>
      <c r="O125" s="1">
        <f t="shared" ca="1" si="11"/>
        <v>0.10737012828688383</v>
      </c>
      <c r="P125" s="1">
        <f t="shared" ca="1" si="11"/>
        <v>5.0607099069953684E-2</v>
      </c>
      <c r="Q125" s="1">
        <f t="shared" ca="1" si="11"/>
        <v>6.8098162043928739E-2</v>
      </c>
      <c r="R125" s="1">
        <f t="shared" ca="1" si="11"/>
        <v>9.9375654557161824E-2</v>
      </c>
      <c r="S125" s="1">
        <f t="shared" ca="1" si="11"/>
        <v>0.10119656980237915</v>
      </c>
      <c r="T125" s="1">
        <f t="shared" ca="1" si="11"/>
        <v>5.0483724041540501E-2</v>
      </c>
      <c r="U125" s="1">
        <f t="shared" ca="1" si="11"/>
        <v>5.7475102742768167E-2</v>
      </c>
      <c r="V125" s="1">
        <f t="shared" ca="1" si="15"/>
        <v>0.11195718333166051</v>
      </c>
      <c r="W125" s="1">
        <f t="shared" ca="1" si="16"/>
        <v>0.13652829479494827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-3.4282190545510523E-2</v>
      </c>
      <c r="E126" s="1">
        <f t="shared" ca="1" si="13"/>
        <v>2.6369531334756804E-2</v>
      </c>
      <c r="F126" s="1">
        <f t="shared" ca="1" si="14"/>
        <v>4.9908330949028329E-2</v>
      </c>
      <c r="G126" s="1">
        <f t="shared" ca="1" si="10"/>
        <v>3.9401801437422404E-2</v>
      </c>
      <c r="H126" s="1">
        <f t="shared" ca="1" si="10"/>
        <v>2.2339435850588861E-2</v>
      </c>
      <c r="I126" s="1">
        <f t="shared" ca="1" si="11"/>
        <v>4.0403833590241925E-2</v>
      </c>
      <c r="J126" s="1">
        <f t="shared" ca="1" si="11"/>
        <v>8.7717611016209548E-2</v>
      </c>
      <c r="K126" s="1">
        <f t="shared" ca="1" si="11"/>
        <v>0.1334442939629609</v>
      </c>
      <c r="L126" s="1">
        <f t="shared" ca="1" si="11"/>
        <v>0.11925992790879017</v>
      </c>
      <c r="M126" s="1">
        <f t="shared" ca="1" si="11"/>
        <v>0.1270629388877044</v>
      </c>
      <c r="N126" s="1">
        <f t="shared" ca="1" si="11"/>
        <v>0.15341360845836949</v>
      </c>
      <c r="O126" s="1">
        <f t="shared" ca="1" si="11"/>
        <v>0.1558631284813139</v>
      </c>
      <c r="P126" s="1">
        <f t="shared" ca="1" si="11"/>
        <v>8.0555588883591128E-2</v>
      </c>
      <c r="Q126" s="1">
        <f t="shared" ca="1" si="11"/>
        <v>-2.8487645303877178E-3</v>
      </c>
      <c r="R126" s="1">
        <f t="shared" ca="1" si="11"/>
        <v>-2.0935214968614842E-2</v>
      </c>
      <c r="S126" s="1">
        <f t="shared" ca="1" si="11"/>
        <v>-3.8646612596130851E-3</v>
      </c>
      <c r="T126" s="1">
        <f t="shared" ca="1" si="11"/>
        <v>-1.2956629660278562E-2</v>
      </c>
      <c r="U126" s="1">
        <f t="shared" ca="1" si="11"/>
        <v>4.1314734562674094E-3</v>
      </c>
      <c r="V126" s="1">
        <f t="shared" ca="1" si="15"/>
        <v>0.11136621613724133</v>
      </c>
      <c r="W126" s="1">
        <f t="shared" ca="1" si="16"/>
        <v>0.2546420004610902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0.16120781565272382</v>
      </c>
      <c r="E127" s="1">
        <f t="shared" ca="1" si="13"/>
        <v>0.13424357527408262</v>
      </c>
      <c r="F127" s="1">
        <f t="shared" ca="1" si="14"/>
        <v>9.3778468867866477E-2</v>
      </c>
      <c r="G127" s="1">
        <f t="shared" ca="1" si="14"/>
        <v>4.9204613282378459E-3</v>
      </c>
      <c r="H127" s="1">
        <f t="shared" ca="1" si="14"/>
        <v>-5.0933386016488169E-2</v>
      </c>
      <c r="I127" s="1">
        <f t="shared" ca="1" si="14"/>
        <v>3.0249535534116793E-2</v>
      </c>
      <c r="J127" s="1">
        <f t="shared" ca="1" si="14"/>
        <v>0.1169810581650689</v>
      </c>
      <c r="K127" s="1">
        <f t="shared" ca="1" si="14"/>
        <v>0.13466896212496202</v>
      </c>
      <c r="L127" s="1">
        <f t="shared" ca="1" si="14"/>
        <v>0.1028537258049889</v>
      </c>
      <c r="M127" s="1">
        <f t="shared" ca="1" si="14"/>
        <v>0.10393332889655922</v>
      </c>
      <c r="N127" s="1">
        <f t="shared" ca="1" si="14"/>
        <v>8.8354797862563506E-2</v>
      </c>
      <c r="O127" s="1">
        <f t="shared" ca="1" si="14"/>
        <v>3.9864052120657412E-2</v>
      </c>
      <c r="P127" s="1">
        <f t="shared" ca="1" si="14"/>
        <v>9.4437950244004414E-3</v>
      </c>
      <c r="Q127" s="1">
        <f t="shared" ca="1" si="14"/>
        <v>9.1559523343648329E-3</v>
      </c>
      <c r="R127" s="1">
        <f t="shared" ca="1" si="14"/>
        <v>2.5895892774095784E-2</v>
      </c>
      <c r="S127" s="1">
        <f t="shared" ca="1" si="14"/>
        <v>4.426188214004579E-2</v>
      </c>
      <c r="T127" s="1">
        <f t="shared" ca="1" si="14"/>
        <v>2.3581544701664271E-2</v>
      </c>
      <c r="U127" s="1">
        <f t="shared" ca="1" si="14"/>
        <v>1.268863688916522E-2</v>
      </c>
      <c r="V127" s="1">
        <f t="shared" ca="1" si="15"/>
        <v>8.7082634596921019E-2</v>
      </c>
      <c r="W127" s="1">
        <f t="shared" ca="1" si="16"/>
        <v>0.22043258153003181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3.2473905775751953E-2</v>
      </c>
      <c r="E128" s="1">
        <f t="shared" ca="1" si="13"/>
        <v>3.3673403644532383E-2</v>
      </c>
      <c r="F128" s="1">
        <f t="shared" ref="F128:U143" ca="1" si="17">(F78+0.6*(G78+E78)+0.15*(D78+H78))/(1+2*0.6+2*0.15)</f>
        <v>0.11885477979923961</v>
      </c>
      <c r="G128" s="1">
        <f t="shared" ca="1" si="17"/>
        <v>0.20242909213305818</v>
      </c>
      <c r="H128" s="1">
        <f t="shared" ca="1" si="17"/>
        <v>0.21459684277968832</v>
      </c>
      <c r="I128" s="1">
        <f t="shared" ca="1" si="17"/>
        <v>0.17771244981195364</v>
      </c>
      <c r="J128" s="1">
        <f t="shared" ca="1" si="17"/>
        <v>0.14493696718316093</v>
      </c>
      <c r="K128" s="1">
        <f t="shared" ca="1" si="17"/>
        <v>0.14280919191385202</v>
      </c>
      <c r="L128" s="1">
        <f t="shared" ca="1" si="17"/>
        <v>0.21158451922294558</v>
      </c>
      <c r="M128" s="1">
        <f t="shared" ca="1" si="17"/>
        <v>0.28661232152486049</v>
      </c>
      <c r="N128" s="1">
        <f t="shared" ca="1" si="17"/>
        <v>0.24437708583950749</v>
      </c>
      <c r="O128" s="1">
        <f t="shared" ca="1" si="17"/>
        <v>0.12524207915657584</v>
      </c>
      <c r="P128" s="1">
        <f t="shared" ca="1" si="17"/>
        <v>3.9801075472880906E-2</v>
      </c>
      <c r="Q128" s="1">
        <f t="shared" ca="1" si="17"/>
        <v>-1.590050327833056E-2</v>
      </c>
      <c r="R128" s="1">
        <f t="shared" ca="1" si="17"/>
        <v>-6.0442185895271602E-2</v>
      </c>
      <c r="S128" s="1">
        <f t="shared" ca="1" si="17"/>
        <v>-2.1363994823976433E-2</v>
      </c>
      <c r="T128" s="1">
        <f t="shared" ca="1" si="17"/>
        <v>7.0760621455751391E-2</v>
      </c>
      <c r="U128" s="1">
        <f t="shared" ca="1" si="17"/>
        <v>0.14292944884954081</v>
      </c>
      <c r="V128" s="1">
        <f t="shared" ca="1" si="15"/>
        <v>0.15269274797006402</v>
      </c>
      <c r="W128" s="1">
        <f t="shared" ca="1" si="16"/>
        <v>0.1792762496780726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2.6779109135477312E-2</v>
      </c>
      <c r="E129" s="1">
        <f t="shared" ca="1" si="13"/>
        <v>1.0822637994889216E-2</v>
      </c>
      <c r="F129" s="1">
        <f t="shared" ca="1" si="17"/>
        <v>-1.4179277705880691E-2</v>
      </c>
      <c r="G129" s="1">
        <f t="shared" ca="1" si="17"/>
        <v>-1.9483611155950195E-3</v>
      </c>
      <c r="H129" s="1">
        <f t="shared" ca="1" si="17"/>
        <v>2.9933580073367938E-2</v>
      </c>
      <c r="I129" s="1">
        <f t="shared" ca="1" si="17"/>
        <v>6.9580337427228911E-2</v>
      </c>
      <c r="J129" s="1">
        <f t="shared" ca="1" si="17"/>
        <v>8.8924612082554283E-2</v>
      </c>
      <c r="K129" s="1">
        <f t="shared" ca="1" si="17"/>
        <v>0.13488544960283674</v>
      </c>
      <c r="L129" s="1">
        <f t="shared" ca="1" si="17"/>
        <v>0.20315773474538407</v>
      </c>
      <c r="M129" s="1">
        <f t="shared" ca="1" si="17"/>
        <v>0.23143728027058094</v>
      </c>
      <c r="N129" s="1">
        <f t="shared" ca="1" si="17"/>
        <v>0.12950591819212684</v>
      </c>
      <c r="O129" s="1">
        <f t="shared" ca="1" si="17"/>
        <v>3.0176583660325173E-2</v>
      </c>
      <c r="P129" s="1">
        <f t="shared" ca="1" si="17"/>
        <v>1.6585394366046988E-2</v>
      </c>
      <c r="Q129" s="1">
        <f t="shared" ca="1" si="17"/>
        <v>4.2497200437217442E-2</v>
      </c>
      <c r="R129" s="1">
        <f t="shared" ca="1" si="17"/>
        <v>8.9344265244083759E-2</v>
      </c>
      <c r="S129" s="1">
        <f t="shared" ca="1" si="17"/>
        <v>0.11193929658561433</v>
      </c>
      <c r="T129" s="1">
        <f t="shared" ca="1" si="17"/>
        <v>0.13420305394333848</v>
      </c>
      <c r="U129" s="1">
        <f t="shared" ca="1" si="17"/>
        <v>0.13999481692635724</v>
      </c>
      <c r="V129" s="1">
        <f t="shared" ca="1" si="15"/>
        <v>0.14585919681890722</v>
      </c>
      <c r="W129" s="1">
        <f t="shared" ca="1" si="16"/>
        <v>0.22486350416362885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0.18055398292304031</v>
      </c>
      <c r="E130" s="1">
        <f t="shared" ca="1" si="13"/>
        <v>0.10711747978666798</v>
      </c>
      <c r="F130" s="1">
        <f t="shared" ca="1" si="17"/>
        <v>7.1685686434200396E-2</v>
      </c>
      <c r="G130" s="1">
        <f t="shared" ca="1" si="17"/>
        <v>5.2929984551885724E-2</v>
      </c>
      <c r="H130" s="1">
        <f t="shared" ca="1" si="17"/>
        <v>6.0985883599587565E-2</v>
      </c>
      <c r="I130" s="1">
        <f t="shared" ca="1" si="17"/>
        <v>8.7039685641461792E-2</v>
      </c>
      <c r="J130" s="1">
        <f t="shared" ca="1" si="17"/>
        <v>8.2842454777426661E-2</v>
      </c>
      <c r="K130" s="1">
        <f t="shared" ca="1" si="17"/>
        <v>0.11216355346726932</v>
      </c>
      <c r="L130" s="1">
        <f t="shared" ca="1" si="17"/>
        <v>0.16230302065311331</v>
      </c>
      <c r="M130" s="1">
        <f t="shared" ca="1" si="17"/>
        <v>0.19555197777159797</v>
      </c>
      <c r="N130" s="1">
        <f t="shared" ca="1" si="17"/>
        <v>0.12430860835880297</v>
      </c>
      <c r="O130" s="1">
        <f t="shared" ca="1" si="17"/>
        <v>7.0121656948896102E-3</v>
      </c>
      <c r="P130" s="1">
        <f t="shared" ca="1" si="17"/>
        <v>-6.2479576544818304E-2</v>
      </c>
      <c r="Q130" s="1">
        <f t="shared" ca="1" si="17"/>
        <v>-3.5007752130029733E-2</v>
      </c>
      <c r="R130" s="1">
        <f t="shared" ca="1" si="17"/>
        <v>2.9381871138464254E-2</v>
      </c>
      <c r="S130" s="1">
        <f t="shared" ca="1" si="17"/>
        <v>0.10235830884184785</v>
      </c>
      <c r="T130" s="1">
        <f t="shared" ca="1" si="17"/>
        <v>0.11822943505021835</v>
      </c>
      <c r="U130" s="1">
        <f t="shared" ca="1" si="17"/>
        <v>7.4264010855402546E-2</v>
      </c>
      <c r="V130" s="1">
        <f t="shared" ca="1" si="15"/>
        <v>8.8686491232439157E-2</v>
      </c>
      <c r="W130" s="1">
        <f t="shared" ca="1" si="16"/>
        <v>0.18441159142127159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5.9302041587802008E-2</v>
      </c>
      <c r="E131" s="1">
        <f t="shared" ca="1" si="13"/>
        <v>3.6739957739914557E-2</v>
      </c>
      <c r="F131" s="1">
        <f t="shared" ca="1" si="17"/>
        <v>1.849313395735025E-3</v>
      </c>
      <c r="G131" s="1">
        <f t="shared" ca="1" si="17"/>
        <v>2.6816203948634813E-2</v>
      </c>
      <c r="H131" s="1">
        <f t="shared" ca="1" si="17"/>
        <v>7.9472874607621646E-2</v>
      </c>
      <c r="I131" s="1">
        <f t="shared" ca="1" si="17"/>
        <v>7.8396502031321744E-2</v>
      </c>
      <c r="J131" s="1">
        <f t="shared" ca="1" si="17"/>
        <v>8.1574666947053551E-2</v>
      </c>
      <c r="K131" s="1">
        <f t="shared" ca="1" si="17"/>
        <v>0.15205417588257328</v>
      </c>
      <c r="L131" s="1">
        <f t="shared" ca="1" si="17"/>
        <v>0.20551624713686478</v>
      </c>
      <c r="M131" s="1">
        <f t="shared" ca="1" si="17"/>
        <v>0.16623722937927068</v>
      </c>
      <c r="N131" s="1">
        <f t="shared" ca="1" si="17"/>
        <v>0.10736173235626392</v>
      </c>
      <c r="O131" s="1">
        <f t="shared" ca="1" si="17"/>
        <v>3.5392010324904494E-2</v>
      </c>
      <c r="P131" s="1">
        <f t="shared" ca="1" si="17"/>
        <v>-1.2258054625988364E-3</v>
      </c>
      <c r="Q131" s="1">
        <f t="shared" ca="1" si="17"/>
        <v>-1.9718125605605673E-2</v>
      </c>
      <c r="R131" s="1">
        <f t="shared" ca="1" si="17"/>
        <v>2.6093415364361584E-2</v>
      </c>
      <c r="S131" s="1">
        <f t="shared" ca="1" si="17"/>
        <v>0.10147642822711822</v>
      </c>
      <c r="T131" s="1">
        <f t="shared" ca="1" si="17"/>
        <v>0.10040855398390888</v>
      </c>
      <c r="U131" s="1">
        <f t="shared" ca="1" si="17"/>
        <v>0.10217756948666656</v>
      </c>
      <c r="V131" s="1">
        <f t="shared" ca="1" si="15"/>
        <v>0.14625736300143782</v>
      </c>
      <c r="W131" s="1">
        <f t="shared" ca="1" si="16"/>
        <v>0.22024633353740972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0.15490100983859414</v>
      </c>
      <c r="E132" s="1">
        <f t="shared" ca="1" si="13"/>
        <v>0.1164531307451831</v>
      </c>
      <c r="F132" s="1">
        <f t="shared" ca="1" si="17"/>
        <v>0.10000603336008582</v>
      </c>
      <c r="G132" s="1">
        <f t="shared" ca="1" si="17"/>
        <v>5.807377308924886E-2</v>
      </c>
      <c r="H132" s="1">
        <f t="shared" ca="1" si="17"/>
        <v>9.9302448799970487E-3</v>
      </c>
      <c r="I132" s="1">
        <f t="shared" ca="1" si="17"/>
        <v>3.1080027770477532E-2</v>
      </c>
      <c r="J132" s="1">
        <f t="shared" ca="1" si="17"/>
        <v>7.7880020643549513E-2</v>
      </c>
      <c r="K132" s="1">
        <f t="shared" ca="1" si="17"/>
        <v>0.1333409962755833</v>
      </c>
      <c r="L132" s="1">
        <f t="shared" ca="1" si="17"/>
        <v>0.19969627691142727</v>
      </c>
      <c r="M132" s="1">
        <f t="shared" ca="1" si="17"/>
        <v>0.27250752325320732</v>
      </c>
      <c r="N132" s="1">
        <f t="shared" ca="1" si="17"/>
        <v>0.23073660993962322</v>
      </c>
      <c r="O132" s="1">
        <f t="shared" ca="1" si="17"/>
        <v>0.14413256034115746</v>
      </c>
      <c r="P132" s="1">
        <f t="shared" ca="1" si="17"/>
        <v>8.2491266104642996E-2</v>
      </c>
      <c r="Q132" s="1">
        <f t="shared" ca="1" si="17"/>
        <v>2.7844857946880852E-2</v>
      </c>
      <c r="R132" s="1">
        <f t="shared" ca="1" si="17"/>
        <v>7.7894258431501174E-3</v>
      </c>
      <c r="S132" s="1">
        <f t="shared" ca="1" si="17"/>
        <v>3.1036778128879127E-2</v>
      </c>
      <c r="T132" s="1">
        <f t="shared" ca="1" si="17"/>
        <v>0.10200145577678024</v>
      </c>
      <c r="U132" s="1">
        <f t="shared" ca="1" si="17"/>
        <v>0.1970510984836327</v>
      </c>
      <c r="V132" s="1">
        <f t="shared" ca="1" si="15"/>
        <v>0.22068103864726307</v>
      </c>
      <c r="W132" s="1">
        <f t="shared" ca="1" si="16"/>
        <v>0.22914733292342718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-2.6342261224405E-2</v>
      </c>
      <c r="E133" s="1">
        <f t="shared" ca="1" si="13"/>
        <v>-4.1186766791884197E-2</v>
      </c>
      <c r="F133" s="1">
        <f t="shared" ca="1" si="17"/>
        <v>-1.2699495891488161E-2</v>
      </c>
      <c r="G133" s="1">
        <f t="shared" ca="1" si="17"/>
        <v>4.6956499911440318E-2</v>
      </c>
      <c r="H133" s="1">
        <f t="shared" ca="1" si="17"/>
        <v>8.1854684469576416E-2</v>
      </c>
      <c r="I133" s="1">
        <f t="shared" ca="1" si="17"/>
        <v>0.1100339550282495</v>
      </c>
      <c r="J133" s="1">
        <f t="shared" ca="1" si="17"/>
        <v>0.15065950379608578</v>
      </c>
      <c r="K133" s="1">
        <f t="shared" ca="1" si="17"/>
        <v>0.16262351587517127</v>
      </c>
      <c r="L133" s="1">
        <f t="shared" ca="1" si="17"/>
        <v>0.16663859101256306</v>
      </c>
      <c r="M133" s="1">
        <f t="shared" ca="1" si="17"/>
        <v>0.14163428832388075</v>
      </c>
      <c r="N133" s="1">
        <f t="shared" ca="1" si="17"/>
        <v>6.5719000857154194E-2</v>
      </c>
      <c r="O133" s="1">
        <f t="shared" ca="1" si="17"/>
        <v>1.5365119206966842E-3</v>
      </c>
      <c r="P133" s="1">
        <f t="shared" ca="1" si="17"/>
        <v>-4.5749150144249844E-2</v>
      </c>
      <c r="Q133" s="1">
        <f t="shared" ca="1" si="17"/>
        <v>-2.3248818756754802E-2</v>
      </c>
      <c r="R133" s="1">
        <f t="shared" ca="1" si="17"/>
        <v>6.3765855245755954E-3</v>
      </c>
      <c r="S133" s="1">
        <f t="shared" ca="1" si="17"/>
        <v>5.5250169842105082E-2</v>
      </c>
      <c r="T133" s="1">
        <f t="shared" ca="1" si="17"/>
        <v>0.11389203853490466</v>
      </c>
      <c r="U133" s="1">
        <f t="shared" ca="1" si="17"/>
        <v>0.15030548068737176</v>
      </c>
      <c r="V133" s="1">
        <f t="shared" ca="1" si="15"/>
        <v>0.16099649654483028</v>
      </c>
      <c r="W133" s="1">
        <f t="shared" ca="1" si="16"/>
        <v>0.19354994910903889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2.3393856805451942E-2</v>
      </c>
      <c r="E134" s="1">
        <f t="shared" ca="1" si="13"/>
        <v>3.6543847664463953E-2</v>
      </c>
      <c r="F134" s="1">
        <f t="shared" ca="1" si="17"/>
        <v>0.10962015690974898</v>
      </c>
      <c r="G134" s="1">
        <f t="shared" ca="1" si="17"/>
        <v>0.17796159755706664</v>
      </c>
      <c r="H134" s="1">
        <f t="shared" ca="1" si="17"/>
        <v>0.20078537653368897</v>
      </c>
      <c r="I134" s="1">
        <f t="shared" ca="1" si="17"/>
        <v>0.20252693100019883</v>
      </c>
      <c r="J134" s="1">
        <f t="shared" ca="1" si="17"/>
        <v>0.20365062972997072</v>
      </c>
      <c r="K134" s="1">
        <f t="shared" ca="1" si="17"/>
        <v>0.22443169520845382</v>
      </c>
      <c r="L134" s="1">
        <f t="shared" ca="1" si="17"/>
        <v>0.20910522444403717</v>
      </c>
      <c r="M134" s="1">
        <f t="shared" ca="1" si="17"/>
        <v>0.17988870756367334</v>
      </c>
      <c r="N134" s="1">
        <f t="shared" ca="1" si="17"/>
        <v>0.1399429319204625</v>
      </c>
      <c r="O134" s="1">
        <f t="shared" ca="1" si="17"/>
        <v>0.12121913001705797</v>
      </c>
      <c r="P134" s="1">
        <f t="shared" ca="1" si="17"/>
        <v>0.12204080423298805</v>
      </c>
      <c r="Q134" s="1">
        <f t="shared" ca="1" si="17"/>
        <v>7.4952899028056283E-2</v>
      </c>
      <c r="R134" s="1">
        <f t="shared" ca="1" si="17"/>
        <v>7.4597480774581199E-2</v>
      </c>
      <c r="S134" s="1">
        <f t="shared" ca="1" si="17"/>
        <v>8.5359194424634952E-2</v>
      </c>
      <c r="T134" s="1">
        <f t="shared" ca="1" si="17"/>
        <v>0.12770196972313305</v>
      </c>
      <c r="U134" s="1">
        <f t="shared" ca="1" si="17"/>
        <v>0.14636240378310991</v>
      </c>
      <c r="V134" s="1">
        <f t="shared" ca="1" si="15"/>
        <v>0.12455128916207875</v>
      </c>
      <c r="W134" s="1">
        <f t="shared" ca="1" si="16"/>
        <v>0.11570647243648849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-7.2082134052978919E-2</v>
      </c>
      <c r="E135" s="1">
        <f t="shared" ca="1" si="13"/>
        <v>-6.2937448665777232E-2</v>
      </c>
      <c r="F135" s="1">
        <f t="shared" ca="1" si="17"/>
        <v>-2.9210222493996803E-3</v>
      </c>
      <c r="G135" s="1">
        <f t="shared" ca="1" si="17"/>
        <v>5.7748571113489855E-2</v>
      </c>
      <c r="H135" s="1">
        <f t="shared" ca="1" si="17"/>
        <v>0.10021559627207229</v>
      </c>
      <c r="I135" s="1">
        <f t="shared" ca="1" si="17"/>
        <v>0.17638003263003837</v>
      </c>
      <c r="J135" s="1">
        <f t="shared" ca="1" si="17"/>
        <v>0.25212066404542799</v>
      </c>
      <c r="K135" s="1">
        <f t="shared" ca="1" si="17"/>
        <v>0.37250674991492316</v>
      </c>
      <c r="L135" s="1">
        <f t="shared" ca="1" si="17"/>
        <v>0.65279899694733667</v>
      </c>
      <c r="M135" s="1">
        <f t="shared" ca="1" si="17"/>
        <v>0.86281369781473671</v>
      </c>
      <c r="N135" s="1">
        <f t="shared" ca="1" si="17"/>
        <v>0.82887974876495885</v>
      </c>
      <c r="O135" s="1">
        <f t="shared" ca="1" si="17"/>
        <v>0.75859396943703183</v>
      </c>
      <c r="P135" s="1">
        <f t="shared" ca="1" si="17"/>
        <v>0.93579089406846516</v>
      </c>
      <c r="Q135" s="1">
        <f t="shared" ca="1" si="17"/>
        <v>1.0441306046025463</v>
      </c>
      <c r="R135" s="1">
        <f t="shared" ca="1" si="17"/>
        <v>0.90052590657522857</v>
      </c>
      <c r="S135" s="1">
        <f t="shared" ca="1" si="17"/>
        <v>0.655858685675069</v>
      </c>
      <c r="T135" s="1">
        <f t="shared" ca="1" si="17"/>
        <v>0.56169607097526897</v>
      </c>
      <c r="U135" s="1">
        <f t="shared" ca="1" si="17"/>
        <v>0.44813661572462921</v>
      </c>
      <c r="V135" s="1">
        <f t="shared" ca="1" si="15"/>
        <v>0.45852850751980867</v>
      </c>
      <c r="W135" s="1">
        <f t="shared" ca="1" si="16"/>
        <v>0.46762451739466265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-9.1897439014626867E-2</v>
      </c>
      <c r="E136" s="1">
        <f t="shared" ca="1" si="13"/>
        <v>-5.4124757993338692E-2</v>
      </c>
      <c r="F136" s="1">
        <f t="shared" ca="1" si="17"/>
        <v>5.1442830649055752E-3</v>
      </c>
      <c r="G136" s="1">
        <f t="shared" ca="1" si="17"/>
        <v>3.5194919958877122E-2</v>
      </c>
      <c r="H136" s="1">
        <f t="shared" ca="1" si="17"/>
        <v>8.2850555240775864E-2</v>
      </c>
      <c r="I136" s="1">
        <f t="shared" ca="1" si="17"/>
        <v>0.25052639323565817</v>
      </c>
      <c r="J136" s="1">
        <f t="shared" ca="1" si="17"/>
        <v>0.36663224894111707</v>
      </c>
      <c r="K136" s="1">
        <f t="shared" ca="1" si="17"/>
        <v>0.23172660384972782</v>
      </c>
      <c r="L136" s="1">
        <f t="shared" ca="1" si="17"/>
        <v>0.13326989209199724</v>
      </c>
      <c r="M136" s="1">
        <f t="shared" ca="1" si="17"/>
        <v>0.21626043638844564</v>
      </c>
      <c r="N136" s="1">
        <f t="shared" ca="1" si="17"/>
        <v>0.40453780149318658</v>
      </c>
      <c r="O136" s="1">
        <f t="shared" ca="1" si="17"/>
        <v>0.48248717932454166</v>
      </c>
      <c r="P136" s="1">
        <f t="shared" ca="1" si="17"/>
        <v>0.53095916186718028</v>
      </c>
      <c r="Q136" s="1">
        <f t="shared" ca="1" si="17"/>
        <v>0.31697499844431098</v>
      </c>
      <c r="R136" s="1">
        <f t="shared" ca="1" si="17"/>
        <v>0.1076159708547367</v>
      </c>
      <c r="S136" s="1">
        <f t="shared" ca="1" si="17"/>
        <v>7.939002772646922E-2</v>
      </c>
      <c r="T136" s="1">
        <f t="shared" ca="1" si="17"/>
        <v>0.15223468663253337</v>
      </c>
      <c r="U136" s="1">
        <f t="shared" ca="1" si="17"/>
        <v>0.32630440200615957</v>
      </c>
      <c r="V136" s="1">
        <f t="shared" ca="1" si="15"/>
        <v>0.61294699183441881</v>
      </c>
      <c r="W136" s="1">
        <f t="shared" ca="1" si="16"/>
        <v>0.82795129832518877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7.1808118493466619E-2</v>
      </c>
      <c r="E137" s="1">
        <f t="shared" ca="1" si="13"/>
        <v>8.6883934287864478E-2</v>
      </c>
      <c r="F137" s="1">
        <f t="shared" ca="1" si="17"/>
        <v>4.4085438235504322E-2</v>
      </c>
      <c r="G137" s="1">
        <f t="shared" ca="1" si="17"/>
        <v>-4.5011580876532835E-2</v>
      </c>
      <c r="H137" s="1">
        <f t="shared" ca="1" si="17"/>
        <v>-2.1253709372945406E-2</v>
      </c>
      <c r="I137" s="1">
        <f t="shared" ca="1" si="17"/>
        <v>0.17678251634881975</v>
      </c>
      <c r="J137" s="1">
        <f t="shared" ca="1" si="17"/>
        <v>0.35300027648081928</v>
      </c>
      <c r="K137" s="1">
        <f t="shared" ca="1" si="17"/>
        <v>0.22756056391686572</v>
      </c>
      <c r="L137" s="1">
        <f t="shared" ca="1" si="17"/>
        <v>0.19071220447094311</v>
      </c>
      <c r="M137" s="1">
        <f t="shared" ca="1" si="17"/>
        <v>0.39569048792811135</v>
      </c>
      <c r="N137" s="1">
        <f t="shared" ca="1" si="17"/>
        <v>0.4866038369008126</v>
      </c>
      <c r="O137" s="1">
        <f t="shared" ca="1" si="17"/>
        <v>0.52631817794106051</v>
      </c>
      <c r="P137" s="1">
        <f t="shared" ca="1" si="17"/>
        <v>0.45640666221912357</v>
      </c>
      <c r="Q137" s="1">
        <f t="shared" ca="1" si="17"/>
        <v>0.4830995527315487</v>
      </c>
      <c r="R137" s="1">
        <f t="shared" ca="1" si="17"/>
        <v>0.43520994625067583</v>
      </c>
      <c r="S137" s="1">
        <f t="shared" ca="1" si="17"/>
        <v>0.40953454072591827</v>
      </c>
      <c r="T137" s="1">
        <f t="shared" ca="1" si="17"/>
        <v>0.27491404857425711</v>
      </c>
      <c r="U137" s="1">
        <f t="shared" ca="1" si="17"/>
        <v>0.22884384133100116</v>
      </c>
      <c r="V137" s="1">
        <f t="shared" ca="1" si="15"/>
        <v>0.37993828431682514</v>
      </c>
      <c r="W137" s="1">
        <f t="shared" ca="1" si="16"/>
        <v>0.6748409648899576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-4.5569160765945596E-2</v>
      </c>
      <c r="E138" s="1">
        <f t="shared" ca="1" si="13"/>
        <v>-5.1147596733963192E-2</v>
      </c>
      <c r="F138" s="1">
        <f t="shared" ca="1" si="17"/>
        <v>4.6233753920029196E-3</v>
      </c>
      <c r="G138" s="1">
        <f t="shared" ca="1" si="17"/>
        <v>5.1061137338296828E-2</v>
      </c>
      <c r="H138" s="1">
        <f t="shared" ca="1" si="17"/>
        <v>8.5209799823541918E-2</v>
      </c>
      <c r="I138" s="1">
        <f t="shared" ca="1" si="17"/>
        <v>0.2035737859937031</v>
      </c>
      <c r="J138" s="1">
        <f t="shared" ca="1" si="17"/>
        <v>0.34668515608589479</v>
      </c>
      <c r="K138" s="1">
        <f t="shared" ca="1" si="17"/>
        <v>0.44428479761649048</v>
      </c>
      <c r="L138" s="1">
        <f t="shared" ca="1" si="17"/>
        <v>0.52942960566538111</v>
      </c>
      <c r="M138" s="1">
        <f t="shared" ca="1" si="17"/>
        <v>0.77167710277843082</v>
      </c>
      <c r="N138" s="1">
        <f t="shared" ca="1" si="17"/>
        <v>0.93568568354117176</v>
      </c>
      <c r="O138" s="1">
        <f t="shared" ca="1" si="17"/>
        <v>0.98016989434768242</v>
      </c>
      <c r="P138" s="1">
        <f t="shared" ca="1" si="17"/>
        <v>0.91122588967185236</v>
      </c>
      <c r="Q138" s="1">
        <f t="shared" ca="1" si="17"/>
        <v>0.80271484877389843</v>
      </c>
      <c r="R138" s="1">
        <f t="shared" ca="1" si="17"/>
        <v>0.72141554286962595</v>
      </c>
      <c r="S138" s="1">
        <f t="shared" ca="1" si="17"/>
        <v>0.65881695258371986</v>
      </c>
      <c r="T138" s="1">
        <f t="shared" ca="1" si="17"/>
        <v>0.61009341317751953</v>
      </c>
      <c r="U138" s="1">
        <f t="shared" ca="1" si="17"/>
        <v>0.56646004432391184</v>
      </c>
      <c r="V138" s="1">
        <f t="shared" ca="1" si="15"/>
        <v>0.70873238208124123</v>
      </c>
      <c r="W138" s="1">
        <f t="shared" ca="1" si="16"/>
        <v>0.82715619436468113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1.9109031585695602E-2</v>
      </c>
      <c r="E139" s="1">
        <f t="shared" ca="1" si="13"/>
        <v>-1.2771785593551464E-2</v>
      </c>
      <c r="F139" s="1">
        <f t="shared" ca="1" si="17"/>
        <v>-5.5515083604559222E-2</v>
      </c>
      <c r="G139" s="1">
        <f t="shared" ca="1" si="17"/>
        <v>-3.2742248833764934E-2</v>
      </c>
      <c r="H139" s="1">
        <f t="shared" ca="1" si="17"/>
        <v>3.0063082287663133E-3</v>
      </c>
      <c r="I139" s="1">
        <f t="shared" ca="1" si="17"/>
        <v>5.6259510095895547E-2</v>
      </c>
      <c r="J139" s="1">
        <f t="shared" ca="1" si="17"/>
        <v>0.1991252563421923</v>
      </c>
      <c r="K139" s="1">
        <f t="shared" ca="1" si="17"/>
        <v>0.43346008075229586</v>
      </c>
      <c r="L139" s="1">
        <f t="shared" ca="1" si="17"/>
        <v>0.71703488771762303</v>
      </c>
      <c r="M139" s="1">
        <f t="shared" ca="1" si="17"/>
        <v>0.8094245088039006</v>
      </c>
      <c r="N139" s="1">
        <f t="shared" ca="1" si="17"/>
        <v>0.67886568349041998</v>
      </c>
      <c r="O139" s="1">
        <f t="shared" ca="1" si="17"/>
        <v>0.39692258306917683</v>
      </c>
      <c r="P139" s="1">
        <f t="shared" ca="1" si="17"/>
        <v>0.14720810540573245</v>
      </c>
      <c r="Q139" s="1">
        <f t="shared" ca="1" si="17"/>
        <v>2.6636855880032128E-2</v>
      </c>
      <c r="R139" s="1">
        <f t="shared" ca="1" si="17"/>
        <v>4.3225333658349074E-2</v>
      </c>
      <c r="S139" s="1">
        <f t="shared" ca="1" si="17"/>
        <v>0.21082440480800738</v>
      </c>
      <c r="T139" s="1">
        <f t="shared" ca="1" si="17"/>
        <v>0.36555012045907748</v>
      </c>
      <c r="U139" s="1">
        <f t="shared" ca="1" si="17"/>
        <v>0.28090136608065086</v>
      </c>
      <c r="V139" s="1">
        <f t="shared" ca="1" si="15"/>
        <v>0.19310084798654015</v>
      </c>
      <c r="W139" s="1">
        <f t="shared" ca="1" si="16"/>
        <v>0.17979040371941268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-5.2910815347510812E-2</v>
      </c>
      <c r="E140" s="1">
        <f t="shared" ca="1" si="13"/>
        <v>-3.7717824497095299E-2</v>
      </c>
      <c r="F140" s="1">
        <f t="shared" ca="1" si="17"/>
        <v>-2.127403119098658E-2</v>
      </c>
      <c r="G140" s="1">
        <f t="shared" ca="1" si="17"/>
        <v>-2.7175971276864981E-3</v>
      </c>
      <c r="H140" s="1">
        <f t="shared" ca="1" si="17"/>
        <v>9.3165253058028023E-3</v>
      </c>
      <c r="I140" s="1">
        <f t="shared" ca="1" si="17"/>
        <v>5.9791423725955181E-2</v>
      </c>
      <c r="J140" s="1">
        <f t="shared" ca="1" si="17"/>
        <v>0.1529053306674992</v>
      </c>
      <c r="K140" s="1">
        <f t="shared" ca="1" si="17"/>
        <v>0.17623168999400368</v>
      </c>
      <c r="L140" s="1">
        <f t="shared" ca="1" si="17"/>
        <v>0.36822889415034721</v>
      </c>
      <c r="M140" s="1">
        <f t="shared" ca="1" si="17"/>
        <v>0.69951117410809638</v>
      </c>
      <c r="N140" s="1">
        <f t="shared" ca="1" si="17"/>
        <v>0.84376466128885697</v>
      </c>
      <c r="O140" s="1">
        <f t="shared" ca="1" si="17"/>
        <v>0.73914886500085275</v>
      </c>
      <c r="P140" s="1">
        <f t="shared" ca="1" si="17"/>
        <v>0.47637013882384993</v>
      </c>
      <c r="Q140" s="1">
        <f t="shared" ca="1" si="17"/>
        <v>0.18777378592854316</v>
      </c>
      <c r="R140" s="1">
        <f t="shared" ca="1" si="17"/>
        <v>0.10399379676781637</v>
      </c>
      <c r="S140" s="1">
        <f t="shared" ca="1" si="17"/>
        <v>0.26016282092471643</v>
      </c>
      <c r="T140" s="1">
        <f t="shared" ca="1" si="17"/>
        <v>0.42091662609797387</v>
      </c>
      <c r="U140" s="1">
        <f t="shared" ca="1" si="17"/>
        <v>0.30272516003978778</v>
      </c>
      <c r="V140" s="1">
        <f t="shared" ca="1" si="15"/>
        <v>0.15982786314405911</v>
      </c>
      <c r="W140" s="1">
        <f t="shared" ca="1" si="16"/>
        <v>9.1063370748253991E-2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9.8818082278114797E-2</v>
      </c>
      <c r="E141" s="1">
        <f t="shared" ca="1" si="13"/>
        <v>9.9273992347189005E-2</v>
      </c>
      <c r="F141" s="1">
        <f t="shared" ca="1" si="17"/>
        <v>6.4774835491823543E-2</v>
      </c>
      <c r="G141" s="1">
        <f t="shared" ca="1" si="17"/>
        <v>3.3140011687799696E-2</v>
      </c>
      <c r="H141" s="1">
        <f t="shared" ca="1" si="17"/>
        <v>2.1932504118590629E-2</v>
      </c>
      <c r="I141" s="1">
        <f t="shared" ca="1" si="17"/>
        <v>0.11026988256103638</v>
      </c>
      <c r="J141" s="1">
        <f t="shared" ca="1" si="17"/>
        <v>0.31873292705420631</v>
      </c>
      <c r="K141" s="1">
        <f t="shared" ca="1" si="17"/>
        <v>0.50279219310832168</v>
      </c>
      <c r="L141" s="1">
        <f t="shared" ca="1" si="17"/>
        <v>0.38194517266356576</v>
      </c>
      <c r="M141" s="1">
        <f t="shared" ca="1" si="17"/>
        <v>0.31102139755632258</v>
      </c>
      <c r="N141" s="1">
        <f t="shared" ca="1" si="17"/>
        <v>0.494388213857759</v>
      </c>
      <c r="O141" s="1">
        <f t="shared" ca="1" si="17"/>
        <v>0.63011199300686416</v>
      </c>
      <c r="P141" s="1">
        <f t="shared" ca="1" si="17"/>
        <v>0.63665586962631371</v>
      </c>
      <c r="Q141" s="1">
        <f t="shared" ca="1" si="17"/>
        <v>0.53182961209579838</v>
      </c>
      <c r="R141" s="1">
        <f t="shared" ca="1" si="17"/>
        <v>0.56468303668724396</v>
      </c>
      <c r="S141" s="1">
        <f t="shared" ca="1" si="17"/>
        <v>0.51669131382430999</v>
      </c>
      <c r="T141" s="1">
        <f t="shared" ca="1" si="17"/>
        <v>0.51424544317374843</v>
      </c>
      <c r="U141" s="1">
        <f t="shared" ca="1" si="17"/>
        <v>0.5061392968012226</v>
      </c>
      <c r="V141" s="1">
        <f t="shared" ca="1" si="15"/>
        <v>0.71028620304470724</v>
      </c>
      <c r="W141" s="1">
        <f t="shared" ca="1" si="16"/>
        <v>0.8915574126017447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-7.1772141074364342E-3</v>
      </c>
      <c r="E142" s="1">
        <f t="shared" ca="1" si="13"/>
        <v>8.3399456315182363E-2</v>
      </c>
      <c r="F142" s="1">
        <f t="shared" ca="1" si="17"/>
        <v>0.12004677536737471</v>
      </c>
      <c r="G142" s="1">
        <f t="shared" ca="1" si="17"/>
        <v>0.10605960808575458</v>
      </c>
      <c r="H142" s="1">
        <f t="shared" ca="1" si="17"/>
        <v>7.963558314596958E-2</v>
      </c>
      <c r="I142" s="1">
        <f t="shared" ca="1" si="17"/>
        <v>9.8597788582046778E-2</v>
      </c>
      <c r="J142" s="1">
        <f t="shared" ca="1" si="17"/>
        <v>0.29289922195305362</v>
      </c>
      <c r="K142" s="1">
        <f t="shared" ca="1" si="17"/>
        <v>0.71347292612664392</v>
      </c>
      <c r="L142" s="1">
        <f t="shared" ca="1" si="17"/>
        <v>0.94642460235910109</v>
      </c>
      <c r="M142" s="1">
        <f t="shared" ca="1" si="17"/>
        <v>0.8652520288794886</v>
      </c>
      <c r="N142" s="1">
        <f t="shared" ca="1" si="17"/>
        <v>0.67587766742510869</v>
      </c>
      <c r="O142" s="1">
        <f t="shared" ca="1" si="17"/>
        <v>0.62990830323892932</v>
      </c>
      <c r="P142" s="1">
        <f t="shared" ca="1" si="17"/>
        <v>0.57542930997518771</v>
      </c>
      <c r="Q142" s="1">
        <f t="shared" ca="1" si="17"/>
        <v>0.72003256997293186</v>
      </c>
      <c r="R142" s="1">
        <f t="shared" ca="1" si="17"/>
        <v>0.8889722383901697</v>
      </c>
      <c r="S142" s="1">
        <f t="shared" ca="1" si="17"/>
        <v>0.90013188357699059</v>
      </c>
      <c r="T142" s="1">
        <f t="shared" ca="1" si="17"/>
        <v>0.70239176100845291</v>
      </c>
      <c r="U142" s="1">
        <f t="shared" ca="1" si="17"/>
        <v>0.47074009041219816</v>
      </c>
      <c r="V142" s="1">
        <f t="shared" ca="1" si="15"/>
        <v>0.43791671361600709</v>
      </c>
      <c r="W142" s="1">
        <f t="shared" ca="1" si="16"/>
        <v>0.31443981440212004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6.6569654743535928E-3</v>
      </c>
      <c r="E143" s="1">
        <f t="shared" ca="1" si="13"/>
        <v>-3.312268231062732E-3</v>
      </c>
      <c r="F143" s="1">
        <f t="shared" ca="1" si="17"/>
        <v>5.1878517328365889E-2</v>
      </c>
      <c r="G143" s="1">
        <f t="shared" ca="1" si="17"/>
        <v>0.11588597601266457</v>
      </c>
      <c r="H143" s="1">
        <f t="shared" ca="1" si="17"/>
        <v>0.14852580384801234</v>
      </c>
      <c r="I143" s="1">
        <f t="shared" ca="1" si="17"/>
        <v>0.18934124911279165</v>
      </c>
      <c r="J143" s="1">
        <f t="shared" ca="1" si="17"/>
        <v>0.2655655000092767</v>
      </c>
      <c r="K143" s="1">
        <f t="shared" ca="1" si="17"/>
        <v>0.31017141580001711</v>
      </c>
      <c r="L143" s="1">
        <f t="shared" ca="1" si="17"/>
        <v>0.18876802353548772</v>
      </c>
      <c r="M143" s="1">
        <f t="shared" ca="1" si="17"/>
        <v>0.10072057554674688</v>
      </c>
      <c r="N143" s="1">
        <f t="shared" ca="1" si="17"/>
        <v>0.13512001531294765</v>
      </c>
      <c r="O143" s="1">
        <f t="shared" ca="1" si="17"/>
        <v>0.31703998694256613</v>
      </c>
      <c r="P143" s="1">
        <f t="shared" ca="1" si="17"/>
        <v>0.45875255086478151</v>
      </c>
      <c r="Q143" s="1">
        <f t="shared" ca="1" si="17"/>
        <v>0.29394892468937917</v>
      </c>
      <c r="R143" s="1">
        <f t="shared" ca="1" si="17"/>
        <v>0.1550873675549235</v>
      </c>
      <c r="S143" s="1">
        <f t="shared" ca="1" si="17"/>
        <v>0.25199167837390302</v>
      </c>
      <c r="T143" s="1">
        <f t="shared" ca="1" si="17"/>
        <v>0.42487342116404186</v>
      </c>
      <c r="U143" s="1">
        <f t="shared" ref="U143:U158" ca="1" si="18">(U93+0.6*(V93+T93)+0.15*(S93+W93))/(1+2*0.6+2*0.15)</f>
        <v>0.45659601644064091</v>
      </c>
      <c r="V143" s="1">
        <f t="shared" ca="1" si="15"/>
        <v>0.54843319263310009</v>
      </c>
      <c r="W143" s="1">
        <f t="shared" ca="1" si="16"/>
        <v>0.66334208954476215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0.1133696051174351</v>
      </c>
      <c r="E144" s="1">
        <f t="shared" ca="1" si="13"/>
        <v>8.6890080077690834E-2</v>
      </c>
      <c r="F144" s="1">
        <f t="shared" ref="F144:T158" ca="1" si="19">(F94+0.6*(G94+E94)+0.15*(D94+H94))/(1+2*0.6+2*0.15)</f>
        <v>4.271790320660579E-3</v>
      </c>
      <c r="G144" s="1">
        <f t="shared" ca="1" si="19"/>
        <v>-5.7625967094112884E-2</v>
      </c>
      <c r="H144" s="1">
        <f t="shared" ca="1" si="19"/>
        <v>-5.1448645604814117E-2</v>
      </c>
      <c r="I144" s="1">
        <f t="shared" ca="1" si="19"/>
        <v>2.0106331119579433E-3</v>
      </c>
      <c r="J144" s="1">
        <f t="shared" ca="1" si="19"/>
        <v>0.14919521086408444</v>
      </c>
      <c r="K144" s="1">
        <f t="shared" ca="1" si="19"/>
        <v>0.35905572461500929</v>
      </c>
      <c r="L144" s="1">
        <f t="shared" ca="1" si="19"/>
        <v>0.48031453294303805</v>
      </c>
      <c r="M144" s="1">
        <f t="shared" ca="1" si="19"/>
        <v>0.60046226654605517</v>
      </c>
      <c r="N144" s="1">
        <f t="shared" ca="1" si="19"/>
        <v>0.54636280582798136</v>
      </c>
      <c r="O144" s="1">
        <f t="shared" ca="1" si="19"/>
        <v>0.42778911888261745</v>
      </c>
      <c r="P144" s="1">
        <f t="shared" ca="1" si="19"/>
        <v>0.5628718712254297</v>
      </c>
      <c r="Q144" s="1">
        <f t="shared" ca="1" si="19"/>
        <v>0.78085947806892819</v>
      </c>
      <c r="R144" s="1">
        <f t="shared" ca="1" si="19"/>
        <v>0.6764671421398728</v>
      </c>
      <c r="S144" s="1">
        <f t="shared" ca="1" si="19"/>
        <v>0.33231349686603817</v>
      </c>
      <c r="T144" s="1">
        <f t="shared" ca="1" si="19"/>
        <v>0.15696397038187451</v>
      </c>
      <c r="U144" s="1">
        <f t="shared" ca="1" si="18"/>
        <v>0.31955739302126263</v>
      </c>
      <c r="V144" s="1">
        <f t="shared" ca="1" si="15"/>
        <v>0.68937438947275842</v>
      </c>
      <c r="W144" s="1">
        <f t="shared" ca="1" si="16"/>
        <v>0.91743880137185108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3.222030741575059E-2</v>
      </c>
      <c r="E145" s="1">
        <f t="shared" ca="1" si="13"/>
        <v>2.3931895388844739E-2</v>
      </c>
      <c r="F145" s="1">
        <f t="shared" ca="1" si="19"/>
        <v>9.7973942258489474E-2</v>
      </c>
      <c r="G145" s="1">
        <f t="shared" ca="1" si="19"/>
        <v>0.15977027359554691</v>
      </c>
      <c r="H145" s="1">
        <f t="shared" ca="1" si="19"/>
        <v>0.13785047881110651</v>
      </c>
      <c r="I145" s="1">
        <f t="shared" ca="1" si="19"/>
        <v>0.12875233628853869</v>
      </c>
      <c r="J145" s="1">
        <f t="shared" ca="1" si="19"/>
        <v>0.27367510579947657</v>
      </c>
      <c r="K145" s="1">
        <f t="shared" ca="1" si="19"/>
        <v>0.55702491182452629</v>
      </c>
      <c r="L145" s="1">
        <f t="shared" ca="1" si="19"/>
        <v>0.53696796006669167</v>
      </c>
      <c r="M145" s="1">
        <f t="shared" ca="1" si="19"/>
        <v>0.34394983252244693</v>
      </c>
      <c r="N145" s="1">
        <f t="shared" ca="1" si="19"/>
        <v>0.24994986257099586</v>
      </c>
      <c r="O145" s="1">
        <f t="shared" ca="1" si="19"/>
        <v>0.28391316450773219</v>
      </c>
      <c r="P145" s="1">
        <f t="shared" ca="1" si="19"/>
        <v>0.15077977636406567</v>
      </c>
      <c r="Q145" s="1">
        <f t="shared" ca="1" si="19"/>
        <v>5.7043787927231929E-2</v>
      </c>
      <c r="R145" s="1">
        <f t="shared" ca="1" si="19"/>
        <v>0.17502332263816173</v>
      </c>
      <c r="S145" s="1">
        <f t="shared" ca="1" si="19"/>
        <v>0.39426886294379215</v>
      </c>
      <c r="T145" s="1">
        <f t="shared" ca="1" si="19"/>
        <v>0.46014499078151072</v>
      </c>
      <c r="U145" s="1">
        <f t="shared" ca="1" si="18"/>
        <v>0.46946469458285145</v>
      </c>
      <c r="V145" s="1">
        <f t="shared" ca="1" si="15"/>
        <v>0.62269544289480738</v>
      </c>
      <c r="W145" s="1">
        <f t="shared" ca="1" si="16"/>
        <v>0.75604802556959083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5.75361418688346E-2</v>
      </c>
      <c r="E146" s="1">
        <f t="shared" ca="1" si="13"/>
        <v>4.6776259911067118E-2</v>
      </c>
      <c r="F146" s="1">
        <f t="shared" ca="1" si="19"/>
        <v>8.866907111422824E-2</v>
      </c>
      <c r="G146" s="1">
        <f t="shared" ca="1" si="19"/>
        <v>0.16451192878067167</v>
      </c>
      <c r="H146" s="1">
        <f t="shared" ca="1" si="19"/>
        <v>0.20379103738861101</v>
      </c>
      <c r="I146" s="1">
        <f t="shared" ca="1" si="19"/>
        <v>0.26196883453147224</v>
      </c>
      <c r="J146" s="1">
        <f t="shared" ca="1" si="19"/>
        <v>0.40820810916835698</v>
      </c>
      <c r="K146" s="1">
        <f t="shared" ca="1" si="19"/>
        <v>0.47749050899887191</v>
      </c>
      <c r="L146" s="1">
        <f t="shared" ca="1" si="19"/>
        <v>0.26991065753590171</v>
      </c>
      <c r="M146" s="1">
        <f t="shared" ca="1" si="19"/>
        <v>7.4379406432693862E-2</v>
      </c>
      <c r="N146" s="1">
        <f t="shared" ca="1" si="19"/>
        <v>8.1707215206075628E-2</v>
      </c>
      <c r="O146" s="1">
        <f t="shared" ca="1" si="19"/>
        <v>0.27831638897218036</v>
      </c>
      <c r="P146" s="1">
        <f t="shared" ca="1" si="19"/>
        <v>0.62235827145571432</v>
      </c>
      <c r="Q146" s="1">
        <f t="shared" ca="1" si="19"/>
        <v>0.89027552381347008</v>
      </c>
      <c r="R146" s="1">
        <f t="shared" ca="1" si="19"/>
        <v>0.88385937024731986</v>
      </c>
      <c r="S146" s="1">
        <f t="shared" ca="1" si="19"/>
        <v>0.63454563739874781</v>
      </c>
      <c r="T146" s="1">
        <f t="shared" ca="1" si="19"/>
        <v>0.3859752934260392</v>
      </c>
      <c r="U146" s="1">
        <f t="shared" ca="1" si="18"/>
        <v>0.45045786316069336</v>
      </c>
      <c r="V146" s="1">
        <f t="shared" ca="1" si="15"/>
        <v>0.77735936686124674</v>
      </c>
      <c r="W146" s="1">
        <f t="shared" ca="1" si="16"/>
        <v>0.97748045045837184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-1.3452083909480467E-2</v>
      </c>
      <c r="E147" s="1">
        <f t="shared" ca="1" si="13"/>
        <v>3.551462822092484E-2</v>
      </c>
      <c r="F147" s="1">
        <f t="shared" ca="1" si="19"/>
        <v>7.0332773210294894E-2</v>
      </c>
      <c r="G147" s="1">
        <f t="shared" ca="1" si="19"/>
        <v>9.4193062814975789E-2</v>
      </c>
      <c r="H147" s="1">
        <f t="shared" ca="1" si="19"/>
        <v>0.16289979651820366</v>
      </c>
      <c r="I147" s="1">
        <f t="shared" ca="1" si="19"/>
        <v>0.39616240212524989</v>
      </c>
      <c r="J147" s="1">
        <f t="shared" ca="1" si="19"/>
        <v>0.67679606318229024</v>
      </c>
      <c r="K147" s="1">
        <f t="shared" ca="1" si="19"/>
        <v>0.66888396523006777</v>
      </c>
      <c r="L147" s="1">
        <f t="shared" ca="1" si="19"/>
        <v>0.4222734242160463</v>
      </c>
      <c r="M147" s="1">
        <f t="shared" ca="1" si="19"/>
        <v>0.33038106892359875</v>
      </c>
      <c r="N147" s="1">
        <f t="shared" ca="1" si="19"/>
        <v>0.33680913087681019</v>
      </c>
      <c r="O147" s="1">
        <f t="shared" ca="1" si="19"/>
        <v>0.44320940407067527</v>
      </c>
      <c r="P147" s="1">
        <f t="shared" ca="1" si="19"/>
        <v>0.41310633134732394</v>
      </c>
      <c r="Q147" s="1">
        <f t="shared" ca="1" si="19"/>
        <v>0.42702041737800267</v>
      </c>
      <c r="R147" s="1">
        <f t="shared" ca="1" si="19"/>
        <v>0.41963927618061819</v>
      </c>
      <c r="S147" s="1">
        <f t="shared" ca="1" si="19"/>
        <v>0.42393637214035251</v>
      </c>
      <c r="T147" s="1">
        <f t="shared" ca="1" si="19"/>
        <v>0.24078731859428562</v>
      </c>
      <c r="U147" s="1">
        <f t="shared" ca="1" si="18"/>
        <v>0.20254405797031025</v>
      </c>
      <c r="V147" s="1">
        <f t="shared" ca="1" si="15"/>
        <v>0.40124702715442684</v>
      </c>
      <c r="W147" s="1">
        <f t="shared" ca="1" si="16"/>
        <v>0.68517143713233675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0.11834158823221809</v>
      </c>
      <c r="E148" s="1">
        <f t="shared" ca="1" si="13"/>
        <v>0.11484755854072423</v>
      </c>
      <c r="F148" s="1">
        <f t="shared" ca="1" si="19"/>
        <v>0.10776398274662102</v>
      </c>
      <c r="G148" s="1">
        <f t="shared" ca="1" si="19"/>
        <v>9.1253661894680274E-2</v>
      </c>
      <c r="H148" s="1">
        <f t="shared" ca="1" si="19"/>
        <v>0.13379165573794957</v>
      </c>
      <c r="I148" s="1">
        <f t="shared" ca="1" si="19"/>
        <v>0.34697791406533174</v>
      </c>
      <c r="J148" s="1">
        <f t="shared" ca="1" si="19"/>
        <v>0.66143580047374984</v>
      </c>
      <c r="K148" s="1">
        <f t="shared" ca="1" si="19"/>
        <v>0.65554347783896116</v>
      </c>
      <c r="L148" s="1">
        <f t="shared" ca="1" si="19"/>
        <v>0.33286799790651572</v>
      </c>
      <c r="M148" s="1">
        <f t="shared" ca="1" si="19"/>
        <v>0.16100112525559354</v>
      </c>
      <c r="N148" s="1">
        <f t="shared" ca="1" si="19"/>
        <v>0.24348465043515405</v>
      </c>
      <c r="O148" s="1">
        <f t="shared" ca="1" si="19"/>
        <v>0.38883301067107723</v>
      </c>
      <c r="P148" s="1">
        <f t="shared" ca="1" si="19"/>
        <v>0.27446058516135119</v>
      </c>
      <c r="Q148" s="1">
        <f t="shared" ca="1" si="19"/>
        <v>0.1091656109089288</v>
      </c>
      <c r="R148" s="1">
        <f t="shared" ca="1" si="19"/>
        <v>0.10870460749190865</v>
      </c>
      <c r="S148" s="1">
        <f t="shared" ca="1" si="19"/>
        <v>0.21099231986923522</v>
      </c>
      <c r="T148" s="1">
        <f t="shared" ca="1" si="19"/>
        <v>0.17857779347492322</v>
      </c>
      <c r="U148" s="1">
        <f t="shared" ca="1" si="18"/>
        <v>0.16058866280478762</v>
      </c>
      <c r="V148" s="1">
        <f t="shared" ca="1" si="15"/>
        <v>0.31849020700705571</v>
      </c>
      <c r="W148" s="1">
        <f t="shared" ca="1" si="16"/>
        <v>0.60397868926680476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8.712193436476065E-2</v>
      </c>
      <c r="E149" s="1">
        <f t="shared" ca="1" si="13"/>
        <v>9.5617215848533887E-2</v>
      </c>
      <c r="F149" s="1">
        <f t="shared" ca="1" si="19"/>
        <v>0.12276335975623587</v>
      </c>
      <c r="G149" s="1">
        <f t="shared" ca="1" si="19"/>
        <v>0.19409117121674693</v>
      </c>
      <c r="H149" s="1">
        <f t="shared" ca="1" si="19"/>
        <v>0.42000100749922548</v>
      </c>
      <c r="I149" s="1">
        <f t="shared" ca="1" si="19"/>
        <v>0.75261005418082649</v>
      </c>
      <c r="J149" s="1">
        <f t="shared" ca="1" si="19"/>
        <v>0.76930059857486677</v>
      </c>
      <c r="K149" s="1">
        <f t="shared" ca="1" si="19"/>
        <v>0.48204306068438341</v>
      </c>
      <c r="L149" s="1">
        <f t="shared" ca="1" si="19"/>
        <v>0.27792110827825156</v>
      </c>
      <c r="M149" s="1">
        <f t="shared" ca="1" si="19"/>
        <v>0.32507850450177272</v>
      </c>
      <c r="N149" s="1">
        <f t="shared" ca="1" si="19"/>
        <v>0.52026108119341374</v>
      </c>
      <c r="O149" s="1">
        <f t="shared" ca="1" si="19"/>
        <v>0.79593429354274303</v>
      </c>
      <c r="P149" s="1">
        <f t="shared" ca="1" si="19"/>
        <v>0.95293830665853396</v>
      </c>
      <c r="Q149" s="1">
        <f t="shared" ca="1" si="19"/>
        <v>0.98786388904324607</v>
      </c>
      <c r="R149" s="1">
        <f t="shared" ca="1" si="19"/>
        <v>0.97417653496641443</v>
      </c>
      <c r="S149" s="1">
        <f t="shared" ca="1" si="19"/>
        <v>0.91537284682609188</v>
      </c>
      <c r="T149" s="1">
        <f t="shared" ca="1" si="19"/>
        <v>0.72000981758043525</v>
      </c>
      <c r="U149" s="1">
        <f t="shared" ca="1" si="18"/>
        <v>0.48098432325151724</v>
      </c>
      <c r="V149" s="1">
        <f t="shared" ca="1" si="15"/>
        <v>0.5236478390439453</v>
      </c>
      <c r="W149" s="1">
        <f t="shared" ca="1" si="16"/>
        <v>0.7501557975165476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4.788404820032198E-2</v>
      </c>
      <c r="E150" s="1">
        <f t="shared" ca="1" si="13"/>
        <v>-7.4152302325219991E-3</v>
      </c>
      <c r="F150" s="1">
        <f t="shared" ca="1" si="19"/>
        <v>-3.586564402370436E-2</v>
      </c>
      <c r="G150" s="1">
        <f t="shared" ca="1" si="19"/>
        <v>8.2485171381723441E-2</v>
      </c>
      <c r="H150" s="1">
        <f t="shared" ca="1" si="19"/>
        <v>0.34921637028944735</v>
      </c>
      <c r="I150" s="1">
        <f t="shared" ca="1" si="19"/>
        <v>0.6528556308515846</v>
      </c>
      <c r="J150" s="1">
        <f t="shared" ca="1" si="19"/>
        <v>0.71901825158423827</v>
      </c>
      <c r="K150" s="1">
        <f t="shared" ca="1" si="19"/>
        <v>0.6183377850738152</v>
      </c>
      <c r="L150" s="1">
        <f t="shared" ca="1" si="19"/>
        <v>0.56785122773901031</v>
      </c>
      <c r="M150" s="1">
        <f t="shared" ca="1" si="19"/>
        <v>0.47263963519679281</v>
      </c>
      <c r="N150" s="1">
        <f t="shared" ca="1" si="19"/>
        <v>0.4544334301359344</v>
      </c>
      <c r="O150" s="1">
        <f t="shared" ca="1" si="19"/>
        <v>0.49496531048108777</v>
      </c>
      <c r="P150" s="1">
        <f t="shared" ca="1" si="19"/>
        <v>0.73468719769158541</v>
      </c>
      <c r="Q150" s="1">
        <f t="shared" ca="1" si="19"/>
        <v>0.85333114718085157</v>
      </c>
      <c r="R150" s="1">
        <f t="shared" ca="1" si="19"/>
        <v>0.76405359126662753</v>
      </c>
      <c r="S150" s="1">
        <f t="shared" ca="1" si="19"/>
        <v>0.5053307955833487</v>
      </c>
      <c r="T150" s="1">
        <f t="shared" ca="1" si="19"/>
        <v>0.25031282521471665</v>
      </c>
      <c r="U150" s="1">
        <f t="shared" ca="1" si="18"/>
        <v>0.1720690937486023</v>
      </c>
      <c r="V150" s="1">
        <f t="shared" ca="1" si="15"/>
        <v>0.33520681234306876</v>
      </c>
      <c r="W150" s="1">
        <f t="shared" ca="1" si="16"/>
        <v>0.58001518726435086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0.15621935869847034</v>
      </c>
      <c r="E151" s="1">
        <f t="shared" ca="1" si="13"/>
        <v>0.17541244195411826</v>
      </c>
      <c r="F151" s="1">
        <f t="shared" ca="1" si="19"/>
        <v>0.15809775669611018</v>
      </c>
      <c r="G151" s="1">
        <f t="shared" ca="1" si="19"/>
        <v>0.12084711874101613</v>
      </c>
      <c r="H151" s="1">
        <f t="shared" ca="1" si="19"/>
        <v>0.1644893070963207</v>
      </c>
      <c r="I151" s="1">
        <f t="shared" ca="1" si="19"/>
        <v>0.31255676868796195</v>
      </c>
      <c r="J151" s="1">
        <f t="shared" ca="1" si="19"/>
        <v>0.45733001589636385</v>
      </c>
      <c r="K151" s="1">
        <f t="shared" ca="1" si="19"/>
        <v>0.29458287484834283</v>
      </c>
      <c r="L151" s="1">
        <f t="shared" ca="1" si="19"/>
        <v>7.4214953340321688E-2</v>
      </c>
      <c r="M151" s="1">
        <f t="shared" ca="1" si="19"/>
        <v>-3.0944786882194947E-2</v>
      </c>
      <c r="N151" s="1">
        <f t="shared" ca="1" si="19"/>
        <v>3.4810005285673497E-2</v>
      </c>
      <c r="O151" s="1">
        <f t="shared" ca="1" si="19"/>
        <v>0.17224937768380974</v>
      </c>
      <c r="P151" s="1">
        <f t="shared" ca="1" si="19"/>
        <v>0.15013784552691173</v>
      </c>
      <c r="Q151" s="1">
        <f t="shared" ca="1" si="19"/>
        <v>3.3279986227522484E-2</v>
      </c>
      <c r="R151" s="1">
        <f t="shared" ca="1" si="19"/>
        <v>-3.3960436848043972E-2</v>
      </c>
      <c r="S151" s="1">
        <f t="shared" ca="1" si="19"/>
        <v>-2.0431237465381107E-2</v>
      </c>
      <c r="T151" s="1">
        <f t="shared" ca="1" si="19"/>
        <v>1.162306316832184E-2</v>
      </c>
      <c r="U151" s="1">
        <f t="shared" ca="1" si="18"/>
        <v>7.1900590665690906E-2</v>
      </c>
      <c r="V151" s="1">
        <f t="shared" ca="1" si="15"/>
        <v>0.23259441370502254</v>
      </c>
      <c r="W151" s="1">
        <f t="shared" ca="1" si="16"/>
        <v>0.53772884652313691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8.6259413877510488E-2</v>
      </c>
      <c r="E152" s="1">
        <f t="shared" ca="1" si="13"/>
        <v>0.1003809663665754</v>
      </c>
      <c r="F152" s="1">
        <f t="shared" ca="1" si="19"/>
        <v>0.13238488205873605</v>
      </c>
      <c r="G152" s="1">
        <f t="shared" ca="1" si="19"/>
        <v>0.13408196402981293</v>
      </c>
      <c r="H152" s="1">
        <f t="shared" ca="1" si="19"/>
        <v>0.1192380037125788</v>
      </c>
      <c r="I152" s="1">
        <f t="shared" ca="1" si="19"/>
        <v>0.17764848824907459</v>
      </c>
      <c r="J152" s="1">
        <f t="shared" ca="1" si="19"/>
        <v>0.31102488960870889</v>
      </c>
      <c r="K152" s="1">
        <f t="shared" ca="1" si="19"/>
        <v>0.43395301712835649</v>
      </c>
      <c r="L152" s="1">
        <f t="shared" ca="1" si="19"/>
        <v>0.28660649333245747</v>
      </c>
      <c r="M152" s="1">
        <f t="shared" ca="1" si="19"/>
        <v>0.17347013755183344</v>
      </c>
      <c r="N152" s="1">
        <f t="shared" ca="1" si="19"/>
        <v>0.30019236895038287</v>
      </c>
      <c r="O152" s="1">
        <f t="shared" ca="1" si="19"/>
        <v>0.51769681599313411</v>
      </c>
      <c r="P152" s="1">
        <f t="shared" ca="1" si="19"/>
        <v>0.47522669538047391</v>
      </c>
      <c r="Q152" s="1">
        <f t="shared" ca="1" si="19"/>
        <v>0.3717114224469506</v>
      </c>
      <c r="R152" s="1">
        <f t="shared" ca="1" si="19"/>
        <v>0.41851629898619525</v>
      </c>
      <c r="S152" s="1">
        <f t="shared" ca="1" si="19"/>
        <v>0.41608712292887862</v>
      </c>
      <c r="T152" s="1">
        <f t="shared" ca="1" si="19"/>
        <v>0.49622225549831789</v>
      </c>
      <c r="U152" s="1">
        <f t="shared" ca="1" si="18"/>
        <v>0.55674739335979773</v>
      </c>
      <c r="V152" s="1">
        <f t="shared" ca="1" si="15"/>
        <v>0.75655995752494931</v>
      </c>
      <c r="W152" s="1">
        <f t="shared" ca="1" si="16"/>
        <v>0.94005636514878821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0.13121451149083779</v>
      </c>
      <c r="E153" s="1">
        <f t="shared" ca="1" si="13"/>
        <v>0.16190362039997006</v>
      </c>
      <c r="F153" s="1">
        <f t="shared" ca="1" si="19"/>
        <v>0.17585811226259834</v>
      </c>
      <c r="G153" s="1">
        <f t="shared" ca="1" si="19"/>
        <v>0.16040276138255236</v>
      </c>
      <c r="H153" s="1">
        <f t="shared" ca="1" si="19"/>
        <v>0.12141930795096331</v>
      </c>
      <c r="I153" s="1">
        <f t="shared" ca="1" si="19"/>
        <v>0.1597229978487848</v>
      </c>
      <c r="J153" s="1">
        <f t="shared" ca="1" si="19"/>
        <v>0.38438810615641311</v>
      </c>
      <c r="K153" s="1">
        <f t="shared" ca="1" si="19"/>
        <v>0.77725629406383545</v>
      </c>
      <c r="L153" s="1">
        <f t="shared" ca="1" si="19"/>
        <v>0.99234890707331513</v>
      </c>
      <c r="M153" s="1">
        <f t="shared" ca="1" si="19"/>
        <v>0.96010670443449919</v>
      </c>
      <c r="N153" s="1">
        <f t="shared" ca="1" si="19"/>
        <v>0.68738269719078304</v>
      </c>
      <c r="O153" s="1">
        <f t="shared" ca="1" si="19"/>
        <v>0.28126978250297291</v>
      </c>
      <c r="P153" s="1">
        <f t="shared" ca="1" si="19"/>
        <v>0.11683526474541577</v>
      </c>
      <c r="Q153" s="1">
        <f t="shared" ca="1" si="19"/>
        <v>0.26115792782042463</v>
      </c>
      <c r="R153" s="1">
        <f t="shared" ca="1" si="19"/>
        <v>0.53378723036304099</v>
      </c>
      <c r="S153" s="1">
        <f t="shared" ca="1" si="19"/>
        <v>0.60541339073691991</v>
      </c>
      <c r="T153" s="1">
        <f t="shared" ca="1" si="19"/>
        <v>0.63767401842078064</v>
      </c>
      <c r="U153" s="1">
        <f t="shared" ca="1" si="18"/>
        <v>0.54191163418910659</v>
      </c>
      <c r="V153" s="1">
        <f t="shared" ca="1" si="15"/>
        <v>0.46636855057024668</v>
      </c>
      <c r="W153" s="1">
        <f t="shared" ca="1" si="16"/>
        <v>0.36173476149357547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7.3081339847841806E-2</v>
      </c>
      <c r="E154" s="1">
        <f t="shared" ca="1" si="13"/>
        <v>5.3622777997006356E-2</v>
      </c>
      <c r="F154" s="1">
        <f t="shared" ca="1" si="19"/>
        <v>8.1959969840445956E-2</v>
      </c>
      <c r="G154" s="1">
        <f t="shared" ca="1" si="19"/>
        <v>0.16392084292383469</v>
      </c>
      <c r="H154" s="1">
        <f t="shared" ca="1" si="19"/>
        <v>0.34204839501157791</v>
      </c>
      <c r="I154" s="1">
        <f t="shared" ca="1" si="19"/>
        <v>0.58691429642085102</v>
      </c>
      <c r="J154" s="1">
        <f t="shared" ca="1" si="19"/>
        <v>0.65623326628826895</v>
      </c>
      <c r="K154" s="1">
        <f t="shared" ca="1" si="19"/>
        <v>0.73871551326527474</v>
      </c>
      <c r="L154" s="1">
        <f t="shared" ca="1" si="19"/>
        <v>0.78781887022293284</v>
      </c>
      <c r="M154" s="1">
        <f t="shared" ca="1" si="19"/>
        <v>0.77489360063485535</v>
      </c>
      <c r="N154" s="1">
        <f t="shared" ca="1" si="19"/>
        <v>0.59544909197686624</v>
      </c>
      <c r="O154" s="1">
        <f t="shared" ca="1" si="19"/>
        <v>0.26784703400780546</v>
      </c>
      <c r="P154" s="1">
        <f t="shared" ca="1" si="19"/>
        <v>0.18542876692090798</v>
      </c>
      <c r="Q154" s="1">
        <f t="shared" ca="1" si="19"/>
        <v>0.43072873934295508</v>
      </c>
      <c r="R154" s="1">
        <f t="shared" ca="1" si="19"/>
        <v>0.65391118609244914</v>
      </c>
      <c r="S154" s="1">
        <f t="shared" ca="1" si="19"/>
        <v>0.56987284674078764</v>
      </c>
      <c r="T154" s="1">
        <f t="shared" ca="1" si="19"/>
        <v>0.25567392399546912</v>
      </c>
      <c r="U154" s="1">
        <f t="shared" ca="1" si="18"/>
        <v>9.3640469956281502E-2</v>
      </c>
      <c r="V154" s="1">
        <f t="shared" ca="1" si="15"/>
        <v>9.8582418255748788E-2</v>
      </c>
      <c r="W154" s="1">
        <f t="shared" ca="1" si="16"/>
        <v>0.16498307120178549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0.15193943094137255</v>
      </c>
      <c r="E155" s="1">
        <f t="shared" ca="1" si="13"/>
        <v>0.13194025092966016</v>
      </c>
      <c r="F155" s="1">
        <f t="shared" ca="1" si="19"/>
        <v>0.16269281214987513</v>
      </c>
      <c r="G155" s="1">
        <f t="shared" ca="1" si="19"/>
        <v>0.16859472139659926</v>
      </c>
      <c r="H155" s="1">
        <f t="shared" ca="1" si="19"/>
        <v>0.16660464338098807</v>
      </c>
      <c r="I155" s="1">
        <f t="shared" ca="1" si="19"/>
        <v>0.2045190785862902</v>
      </c>
      <c r="J155" s="1">
        <f t="shared" ca="1" si="19"/>
        <v>0.37643120211106851</v>
      </c>
      <c r="K155" s="1">
        <f t="shared" ca="1" si="19"/>
        <v>0.67065183212819135</v>
      </c>
      <c r="L155" s="1">
        <f t="shared" ca="1" si="19"/>
        <v>0.67093953598837419</v>
      </c>
      <c r="M155" s="1">
        <f t="shared" ca="1" si="19"/>
        <v>0.36385931240921759</v>
      </c>
      <c r="N155" s="1">
        <f t="shared" ca="1" si="19"/>
        <v>0.22873424787008939</v>
      </c>
      <c r="O155" s="1">
        <f t="shared" ca="1" si="19"/>
        <v>0.35289088780750333</v>
      </c>
      <c r="P155" s="1">
        <f t="shared" ca="1" si="19"/>
        <v>0.52839003509019622</v>
      </c>
      <c r="Q155" s="1">
        <f t="shared" ca="1" si="19"/>
        <v>0.52794923592651566</v>
      </c>
      <c r="R155" s="1">
        <f t="shared" ca="1" si="19"/>
        <v>0.52457137952171773</v>
      </c>
      <c r="S155" s="1">
        <f t="shared" ca="1" si="19"/>
        <v>0.46487022597717215</v>
      </c>
      <c r="T155" s="1">
        <f t="shared" ca="1" si="19"/>
        <v>0.51403222887789635</v>
      </c>
      <c r="U155" s="1">
        <f t="shared" ca="1" si="18"/>
        <v>0.52907963306353878</v>
      </c>
      <c r="V155" s="1">
        <f t="shared" ca="1" si="15"/>
        <v>0.66151690573338373</v>
      </c>
      <c r="W155" s="1">
        <f t="shared" ca="1" si="16"/>
        <v>0.74291343573494395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0.10279907690824543</v>
      </c>
      <c r="E156" s="1">
        <f t="shared" ca="1" si="13"/>
        <v>0.12788826594073785</v>
      </c>
      <c r="F156" s="1">
        <f t="shared" ca="1" si="19"/>
        <v>0.13192155331788552</v>
      </c>
      <c r="G156" s="1">
        <f t="shared" ca="1" si="19"/>
        <v>0.13463757745577329</v>
      </c>
      <c r="H156" s="1">
        <f t="shared" ca="1" si="19"/>
        <v>0.2478929415056001</v>
      </c>
      <c r="I156" s="1">
        <f t="shared" ca="1" si="19"/>
        <v>0.49902369934812107</v>
      </c>
      <c r="J156" s="1">
        <f t="shared" ca="1" si="19"/>
        <v>0.6759213102725703</v>
      </c>
      <c r="K156" s="1">
        <f t="shared" ca="1" si="19"/>
        <v>0.80161366901691244</v>
      </c>
      <c r="L156" s="1">
        <f t="shared" ca="1" si="19"/>
        <v>0.79327899736080654</v>
      </c>
      <c r="M156" s="1">
        <f t="shared" ca="1" si="19"/>
        <v>0.5587000914274306</v>
      </c>
      <c r="N156" s="1">
        <f t="shared" ca="1" si="19"/>
        <v>0.29176727086829796</v>
      </c>
      <c r="O156" s="1">
        <f t="shared" ca="1" si="19"/>
        <v>0.2435992192340346</v>
      </c>
      <c r="P156" s="1">
        <f t="shared" ca="1" si="19"/>
        <v>0.46141492350794977</v>
      </c>
      <c r="Q156" s="1">
        <f t="shared" ca="1" si="19"/>
        <v>0.83357805347166603</v>
      </c>
      <c r="R156" s="1">
        <f t="shared" ca="1" si="19"/>
        <v>0.97955039711688574</v>
      </c>
      <c r="S156" s="1">
        <f t="shared" ca="1" si="19"/>
        <v>0.74857138907684795</v>
      </c>
      <c r="T156" s="1">
        <f t="shared" ca="1" si="19"/>
        <v>0.34951886039729346</v>
      </c>
      <c r="U156" s="1">
        <f t="shared" ca="1" si="18"/>
        <v>0.21986525236522017</v>
      </c>
      <c r="V156" s="1">
        <f t="shared" ca="1" si="15"/>
        <v>0.40497509500837192</v>
      </c>
      <c r="W156" s="1">
        <f t="shared" ca="1" si="16"/>
        <v>0.73156773619586413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5.1376834268193262E-2</v>
      </c>
      <c r="E157" s="1">
        <f t="shared" ca="1" si="13"/>
        <v>0.10928311554358996</v>
      </c>
      <c r="F157" s="1">
        <f t="shared" ca="1" si="19"/>
        <v>9.9247790458516089E-2</v>
      </c>
      <c r="G157" s="1">
        <f t="shared" ca="1" si="19"/>
        <v>0.11772730241325842</v>
      </c>
      <c r="H157" s="1">
        <f t="shared" ca="1" si="19"/>
        <v>0.33441694942529437</v>
      </c>
      <c r="I157" s="1">
        <f t="shared" ca="1" si="19"/>
        <v>0.67871411588174801</v>
      </c>
      <c r="J157" s="1">
        <f t="shared" ca="1" si="19"/>
        <v>0.74136375498779472</v>
      </c>
      <c r="K157" s="1">
        <f t="shared" ca="1" si="19"/>
        <v>0.68221505108921843</v>
      </c>
      <c r="L157" s="1">
        <f t="shared" ca="1" si="19"/>
        <v>0.83061944449719027</v>
      </c>
      <c r="M157" s="1">
        <f t="shared" ca="1" si="19"/>
        <v>0.9254563170826362</v>
      </c>
      <c r="N157" s="1">
        <f t="shared" ca="1" si="19"/>
        <v>0.80038337394163039</v>
      </c>
      <c r="O157" s="1">
        <f t="shared" ca="1" si="19"/>
        <v>0.59234183136474639</v>
      </c>
      <c r="P157" s="1">
        <f t="shared" ca="1" si="19"/>
        <v>0.52360431050603884</v>
      </c>
      <c r="Q157" s="1">
        <f t="shared" ca="1" si="19"/>
        <v>0.6337711616079601</v>
      </c>
      <c r="R157" s="1">
        <f t="shared" ca="1" si="19"/>
        <v>0.64648678796926007</v>
      </c>
      <c r="S157" s="1">
        <f t="shared" ca="1" si="19"/>
        <v>0.54761164996812739</v>
      </c>
      <c r="T157" s="1">
        <f t="shared" ca="1" si="19"/>
        <v>0.2665049936472017</v>
      </c>
      <c r="U157" s="1">
        <f t="shared" ca="1" si="18"/>
        <v>0.12989900224658188</v>
      </c>
      <c r="V157" s="1">
        <f t="shared" ca="1" si="15"/>
        <v>0.21797071980291458</v>
      </c>
      <c r="W157" s="1">
        <f t="shared" ca="1" si="16"/>
        <v>0.41339202109398226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4.2570327361788625E-2</v>
      </c>
      <c r="E158" s="1">
        <f t="shared" ca="1" si="13"/>
        <v>6.2948667988643278E-2</v>
      </c>
      <c r="F158" s="1">
        <f t="shared" ca="1" si="19"/>
        <v>7.0084447627032198E-2</v>
      </c>
      <c r="G158" s="1">
        <f t="shared" ca="1" si="19"/>
        <v>9.8848856012861683E-2</v>
      </c>
      <c r="H158" s="1">
        <f t="shared" ca="1" si="19"/>
        <v>0.26870738452372256</v>
      </c>
      <c r="I158" s="1">
        <f t="shared" ca="1" si="19"/>
        <v>0.44869871413843193</v>
      </c>
      <c r="J158" s="1">
        <f t="shared" ca="1" si="19"/>
        <v>0.39547069401700385</v>
      </c>
      <c r="K158" s="1">
        <f t="shared" ca="1" si="19"/>
        <v>0.47517878130336044</v>
      </c>
      <c r="L158" s="1">
        <f ca="1">(L108+0.6*(M108+K108)+0.15*(J108+N108))/(1+2*0.6+2*0.15)</f>
        <v>0.64789704969517614</v>
      </c>
      <c r="M158" s="1">
        <f t="shared" ca="1" si="19"/>
        <v>0.63842790775090996</v>
      </c>
      <c r="N158" s="1">
        <f t="shared" ca="1" si="19"/>
        <v>0.55327363634823989</v>
      </c>
      <c r="O158" s="1">
        <f t="shared" ca="1" si="19"/>
        <v>0.4215730469907415</v>
      </c>
      <c r="P158" s="1">
        <f t="shared" ca="1" si="19"/>
        <v>0.46892118562717061</v>
      </c>
      <c r="Q158" s="1">
        <f t="shared" ca="1" si="19"/>
        <v>0.52883168860639596</v>
      </c>
      <c r="R158" s="1">
        <f t="shared" ca="1" si="19"/>
        <v>0.55497076904090514</v>
      </c>
      <c r="S158" s="1">
        <f t="shared" ca="1" si="19"/>
        <v>0.41827845966510313</v>
      </c>
      <c r="T158" s="1">
        <f t="shared" ca="1" si="19"/>
        <v>0.29629426335845122</v>
      </c>
      <c r="U158" s="1">
        <f t="shared" ca="1" si="18"/>
        <v>0.16889801170513094</v>
      </c>
      <c r="V158" s="1">
        <f t="shared" ca="1" si="15"/>
        <v>0.29631932158621749</v>
      </c>
      <c r="W158" s="1">
        <f ca="1">(W108+0.6*(V108)+0.15*U108)/(1+0.6+0.15)</f>
        <v>0.59982411383359946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4.8061873713580228E-2</v>
      </c>
      <c r="E160" s="3">
        <f t="shared" ref="E160:W160" ca="1" si="20">AVERAGE(E111:E134)</f>
        <v>5.3108064201144618E-2</v>
      </c>
      <c r="F160" s="3">
        <f t="shared" ca="1" si="20"/>
        <v>5.4148527838006916E-2</v>
      </c>
      <c r="G160" s="3">
        <f t="shared" ca="1" si="20"/>
        <v>5.8154441628157139E-2</v>
      </c>
      <c r="H160" s="3">
        <f t="shared" ca="1" si="20"/>
        <v>6.4759017507370717E-2</v>
      </c>
      <c r="I160" s="3">
        <f t="shared" ca="1" si="20"/>
        <v>8.0237739204868888E-2</v>
      </c>
      <c r="J160" s="3">
        <f t="shared" ca="1" si="20"/>
        <v>0.10538899674936104</v>
      </c>
      <c r="K160" s="3">
        <f t="shared" ca="1" si="20"/>
        <v>0.13784014303836459</v>
      </c>
      <c r="L160" s="3">
        <f t="shared" ca="1" si="20"/>
        <v>0.1646934608184604</v>
      </c>
      <c r="M160" s="3">
        <f t="shared" ca="1" si="20"/>
        <v>0.18080323248585331</v>
      </c>
      <c r="N160" s="3">
        <f t="shared" ca="1" si="20"/>
        <v>0.13545940644339083</v>
      </c>
      <c r="O160" s="3">
        <f t="shared" ca="1" si="20"/>
        <v>7.7176591127687738E-2</v>
      </c>
      <c r="P160" s="3">
        <f t="shared" ca="1" si="20"/>
        <v>4.7318996370081107E-2</v>
      </c>
      <c r="Q160" s="3">
        <f t="shared" ca="1" si="20"/>
        <v>3.5357800011767117E-2</v>
      </c>
      <c r="R160" s="3">
        <f t="shared" ca="1" si="20"/>
        <v>3.3234314604265361E-2</v>
      </c>
      <c r="S160" s="3">
        <f t="shared" ca="1" si="20"/>
        <v>4.4290159029443971E-2</v>
      </c>
      <c r="T160" s="3">
        <f t="shared" ca="1" si="20"/>
        <v>5.4856448273390111E-2</v>
      </c>
      <c r="U160" s="3">
        <f t="shared" ca="1" si="20"/>
        <v>6.9620169569665782E-2</v>
      </c>
      <c r="V160" s="3">
        <f t="shared" ca="1" si="20"/>
        <v>0.11108503600281494</v>
      </c>
      <c r="W160" s="3">
        <f t="shared" ca="1" si="20"/>
        <v>0.18543560693270481</v>
      </c>
    </row>
    <row r="161" spans="2:23">
      <c r="C161" s="1" t="s">
        <v>198</v>
      </c>
      <c r="D161" s="10">
        <f ca="1">AVERAGE(D135:D158)</f>
        <v>4.8551552884468031E-2</v>
      </c>
      <c r="E161" s="3">
        <f t="shared" ref="E161:W161" ca="1" si="21">AVERAGE(E135:E158)</f>
        <v>5.6962009004625509E-2</v>
      </c>
      <c r="F161" s="3">
        <f t="shared" ca="1" si="21"/>
        <v>6.9958320317877368E-2</v>
      </c>
      <c r="G161" s="3">
        <f t="shared" ca="1" si="21"/>
        <v>8.9431635179368307E-2</v>
      </c>
      <c r="H161" s="3">
        <f t="shared" ca="1" si="21"/>
        <v>0.15126489999405671</v>
      </c>
      <c r="I161" s="3">
        <f t="shared" ca="1" si="21"/>
        <v>0.28877743944175704</v>
      </c>
      <c r="J161" s="3">
        <f t="shared" ca="1" si="21"/>
        <v>0.42514412335686425</v>
      </c>
      <c r="K161" s="3">
        <f t="shared" ca="1" si="21"/>
        <v>0.50436472867451754</v>
      </c>
      <c r="L161" s="3">
        <f t="shared" ca="1" si="21"/>
        <v>0.50335180999157547</v>
      </c>
      <c r="M161" s="3">
        <f t="shared" ca="1" si="21"/>
        <v>0.48767635556635086</v>
      </c>
      <c r="N161" s="3">
        <f t="shared" ca="1" si="21"/>
        <v>0.475363507531398</v>
      </c>
      <c r="O161" s="3">
        <f t="shared" ca="1" si="21"/>
        <v>0.475963734959232</v>
      </c>
      <c r="P161" s="3">
        <f t="shared" ca="1" si="21"/>
        <v>0.48958166457214808</v>
      </c>
      <c r="Q161" s="3">
        <f t="shared" ca="1" si="21"/>
        <v>0.50557124262041819</v>
      </c>
      <c r="R161" s="3">
        <f t="shared" ca="1" si="21"/>
        <v>0.50835360819925413</v>
      </c>
      <c r="S161" s="3">
        <f t="shared" ca="1" si="21"/>
        <v>0.46293485364479858</v>
      </c>
      <c r="T161" s="3">
        <f t="shared" ca="1" si="21"/>
        <v>0.38530130033668292</v>
      </c>
      <c r="U161" s="3">
        <f t="shared" ca="1" si="21"/>
        <v>0.33976895455214895</v>
      </c>
      <c r="V161" s="3">
        <f t="shared" ca="1" si="21"/>
        <v>0.45885914388086962</v>
      </c>
      <c r="W161" s="3">
        <f t="shared" ca="1" si="21"/>
        <v>0.61251061690817976</v>
      </c>
    </row>
    <row r="162" spans="2:23">
      <c r="C162" s="1" t="s">
        <v>16</v>
      </c>
      <c r="D162" s="3">
        <f ca="1">IF(D165&gt;0,TINV(TTEST(D111:D134,D135:D158,2,2),46),-TINV(TTEST(D111:D134,D135:D158,2,2),46))</f>
        <v>-2.3161530802003873E-2</v>
      </c>
      <c r="E162" s="3">
        <f t="shared" ref="E162:V162" ca="1" si="22">IF(E165&gt;0,TINV(TTEST(E111:E134,E135:E158,2,2),46),-TINV(TTEST(E111:E134,E135:E158,2,2),46))</f>
        <v>-0.2069603867859463</v>
      </c>
      <c r="F162" s="3">
        <f t="shared" ca="1" si="22"/>
        <v>-0.98529187267426699</v>
      </c>
      <c r="G162" s="3">
        <f t="shared" ca="1" si="22"/>
        <v>-1.6670847168507557</v>
      </c>
      <c r="H162" s="3">
        <f t="shared" ca="1" si="22"/>
        <v>-3.0191834297102202</v>
      </c>
      <c r="I162" s="3">
        <f t="shared" ca="1" si="22"/>
        <v>-4.6640565293888212</v>
      </c>
      <c r="J162" s="3">
        <f t="shared" ca="1" si="22"/>
        <v>-7.7974318791643604</v>
      </c>
      <c r="K162" s="3">
        <f t="shared" ca="1" si="22"/>
        <v>-9.53323162797588</v>
      </c>
      <c r="L162" s="3">
        <f t="shared" ca="1" si="22"/>
        <v>-6.2975335991506824</v>
      </c>
      <c r="M162" s="3">
        <f t="shared" ca="1" si="22"/>
        <v>-4.9725682565397271</v>
      </c>
      <c r="N162" s="3">
        <f t="shared" ca="1" si="22"/>
        <v>-6.454686345209117</v>
      </c>
      <c r="O162" s="3">
        <f t="shared" ca="1" si="22"/>
        <v>-9.3244889325539262</v>
      </c>
      <c r="P162" s="3">
        <f t="shared" ca="1" si="22"/>
        <v>-8.7431459206335234</v>
      </c>
      <c r="Q162" s="3">
        <f t="shared" ca="1" si="22"/>
        <v>-7.3338192375289957</v>
      </c>
      <c r="R162" s="3">
        <f t="shared" ca="1" si="22"/>
        <v>-7.2481352448031107</v>
      </c>
      <c r="S162" s="3">
        <f t="shared" ca="1" si="22"/>
        <v>-8.6247267756454988</v>
      </c>
      <c r="T162" s="3">
        <f t="shared" ca="1" si="22"/>
        <v>-8.4414165367047715</v>
      </c>
      <c r="U162" s="3">
        <f t="shared" ca="1" si="22"/>
        <v>-7.631196901750803</v>
      </c>
      <c r="V162" s="3">
        <f t="shared" ca="1" si="22"/>
        <v>-8.1082972454077549</v>
      </c>
      <c r="W162" s="3">
        <f ca="1">IF(W165&gt;0,TINV(TTEST(W111:W134,W135:W158,2,2),46),-TINV(TTEST(W111:W134,W135:W158,2,2),46))</f>
        <v>-8.0206765687493764</v>
      </c>
    </row>
    <row r="163" spans="2:23">
      <c r="B163" s="1" t="s">
        <v>199</v>
      </c>
      <c r="C163" s="1" t="s">
        <v>0</v>
      </c>
      <c r="D163" s="3">
        <f ca="1">STDEV(D111:D134)/SQRT(COUNT(D111:D134))</f>
        <v>1.5675002420998965E-2</v>
      </c>
      <c r="E163" s="3">
        <f t="shared" ref="E163:W163" ca="1" si="23">STDEV(E111:E134)/SQRT(COUNT(E111:E134))</f>
        <v>1.2058234070316221E-2</v>
      </c>
      <c r="F163" s="3">
        <f t="shared" ca="1" si="23"/>
        <v>8.8827532607959805E-3</v>
      </c>
      <c r="G163" s="3">
        <f t="shared" ca="1" si="23"/>
        <v>1.1829325399297534E-2</v>
      </c>
      <c r="H163" s="3">
        <f t="shared" ca="1" si="23"/>
        <v>1.3220298148188947E-2</v>
      </c>
      <c r="I163" s="3">
        <f t="shared" ca="1" si="23"/>
        <v>1.0989528102032549E-2</v>
      </c>
      <c r="J163" s="3">
        <f t="shared" ca="1" si="23"/>
        <v>9.0749757716127276E-3</v>
      </c>
      <c r="K163" s="3">
        <f t="shared" ca="1" si="23"/>
        <v>7.9626691409182548E-3</v>
      </c>
      <c r="L163" s="3">
        <f t="shared" ca="1" si="23"/>
        <v>6.9394765280787135E-3</v>
      </c>
      <c r="M163" s="3">
        <f t="shared" ca="1" si="23"/>
        <v>1.0112088705176582E-2</v>
      </c>
      <c r="N163" s="3">
        <f t="shared" ca="1" si="23"/>
        <v>1.1935723454549763E-2</v>
      </c>
      <c r="O163" s="3">
        <f t="shared" ca="1" si="23"/>
        <v>1.1595355793716641E-2</v>
      </c>
      <c r="P163" s="3">
        <f t="shared" ca="1" si="23"/>
        <v>1.1255131530744996E-2</v>
      </c>
      <c r="Q163" s="3">
        <f t="shared" ca="1" si="23"/>
        <v>1.0402540745327577E-2</v>
      </c>
      <c r="R163" s="3">
        <f t="shared" ca="1" si="23"/>
        <v>1.0086306630675336E-2</v>
      </c>
      <c r="S163" s="3">
        <f t="shared" ca="1" si="23"/>
        <v>9.5917835394172413E-3</v>
      </c>
      <c r="T163" s="3">
        <f t="shared" ca="1" si="23"/>
        <v>9.835090551876733E-3</v>
      </c>
      <c r="U163" s="3">
        <f t="shared" ca="1" si="23"/>
        <v>1.2084816733600052E-2</v>
      </c>
      <c r="V163" s="3">
        <f t="shared" ca="1" si="23"/>
        <v>1.1206574099688463E-2</v>
      </c>
      <c r="W163" s="3">
        <f t="shared" ca="1" si="23"/>
        <v>1.3462633073592767E-2</v>
      </c>
    </row>
    <row r="164" spans="2:23">
      <c r="C164" s="1" t="s">
        <v>198</v>
      </c>
      <c r="D164" s="3">
        <f ca="1">STDEV(D135:D158)/SQRT(COUNT(D135:D158))</f>
        <v>1.4187141012684486E-2</v>
      </c>
      <c r="E164" s="3">
        <f t="shared" ref="E164:W164" ca="1" si="24">STDEV(E135:E158)/SQRT(COUNT(E135:E158))</f>
        <v>1.4190313767691188E-2</v>
      </c>
      <c r="F164" s="3">
        <f t="shared" ca="1" si="24"/>
        <v>1.3362794121308077E-2</v>
      </c>
      <c r="G164" s="3">
        <f t="shared" ca="1" si="24"/>
        <v>1.4562454331857716E-2</v>
      </c>
      <c r="H164" s="3">
        <f t="shared" ca="1" si="24"/>
        <v>2.5419782737230393E-2</v>
      </c>
      <c r="I164" s="3">
        <f t="shared" ca="1" si="24"/>
        <v>4.3340523477693009E-2</v>
      </c>
      <c r="J164" s="3">
        <f t="shared" ca="1" si="24"/>
        <v>3.9991002287939954E-2</v>
      </c>
      <c r="K164" s="3">
        <f t="shared" ca="1" si="24"/>
        <v>3.7613444023641723E-2</v>
      </c>
      <c r="L164" s="3">
        <f t="shared" ca="1" si="24"/>
        <v>5.3326720437979883E-2</v>
      </c>
      <c r="M164" s="3">
        <f t="shared" ca="1" si="24"/>
        <v>6.0879104016020071E-2</v>
      </c>
      <c r="N164" s="3">
        <f t="shared" ca="1" si="24"/>
        <v>5.1289563234696425E-2</v>
      </c>
      <c r="O164" s="3">
        <f t="shared" ca="1" si="24"/>
        <v>4.1165831806079342E-2</v>
      </c>
      <c r="P164" s="3">
        <f t="shared" ca="1" si="24"/>
        <v>4.9315878150279643E-2</v>
      </c>
      <c r="Q164" s="3">
        <f t="shared" ca="1" si="24"/>
        <v>6.3266252254243385E-2</v>
      </c>
      <c r="R164" s="3">
        <f t="shared" ca="1" si="24"/>
        <v>6.4769914160391004E-2</v>
      </c>
      <c r="S164" s="3">
        <f t="shared" ca="1" si="24"/>
        <v>4.758292163889731E-2</v>
      </c>
      <c r="T164" s="3">
        <f t="shared" ca="1" si="24"/>
        <v>3.7890024711172053E-2</v>
      </c>
      <c r="U164" s="3">
        <f t="shared" ca="1" si="24"/>
        <v>3.3273986277142634E-2</v>
      </c>
      <c r="V164" s="3">
        <f t="shared" ca="1" si="24"/>
        <v>4.140123839347315E-2</v>
      </c>
      <c r="W164" s="3">
        <f t="shared" ca="1" si="24"/>
        <v>5.1516740567269972E-2</v>
      </c>
    </row>
    <row r="165" spans="2:23">
      <c r="C165" s="1" t="s">
        <v>110</v>
      </c>
      <c r="D165" s="2">
        <f ca="1">D160-D161</f>
        <v>-4.8967917088780372E-4</v>
      </c>
      <c r="E165" s="2">
        <f t="shared" ref="E165:W165" ca="1" si="25">E160-E161</f>
        <v>-3.853944803480891E-3</v>
      </c>
      <c r="F165" s="2">
        <f t="shared" ca="1" si="25"/>
        <v>-1.5809792479870452E-2</v>
      </c>
      <c r="G165" s="2">
        <f t="shared" ca="1" si="25"/>
        <v>-3.1277193551211169E-2</v>
      </c>
      <c r="H165" s="2">
        <f t="shared" ca="1" si="25"/>
        <v>-8.6505882486685989E-2</v>
      </c>
      <c r="I165" s="2">
        <f t="shared" ca="1" si="25"/>
        <v>-0.20853970023688817</v>
      </c>
      <c r="J165" s="2">
        <f t="shared" ca="1" si="25"/>
        <v>-0.31975512660750322</v>
      </c>
      <c r="K165" s="2">
        <f t="shared" ca="1" si="25"/>
        <v>-0.36652458563615298</v>
      </c>
      <c r="L165" s="2">
        <f t="shared" ca="1" si="25"/>
        <v>-0.3386583491731151</v>
      </c>
      <c r="M165" s="2">
        <f t="shared" ca="1" si="25"/>
        <v>-0.30687312308049752</v>
      </c>
      <c r="N165" s="2">
        <f t="shared" ca="1" si="25"/>
        <v>-0.33990410108800717</v>
      </c>
      <c r="O165" s="2">
        <f t="shared" ca="1" si="25"/>
        <v>-0.39878714383154423</v>
      </c>
      <c r="P165" s="2">
        <f t="shared" ca="1" si="25"/>
        <v>-0.44226266820206694</v>
      </c>
      <c r="Q165" s="2">
        <f t="shared" ca="1" si="25"/>
        <v>-0.47021344260865106</v>
      </c>
      <c r="R165" s="2">
        <f t="shared" ca="1" si="25"/>
        <v>-0.47511929359498878</v>
      </c>
      <c r="S165" s="2">
        <f t="shared" ca="1" si="25"/>
        <v>-0.41864469461535458</v>
      </c>
      <c r="T165" s="2">
        <f t="shared" ca="1" si="25"/>
        <v>-0.33044485206329283</v>
      </c>
      <c r="U165" s="2">
        <f t="shared" ca="1" si="25"/>
        <v>-0.27014878498248318</v>
      </c>
      <c r="V165" s="2">
        <f t="shared" ca="1" si="25"/>
        <v>-0.34777410787805468</v>
      </c>
      <c r="W165" s="2">
        <f t="shared" ca="1" si="25"/>
        <v>-0.42707500997547498</v>
      </c>
    </row>
    <row r="167" spans="2:23">
      <c r="B167" s="1" t="s">
        <v>200</v>
      </c>
      <c r="D167" s="1">
        <f ca="1">COVAR(D111:D158,$C111:$C158)/VAR($C111:$C158)</f>
        <v>-2.3973876074715716E-4</v>
      </c>
      <c r="E167" s="1">
        <f t="shared" ref="E167:W167" ca="1" si="26">COVAR(E111:E158,$C111:$C158)/VAR($C111:$C158)</f>
        <v>-1.8868271433708536E-3</v>
      </c>
      <c r="F167" s="1">
        <f t="shared" ca="1" si="26"/>
        <v>-7.7402109016032478E-3</v>
      </c>
      <c r="G167" s="1">
        <f t="shared" ca="1" si="26"/>
        <v>-1.5312792676113799E-2</v>
      </c>
      <c r="H167" s="1">
        <f t="shared" ca="1" si="26"/>
        <v>-4.2351838300773353E-2</v>
      </c>
      <c r="I167" s="1">
        <f t="shared" ca="1" si="26"/>
        <v>-0.10209756157430985</v>
      </c>
      <c r="J167" s="1">
        <f t="shared" ca="1" si="26"/>
        <v>-0.15654678073492342</v>
      </c>
      <c r="K167" s="1">
        <f t="shared" ca="1" si="26"/>
        <v>-0.17944432838436644</v>
      </c>
      <c r="L167" s="1">
        <f t="shared" ca="1" si="26"/>
        <v>-0.16580148344933765</v>
      </c>
      <c r="M167" s="1">
        <f t="shared" ca="1" si="26"/>
        <v>-0.15023996650816029</v>
      </c>
      <c r="N167" s="1">
        <f t="shared" ca="1" si="26"/>
        <v>-0.16641138282433679</v>
      </c>
      <c r="O167" s="1">
        <f t="shared" ca="1" si="26"/>
        <v>-0.19523953916752684</v>
      </c>
      <c r="P167" s="1">
        <f t="shared" ca="1" si="26"/>
        <v>-0.21652443130726207</v>
      </c>
      <c r="Q167" s="1">
        <f t="shared" ca="1" si="26"/>
        <v>-0.2302086646104855</v>
      </c>
      <c r="R167" s="1">
        <f t="shared" ca="1" si="26"/>
        <v>-0.2326104874892134</v>
      </c>
      <c r="S167" s="1">
        <f t="shared" ca="1" si="26"/>
        <v>-0.20496146507210067</v>
      </c>
      <c r="T167" s="1">
        <f t="shared" ca="1" si="26"/>
        <v>-0.16178029215598713</v>
      </c>
      <c r="U167" s="1">
        <f t="shared" ca="1" si="26"/>
        <v>-0.13226034264767408</v>
      </c>
      <c r="V167" s="1">
        <f t="shared" ca="1" si="26"/>
        <v>-0.17026440698196432</v>
      </c>
      <c r="W167" s="1">
        <f t="shared" ca="1" si="26"/>
        <v>-0.20908880696715956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0.22700000000000001</v>
      </c>
      <c r="E1">
        <v>7.0000000000000001E-3</v>
      </c>
      <c r="F1">
        <v>5.3999999999999999E-2</v>
      </c>
      <c r="G1">
        <v>0.05</v>
      </c>
      <c r="H1">
        <v>5.0999999999999997E-2</v>
      </c>
      <c r="I1">
        <v>2.9000000000000001E-2</v>
      </c>
      <c r="J1">
        <v>0.157</v>
      </c>
      <c r="K1">
        <v>0.111</v>
      </c>
      <c r="L1">
        <v>0.34799999999999998</v>
      </c>
      <c r="M1">
        <v>4.7E-2</v>
      </c>
      <c r="N1">
        <v>4.9000000000000002E-2</v>
      </c>
      <c r="O1">
        <v>3.4000000000000002E-2</v>
      </c>
      <c r="P1">
        <v>5.1999999999999998E-2</v>
      </c>
      <c r="Q1">
        <v>0.82399999999999995</v>
      </c>
      <c r="R1">
        <v>5.0000000000000001E-3</v>
      </c>
      <c r="S1">
        <v>8.5999999999999993E-2</v>
      </c>
      <c r="T1">
        <v>1.2E-2</v>
      </c>
      <c r="U1">
        <v>5.7000000000000002E-2</v>
      </c>
      <c r="V1">
        <v>5.0999999999999997E-2</v>
      </c>
      <c r="W1">
        <v>3.2000000000000001E-2</v>
      </c>
      <c r="Z1" s="1">
        <f>AVERAGE(D1:M1)</f>
        <v>0.1081</v>
      </c>
      <c r="AA1" s="1">
        <f>AVERAGE(N1:W1)</f>
        <v>0.1202</v>
      </c>
    </row>
    <row r="2" spans="1:27">
      <c r="A2">
        <v>1</v>
      </c>
      <c r="B2" t="s">
        <v>149</v>
      </c>
      <c r="C2">
        <v>30</v>
      </c>
      <c r="D2">
        <v>0.26</v>
      </c>
      <c r="E2">
        <v>8.0000000000000002E-3</v>
      </c>
      <c r="F2">
        <v>5.5E-2</v>
      </c>
      <c r="G2">
        <v>0.05</v>
      </c>
      <c r="H2">
        <v>5.0999999999999997E-2</v>
      </c>
      <c r="I2">
        <v>4.4999999999999998E-2</v>
      </c>
      <c r="J2">
        <v>0.13200000000000001</v>
      </c>
      <c r="K2">
        <v>0.20399999999999999</v>
      </c>
      <c r="L2">
        <v>0.40200000000000002</v>
      </c>
      <c r="M2">
        <v>4.7E-2</v>
      </c>
      <c r="N2">
        <v>0.05</v>
      </c>
      <c r="O2">
        <v>4.7E-2</v>
      </c>
      <c r="P2">
        <v>5.2999999999999999E-2</v>
      </c>
      <c r="Q2">
        <v>0.78300000000000003</v>
      </c>
      <c r="R2">
        <v>7.0000000000000001E-3</v>
      </c>
      <c r="S2">
        <v>8.5999999999999993E-2</v>
      </c>
      <c r="T2">
        <v>1.9E-2</v>
      </c>
      <c r="U2">
        <v>0.128</v>
      </c>
      <c r="V2">
        <v>5.0999999999999997E-2</v>
      </c>
      <c r="W2">
        <v>3.3000000000000002E-2</v>
      </c>
      <c r="Z2" s="1">
        <f t="shared" ref="Z2:Z48" si="0">AVERAGE(D2:M2)</f>
        <v>0.12539999999999998</v>
      </c>
      <c r="AA2" s="1">
        <f t="shared" ref="AA2:AA48" si="1">AVERAGE(N2:W2)</f>
        <v>0.12569999999999998</v>
      </c>
    </row>
    <row r="3" spans="1:27">
      <c r="A3">
        <v>2</v>
      </c>
      <c r="B3" t="s">
        <v>150</v>
      </c>
      <c r="C3">
        <v>30</v>
      </c>
      <c r="D3">
        <v>0.24</v>
      </c>
      <c r="E3">
        <v>7.0000000000000001E-3</v>
      </c>
      <c r="F3">
        <v>5.0999999999999997E-2</v>
      </c>
      <c r="G3">
        <v>0.05</v>
      </c>
      <c r="H3">
        <v>5.0999999999999997E-2</v>
      </c>
      <c r="I3">
        <v>2.8000000000000001E-2</v>
      </c>
      <c r="J3">
        <v>0.11600000000000001</v>
      </c>
      <c r="K3">
        <v>0.14000000000000001</v>
      </c>
      <c r="L3">
        <v>0.36399999999999999</v>
      </c>
      <c r="M3">
        <v>4.7E-2</v>
      </c>
      <c r="N3">
        <v>4.9000000000000002E-2</v>
      </c>
      <c r="O3">
        <v>4.3999999999999997E-2</v>
      </c>
      <c r="P3">
        <v>5.2999999999999999E-2</v>
      </c>
      <c r="Q3">
        <v>0.81</v>
      </c>
      <c r="R3">
        <v>6.0000000000000001E-3</v>
      </c>
      <c r="S3">
        <v>9.1999999999999998E-2</v>
      </c>
      <c r="T3">
        <v>1.4999999999999999E-2</v>
      </c>
      <c r="U3">
        <v>7.4999999999999997E-2</v>
      </c>
      <c r="V3">
        <v>5.0999999999999997E-2</v>
      </c>
      <c r="W3">
        <v>3.1E-2</v>
      </c>
      <c r="Z3" s="1">
        <f t="shared" si="0"/>
        <v>0.10940000000000001</v>
      </c>
      <c r="AA3" s="1">
        <f t="shared" si="1"/>
        <v>0.12259999999999997</v>
      </c>
    </row>
    <row r="4" spans="1:27">
      <c r="A4">
        <v>3</v>
      </c>
      <c r="B4" t="s">
        <v>151</v>
      </c>
      <c r="C4">
        <v>30</v>
      </c>
      <c r="D4">
        <v>0.36699999999999999</v>
      </c>
      <c r="E4">
        <v>6.0000000000000001E-3</v>
      </c>
      <c r="F4">
        <v>3.2000000000000001E-2</v>
      </c>
      <c r="G4">
        <v>0.05</v>
      </c>
      <c r="H4">
        <v>5.0999999999999997E-2</v>
      </c>
      <c r="I4">
        <v>3.5999999999999997E-2</v>
      </c>
      <c r="J4">
        <v>9.4E-2</v>
      </c>
      <c r="K4">
        <v>0.113</v>
      </c>
      <c r="L4">
        <v>0.36699999999999999</v>
      </c>
      <c r="M4">
        <v>4.7E-2</v>
      </c>
      <c r="N4">
        <v>0.05</v>
      </c>
      <c r="O4">
        <v>7.1999999999999995E-2</v>
      </c>
      <c r="P4">
        <v>5.2999999999999999E-2</v>
      </c>
      <c r="Q4">
        <v>0.73499999999999999</v>
      </c>
      <c r="R4">
        <v>8.0000000000000002E-3</v>
      </c>
      <c r="S4">
        <v>0.188</v>
      </c>
      <c r="T4">
        <v>1.6E-2</v>
      </c>
      <c r="U4">
        <v>9.4E-2</v>
      </c>
      <c r="V4">
        <v>5.1999999999999998E-2</v>
      </c>
      <c r="W4">
        <v>3.7999999999999999E-2</v>
      </c>
      <c r="Z4" s="1">
        <f t="shared" si="0"/>
        <v>0.1163</v>
      </c>
      <c r="AA4" s="1">
        <f t="shared" si="1"/>
        <v>0.13059999999999999</v>
      </c>
    </row>
    <row r="5" spans="1:27">
      <c r="A5">
        <v>4</v>
      </c>
      <c r="B5" t="s">
        <v>152</v>
      </c>
      <c r="C5">
        <v>30</v>
      </c>
      <c r="D5">
        <v>0.23699999999999999</v>
      </c>
      <c r="E5">
        <v>7.0000000000000001E-3</v>
      </c>
      <c r="F5">
        <v>4.4999999999999998E-2</v>
      </c>
      <c r="G5">
        <v>0.05</v>
      </c>
      <c r="H5">
        <v>5.0999999999999997E-2</v>
      </c>
      <c r="I5">
        <v>2.8000000000000001E-2</v>
      </c>
      <c r="J5">
        <v>0.14899999999999999</v>
      </c>
      <c r="K5">
        <v>0.115</v>
      </c>
      <c r="L5">
        <v>0.40899999999999997</v>
      </c>
      <c r="M5">
        <v>4.7E-2</v>
      </c>
      <c r="N5">
        <v>4.9000000000000002E-2</v>
      </c>
      <c r="O5">
        <v>3.7999999999999999E-2</v>
      </c>
      <c r="P5">
        <v>5.2999999999999999E-2</v>
      </c>
      <c r="Q5">
        <v>0.80400000000000005</v>
      </c>
      <c r="R5">
        <v>6.0000000000000001E-3</v>
      </c>
      <c r="S5">
        <v>9.2999999999999999E-2</v>
      </c>
      <c r="T5">
        <v>1.0999999999999999E-2</v>
      </c>
      <c r="U5">
        <v>7.6999999999999999E-2</v>
      </c>
      <c r="V5">
        <v>5.0999999999999997E-2</v>
      </c>
      <c r="W5">
        <v>3.2000000000000001E-2</v>
      </c>
      <c r="Z5" s="1">
        <f t="shared" si="0"/>
        <v>0.11379999999999998</v>
      </c>
      <c r="AA5" s="1">
        <f t="shared" si="1"/>
        <v>0.12139999999999999</v>
      </c>
    </row>
    <row r="6" spans="1:27">
      <c r="A6">
        <v>5</v>
      </c>
      <c r="B6" t="s">
        <v>153</v>
      </c>
      <c r="C6">
        <v>30</v>
      </c>
      <c r="D6">
        <v>0.30399999999999999</v>
      </c>
      <c r="E6">
        <v>1.2999999999999999E-2</v>
      </c>
      <c r="F6">
        <v>0.14899999999999999</v>
      </c>
      <c r="G6">
        <v>0.05</v>
      </c>
      <c r="H6">
        <v>5.0999999999999997E-2</v>
      </c>
      <c r="I6">
        <v>0.26500000000000001</v>
      </c>
      <c r="J6">
        <v>0.504</v>
      </c>
      <c r="K6">
        <v>0.249</v>
      </c>
      <c r="L6">
        <v>0.248</v>
      </c>
      <c r="M6">
        <v>4.7E-2</v>
      </c>
      <c r="N6">
        <v>4.9000000000000002E-2</v>
      </c>
      <c r="O6">
        <v>3.2000000000000001E-2</v>
      </c>
      <c r="P6">
        <v>5.2999999999999999E-2</v>
      </c>
      <c r="Q6">
        <v>0.68500000000000005</v>
      </c>
      <c r="R6">
        <v>2.4E-2</v>
      </c>
      <c r="S6">
        <v>0.109</v>
      </c>
      <c r="T6">
        <v>2.3E-2</v>
      </c>
      <c r="U6">
        <v>6.6000000000000003E-2</v>
      </c>
      <c r="V6">
        <v>5.0999999999999997E-2</v>
      </c>
      <c r="W6">
        <v>4.1000000000000002E-2</v>
      </c>
      <c r="Z6" s="1">
        <f t="shared" si="0"/>
        <v>0.188</v>
      </c>
      <c r="AA6" s="1">
        <f t="shared" si="1"/>
        <v>0.1133</v>
      </c>
    </row>
    <row r="7" spans="1:27">
      <c r="A7">
        <v>6</v>
      </c>
      <c r="B7" t="s">
        <v>154</v>
      </c>
      <c r="C7">
        <v>30</v>
      </c>
      <c r="D7">
        <v>0.26700000000000002</v>
      </c>
      <c r="E7">
        <v>8.0000000000000002E-3</v>
      </c>
      <c r="F7">
        <v>5.8000000000000003E-2</v>
      </c>
      <c r="G7">
        <v>0.05</v>
      </c>
      <c r="H7">
        <v>5.0999999999999997E-2</v>
      </c>
      <c r="I7">
        <v>3.6999999999999998E-2</v>
      </c>
      <c r="J7">
        <v>0.17799999999999999</v>
      </c>
      <c r="K7">
        <v>0.13200000000000001</v>
      </c>
      <c r="L7">
        <v>0.307</v>
      </c>
      <c r="M7">
        <v>4.7E-2</v>
      </c>
      <c r="N7">
        <v>4.9000000000000002E-2</v>
      </c>
      <c r="O7">
        <v>4.2000000000000003E-2</v>
      </c>
      <c r="P7">
        <v>5.2999999999999999E-2</v>
      </c>
      <c r="Q7">
        <v>0.76</v>
      </c>
      <c r="R7">
        <v>7.0000000000000001E-3</v>
      </c>
      <c r="S7">
        <v>0.13200000000000001</v>
      </c>
      <c r="T7">
        <v>1.4E-2</v>
      </c>
      <c r="U7">
        <v>5.6000000000000001E-2</v>
      </c>
      <c r="V7">
        <v>5.0999999999999997E-2</v>
      </c>
      <c r="W7">
        <v>3.5000000000000003E-2</v>
      </c>
      <c r="Z7" s="1">
        <f t="shared" si="0"/>
        <v>0.1135</v>
      </c>
      <c r="AA7" s="1">
        <f t="shared" si="1"/>
        <v>0.11990000000000001</v>
      </c>
    </row>
    <row r="8" spans="1:27">
      <c r="A8">
        <v>7</v>
      </c>
      <c r="B8" t="s">
        <v>155</v>
      </c>
      <c r="C8">
        <v>30</v>
      </c>
      <c r="D8">
        <v>0.23400000000000001</v>
      </c>
      <c r="E8">
        <v>7.0000000000000001E-3</v>
      </c>
      <c r="F8">
        <v>5.1999999999999998E-2</v>
      </c>
      <c r="G8">
        <v>0.05</v>
      </c>
      <c r="H8">
        <v>5.0999999999999997E-2</v>
      </c>
      <c r="I8">
        <v>2.9000000000000001E-2</v>
      </c>
      <c r="J8">
        <v>0.14899999999999999</v>
      </c>
      <c r="K8">
        <v>0.114</v>
      </c>
      <c r="L8">
        <v>0.33300000000000002</v>
      </c>
      <c r="M8">
        <v>4.7E-2</v>
      </c>
      <c r="N8">
        <v>4.9000000000000002E-2</v>
      </c>
      <c r="O8">
        <v>3.3000000000000002E-2</v>
      </c>
      <c r="P8">
        <v>5.2999999999999999E-2</v>
      </c>
      <c r="Q8">
        <v>0.81699999999999995</v>
      </c>
      <c r="R8">
        <v>4.0000000000000001E-3</v>
      </c>
      <c r="S8">
        <v>9.6000000000000002E-2</v>
      </c>
      <c r="T8">
        <v>1.0999999999999999E-2</v>
      </c>
      <c r="U8">
        <v>5.2999999999999999E-2</v>
      </c>
      <c r="V8">
        <v>5.0999999999999997E-2</v>
      </c>
      <c r="W8">
        <v>3.3000000000000002E-2</v>
      </c>
      <c r="Z8" s="1">
        <f t="shared" si="0"/>
        <v>0.1066</v>
      </c>
      <c r="AA8" s="1">
        <f t="shared" si="1"/>
        <v>0.11999999999999997</v>
      </c>
    </row>
    <row r="9" spans="1:27">
      <c r="A9">
        <v>8</v>
      </c>
      <c r="B9" t="s">
        <v>156</v>
      </c>
      <c r="C9">
        <v>30</v>
      </c>
      <c r="D9">
        <v>0.28799999999999998</v>
      </c>
      <c r="E9">
        <v>6.0000000000000001E-3</v>
      </c>
      <c r="F9">
        <v>3.9E-2</v>
      </c>
      <c r="G9">
        <v>5.0999999999999997E-2</v>
      </c>
      <c r="H9">
        <v>5.0999999999999997E-2</v>
      </c>
      <c r="I9">
        <v>3.3000000000000002E-2</v>
      </c>
      <c r="J9">
        <v>0.127</v>
      </c>
      <c r="K9">
        <v>0.14599999999999999</v>
      </c>
      <c r="L9">
        <v>0.39800000000000002</v>
      </c>
      <c r="M9">
        <v>4.7E-2</v>
      </c>
      <c r="N9">
        <v>0.05</v>
      </c>
      <c r="O9">
        <v>0.04</v>
      </c>
      <c r="P9">
        <v>5.2999999999999999E-2</v>
      </c>
      <c r="Q9">
        <v>0.76</v>
      </c>
      <c r="R9">
        <v>5.0000000000000001E-3</v>
      </c>
      <c r="S9">
        <v>0.125</v>
      </c>
      <c r="T9">
        <v>1.0999999999999999E-2</v>
      </c>
      <c r="U9">
        <v>9.4E-2</v>
      </c>
      <c r="V9">
        <v>5.0999999999999997E-2</v>
      </c>
      <c r="W9">
        <v>3.7999999999999999E-2</v>
      </c>
      <c r="Z9" s="1">
        <f t="shared" si="0"/>
        <v>0.1186</v>
      </c>
      <c r="AA9" s="1">
        <f t="shared" si="1"/>
        <v>0.12269999999999999</v>
      </c>
    </row>
    <row r="10" spans="1:27">
      <c r="A10">
        <v>9</v>
      </c>
      <c r="B10" t="s">
        <v>157</v>
      </c>
      <c r="C10">
        <v>30</v>
      </c>
      <c r="D10">
        <v>0.23499999999999999</v>
      </c>
      <c r="E10">
        <v>8.0000000000000002E-3</v>
      </c>
      <c r="F10">
        <v>6.0999999999999999E-2</v>
      </c>
      <c r="G10">
        <v>0.05</v>
      </c>
      <c r="H10">
        <v>5.0999999999999997E-2</v>
      </c>
      <c r="I10">
        <v>4.2000000000000003E-2</v>
      </c>
      <c r="J10">
        <v>0.185</v>
      </c>
      <c r="K10">
        <v>0.126</v>
      </c>
      <c r="L10">
        <v>0.313</v>
      </c>
      <c r="M10">
        <v>4.7E-2</v>
      </c>
      <c r="N10">
        <v>4.9000000000000002E-2</v>
      </c>
      <c r="O10">
        <v>3.3000000000000002E-2</v>
      </c>
      <c r="P10">
        <v>5.1999999999999998E-2</v>
      </c>
      <c r="Q10">
        <v>0.80900000000000005</v>
      </c>
      <c r="R10">
        <v>5.0000000000000001E-3</v>
      </c>
      <c r="S10">
        <v>0.08</v>
      </c>
      <c r="T10">
        <v>1.4999999999999999E-2</v>
      </c>
      <c r="U10">
        <v>5.8000000000000003E-2</v>
      </c>
      <c r="V10">
        <v>5.0999999999999997E-2</v>
      </c>
      <c r="W10">
        <v>3.4000000000000002E-2</v>
      </c>
      <c r="Z10" s="1">
        <f t="shared" si="0"/>
        <v>0.11179999999999998</v>
      </c>
      <c r="AA10" s="1">
        <f t="shared" si="1"/>
        <v>0.1186</v>
      </c>
    </row>
    <row r="11" spans="1:27">
      <c r="A11">
        <v>10</v>
      </c>
      <c r="B11" t="s">
        <v>158</v>
      </c>
      <c r="C11">
        <v>30</v>
      </c>
      <c r="D11">
        <v>0.215</v>
      </c>
      <c r="E11">
        <v>7.0000000000000001E-3</v>
      </c>
      <c r="F11">
        <v>5.7000000000000002E-2</v>
      </c>
      <c r="G11">
        <v>4.9000000000000002E-2</v>
      </c>
      <c r="H11">
        <v>0.05</v>
      </c>
      <c r="I11">
        <v>2.7E-2</v>
      </c>
      <c r="J11">
        <v>0.16200000000000001</v>
      </c>
      <c r="K11">
        <v>7.5999999999999998E-2</v>
      </c>
      <c r="L11">
        <v>0.32300000000000001</v>
      </c>
      <c r="M11">
        <v>4.5999999999999999E-2</v>
      </c>
      <c r="N11">
        <v>4.9000000000000002E-2</v>
      </c>
      <c r="O11">
        <v>4.3999999999999997E-2</v>
      </c>
      <c r="P11">
        <v>5.1999999999999998E-2</v>
      </c>
      <c r="Q11">
        <v>0.85599999999999998</v>
      </c>
      <c r="R11">
        <v>8.0000000000000002E-3</v>
      </c>
      <c r="S11">
        <v>0.08</v>
      </c>
      <c r="T11">
        <v>1.4999999999999999E-2</v>
      </c>
      <c r="U11">
        <v>4.4999999999999998E-2</v>
      </c>
      <c r="V11">
        <v>0.05</v>
      </c>
      <c r="W11">
        <v>2.7E-2</v>
      </c>
      <c r="Z11" s="1">
        <f t="shared" si="0"/>
        <v>0.1012</v>
      </c>
      <c r="AA11" s="1">
        <f t="shared" si="1"/>
        <v>0.12259999999999997</v>
      </c>
    </row>
    <row r="12" spans="1:27">
      <c r="A12">
        <v>11</v>
      </c>
      <c r="B12" t="s">
        <v>159</v>
      </c>
      <c r="C12">
        <v>30</v>
      </c>
      <c r="D12">
        <v>0.22700000000000001</v>
      </c>
      <c r="E12">
        <v>7.0000000000000001E-3</v>
      </c>
      <c r="F12">
        <v>5.2999999999999999E-2</v>
      </c>
      <c r="G12">
        <v>0.05</v>
      </c>
      <c r="H12">
        <v>5.0999999999999997E-2</v>
      </c>
      <c r="I12">
        <v>2.5999999999999999E-2</v>
      </c>
      <c r="J12">
        <v>0.14599999999999999</v>
      </c>
      <c r="K12">
        <v>0.115</v>
      </c>
      <c r="L12">
        <v>0.34200000000000003</v>
      </c>
      <c r="M12">
        <v>4.7E-2</v>
      </c>
      <c r="N12">
        <v>4.9000000000000002E-2</v>
      </c>
      <c r="O12">
        <v>3.3000000000000002E-2</v>
      </c>
      <c r="P12">
        <v>5.2999999999999999E-2</v>
      </c>
      <c r="Q12">
        <v>0.82599999999999996</v>
      </c>
      <c r="R12">
        <v>4.0000000000000001E-3</v>
      </c>
      <c r="S12">
        <v>9.5000000000000001E-2</v>
      </c>
      <c r="T12">
        <v>1.0999999999999999E-2</v>
      </c>
      <c r="U12">
        <v>5.2999999999999999E-2</v>
      </c>
      <c r="V12">
        <v>5.0999999999999997E-2</v>
      </c>
      <c r="W12">
        <v>0.03</v>
      </c>
      <c r="Z12" s="1">
        <f t="shared" si="0"/>
        <v>0.10640000000000001</v>
      </c>
      <c r="AA12" s="1">
        <f t="shared" si="1"/>
        <v>0.12049999999999998</v>
      </c>
    </row>
    <row r="13" spans="1:27">
      <c r="A13">
        <v>12</v>
      </c>
      <c r="B13" t="s">
        <v>160</v>
      </c>
      <c r="C13">
        <v>30</v>
      </c>
      <c r="D13">
        <v>0.189</v>
      </c>
      <c r="E13">
        <v>0.01</v>
      </c>
      <c r="F13">
        <v>5.1999999999999998E-2</v>
      </c>
      <c r="G13">
        <v>4.9000000000000002E-2</v>
      </c>
      <c r="H13">
        <v>4.9000000000000002E-2</v>
      </c>
      <c r="I13">
        <v>2.8000000000000001E-2</v>
      </c>
      <c r="J13">
        <v>0.129</v>
      </c>
      <c r="K13">
        <v>6.5000000000000002E-2</v>
      </c>
      <c r="L13">
        <v>0.35099999999999998</v>
      </c>
      <c r="M13">
        <v>4.5999999999999999E-2</v>
      </c>
      <c r="N13">
        <v>4.8000000000000001E-2</v>
      </c>
      <c r="O13">
        <v>7.1999999999999995E-2</v>
      </c>
      <c r="P13">
        <v>5.0999999999999997E-2</v>
      </c>
      <c r="Q13">
        <v>0.81100000000000005</v>
      </c>
      <c r="R13">
        <v>1.2E-2</v>
      </c>
      <c r="S13">
        <v>6.0999999999999999E-2</v>
      </c>
      <c r="T13">
        <v>2.5999999999999999E-2</v>
      </c>
      <c r="U13">
        <v>5.7000000000000002E-2</v>
      </c>
      <c r="V13">
        <v>4.9000000000000002E-2</v>
      </c>
      <c r="W13">
        <v>2.4E-2</v>
      </c>
      <c r="Z13" s="1">
        <f t="shared" si="0"/>
        <v>9.6799999999999997E-2</v>
      </c>
      <c r="AA13" s="1">
        <f t="shared" si="1"/>
        <v>0.12109999999999999</v>
      </c>
    </row>
    <row r="14" spans="1:27">
      <c r="A14">
        <v>13</v>
      </c>
      <c r="B14" t="s">
        <v>161</v>
      </c>
      <c r="C14">
        <v>30</v>
      </c>
      <c r="D14">
        <v>0.34899999999999998</v>
      </c>
      <c r="E14">
        <v>6.0000000000000001E-3</v>
      </c>
      <c r="F14">
        <v>3.1E-2</v>
      </c>
      <c r="G14">
        <v>0.05</v>
      </c>
      <c r="H14">
        <v>5.0999999999999997E-2</v>
      </c>
      <c r="I14">
        <v>3.9E-2</v>
      </c>
      <c r="J14">
        <v>0.13700000000000001</v>
      </c>
      <c r="K14">
        <v>0.108</v>
      </c>
      <c r="L14">
        <v>0.375</v>
      </c>
      <c r="M14">
        <v>4.7E-2</v>
      </c>
      <c r="N14">
        <v>0.05</v>
      </c>
      <c r="O14">
        <v>4.3999999999999997E-2</v>
      </c>
      <c r="P14">
        <v>5.2999999999999999E-2</v>
      </c>
      <c r="Q14">
        <v>0.745</v>
      </c>
      <c r="R14">
        <v>7.0000000000000001E-3</v>
      </c>
      <c r="S14">
        <v>0.182</v>
      </c>
      <c r="T14">
        <v>1.0999999999999999E-2</v>
      </c>
      <c r="U14">
        <v>8.8999999999999996E-2</v>
      </c>
      <c r="V14">
        <v>5.1999999999999998E-2</v>
      </c>
      <c r="W14">
        <v>4.2999999999999997E-2</v>
      </c>
      <c r="Z14" s="1">
        <f t="shared" si="0"/>
        <v>0.11929999999999999</v>
      </c>
      <c r="AA14" s="1">
        <f t="shared" si="1"/>
        <v>0.12759999999999999</v>
      </c>
    </row>
    <row r="15" spans="1:27">
      <c r="A15">
        <v>14</v>
      </c>
      <c r="B15" t="s">
        <v>162</v>
      </c>
      <c r="C15">
        <v>30</v>
      </c>
      <c r="D15">
        <v>0.222</v>
      </c>
      <c r="E15">
        <v>7.0000000000000001E-3</v>
      </c>
      <c r="F15">
        <v>4.8000000000000001E-2</v>
      </c>
      <c r="G15">
        <v>0.05</v>
      </c>
      <c r="H15">
        <v>0.05</v>
      </c>
      <c r="I15">
        <v>2.7E-2</v>
      </c>
      <c r="J15">
        <v>0.16300000000000001</v>
      </c>
      <c r="K15">
        <v>8.5999999999999993E-2</v>
      </c>
      <c r="L15">
        <v>0.35199999999999998</v>
      </c>
      <c r="M15">
        <v>4.7E-2</v>
      </c>
      <c r="N15">
        <v>4.9000000000000002E-2</v>
      </c>
      <c r="O15">
        <v>3.5000000000000003E-2</v>
      </c>
      <c r="P15">
        <v>5.1999999999999998E-2</v>
      </c>
      <c r="Q15">
        <v>0.82399999999999995</v>
      </c>
      <c r="R15">
        <v>5.0000000000000001E-3</v>
      </c>
      <c r="S15">
        <v>9.1999999999999998E-2</v>
      </c>
      <c r="T15">
        <v>1.0999999999999999E-2</v>
      </c>
      <c r="U15">
        <v>5.1999999999999998E-2</v>
      </c>
      <c r="V15">
        <v>0.05</v>
      </c>
      <c r="W15">
        <v>0.03</v>
      </c>
      <c r="Z15" s="1">
        <f t="shared" si="0"/>
        <v>0.10519999999999999</v>
      </c>
      <c r="AA15" s="1">
        <f t="shared" si="1"/>
        <v>0.12</v>
      </c>
    </row>
    <row r="16" spans="1:27">
      <c r="A16">
        <v>15</v>
      </c>
      <c r="B16" t="s">
        <v>163</v>
      </c>
      <c r="C16">
        <v>30</v>
      </c>
      <c r="D16">
        <v>0.27300000000000002</v>
      </c>
      <c r="E16">
        <v>6.0000000000000001E-3</v>
      </c>
      <c r="F16">
        <v>5.0999999999999997E-2</v>
      </c>
      <c r="G16">
        <v>0.05</v>
      </c>
      <c r="H16">
        <v>0.05</v>
      </c>
      <c r="I16">
        <v>0.06</v>
      </c>
      <c r="J16">
        <v>0.22800000000000001</v>
      </c>
      <c r="K16">
        <v>9.4E-2</v>
      </c>
      <c r="L16">
        <v>0.33400000000000002</v>
      </c>
      <c r="M16">
        <v>4.7E-2</v>
      </c>
      <c r="N16">
        <v>4.9000000000000002E-2</v>
      </c>
      <c r="O16">
        <v>0.04</v>
      </c>
      <c r="P16">
        <v>5.1999999999999998E-2</v>
      </c>
      <c r="Q16">
        <v>0.80800000000000005</v>
      </c>
      <c r="R16">
        <v>8.9999999999999993E-3</v>
      </c>
      <c r="S16">
        <v>8.8999999999999996E-2</v>
      </c>
      <c r="T16">
        <v>1.6E-2</v>
      </c>
      <c r="U16">
        <v>7.4999999999999997E-2</v>
      </c>
      <c r="V16">
        <v>0.05</v>
      </c>
      <c r="W16">
        <v>3.5000000000000003E-2</v>
      </c>
      <c r="Z16" s="1">
        <f t="shared" si="0"/>
        <v>0.11929999999999999</v>
      </c>
      <c r="AA16" s="1">
        <f t="shared" si="1"/>
        <v>0.12230000000000001</v>
      </c>
    </row>
    <row r="17" spans="1:27">
      <c r="A17">
        <v>16</v>
      </c>
      <c r="B17" t="s">
        <v>164</v>
      </c>
      <c r="C17">
        <v>30</v>
      </c>
      <c r="D17">
        <v>0.23200000000000001</v>
      </c>
      <c r="E17">
        <v>7.0000000000000001E-3</v>
      </c>
      <c r="F17">
        <v>5.8999999999999997E-2</v>
      </c>
      <c r="G17">
        <v>0.05</v>
      </c>
      <c r="H17">
        <v>5.0999999999999997E-2</v>
      </c>
      <c r="I17">
        <v>3.1E-2</v>
      </c>
      <c r="J17">
        <v>0.18</v>
      </c>
      <c r="K17">
        <v>0.111</v>
      </c>
      <c r="L17">
        <v>0.32600000000000001</v>
      </c>
      <c r="M17">
        <v>4.7E-2</v>
      </c>
      <c r="N17">
        <v>4.9000000000000002E-2</v>
      </c>
      <c r="O17">
        <v>3.2000000000000001E-2</v>
      </c>
      <c r="P17">
        <v>5.1999999999999998E-2</v>
      </c>
      <c r="Q17">
        <v>0.81799999999999995</v>
      </c>
      <c r="R17">
        <v>5.0000000000000001E-3</v>
      </c>
      <c r="S17">
        <v>9.4E-2</v>
      </c>
      <c r="T17">
        <v>1.0999999999999999E-2</v>
      </c>
      <c r="U17">
        <v>0.05</v>
      </c>
      <c r="V17">
        <v>5.0999999999999997E-2</v>
      </c>
      <c r="W17">
        <v>3.2000000000000001E-2</v>
      </c>
      <c r="Z17" s="1">
        <f t="shared" si="0"/>
        <v>0.10940000000000001</v>
      </c>
      <c r="AA17" s="1">
        <f t="shared" si="1"/>
        <v>0.11939999999999999</v>
      </c>
    </row>
    <row r="18" spans="1:27">
      <c r="A18">
        <v>17</v>
      </c>
      <c r="B18" t="s">
        <v>165</v>
      </c>
      <c r="C18">
        <v>30</v>
      </c>
      <c r="D18">
        <v>0.26</v>
      </c>
      <c r="E18">
        <v>6.0000000000000001E-3</v>
      </c>
      <c r="F18">
        <v>4.4999999999999998E-2</v>
      </c>
      <c r="G18">
        <v>0.05</v>
      </c>
      <c r="H18">
        <v>5.0999999999999997E-2</v>
      </c>
      <c r="I18">
        <v>2.9000000000000001E-2</v>
      </c>
      <c r="J18">
        <v>0.14799999999999999</v>
      </c>
      <c r="K18">
        <v>0.128</v>
      </c>
      <c r="L18">
        <v>0.379</v>
      </c>
      <c r="M18">
        <v>4.7E-2</v>
      </c>
      <c r="N18">
        <v>0.05</v>
      </c>
      <c r="O18">
        <v>3.5999999999999997E-2</v>
      </c>
      <c r="P18">
        <v>5.2999999999999999E-2</v>
      </c>
      <c r="Q18">
        <v>0.79</v>
      </c>
      <c r="R18">
        <v>5.0000000000000001E-3</v>
      </c>
      <c r="S18">
        <v>0.11600000000000001</v>
      </c>
      <c r="T18">
        <v>0.01</v>
      </c>
      <c r="U18">
        <v>7.0999999999999994E-2</v>
      </c>
      <c r="V18">
        <v>5.0999999999999997E-2</v>
      </c>
      <c r="W18">
        <v>3.4000000000000002E-2</v>
      </c>
      <c r="Z18" s="1">
        <f t="shared" si="0"/>
        <v>0.1143</v>
      </c>
      <c r="AA18" s="1">
        <f t="shared" si="1"/>
        <v>0.1216</v>
      </c>
    </row>
    <row r="19" spans="1:27">
      <c r="A19">
        <v>18</v>
      </c>
      <c r="B19" t="s">
        <v>166</v>
      </c>
      <c r="C19">
        <v>30</v>
      </c>
      <c r="D19">
        <v>0.224</v>
      </c>
      <c r="E19">
        <v>7.0000000000000001E-3</v>
      </c>
      <c r="F19">
        <v>5.0999999999999997E-2</v>
      </c>
      <c r="G19">
        <v>0.05</v>
      </c>
      <c r="H19">
        <v>5.0999999999999997E-2</v>
      </c>
      <c r="I19">
        <v>2.9000000000000001E-2</v>
      </c>
      <c r="J19">
        <v>0.154</v>
      </c>
      <c r="K19">
        <v>0.107</v>
      </c>
      <c r="L19">
        <v>0.35799999999999998</v>
      </c>
      <c r="M19">
        <v>4.7E-2</v>
      </c>
      <c r="N19">
        <v>4.9000000000000002E-2</v>
      </c>
      <c r="O19">
        <v>3.5000000000000003E-2</v>
      </c>
      <c r="P19">
        <v>5.1999999999999998E-2</v>
      </c>
      <c r="Q19">
        <v>0.81799999999999995</v>
      </c>
      <c r="R19">
        <v>5.0000000000000001E-3</v>
      </c>
      <c r="S19">
        <v>8.1000000000000003E-2</v>
      </c>
      <c r="T19">
        <v>1.2E-2</v>
      </c>
      <c r="U19">
        <v>6.3E-2</v>
      </c>
      <c r="V19">
        <v>5.0999999999999997E-2</v>
      </c>
      <c r="W19">
        <v>3.2000000000000001E-2</v>
      </c>
      <c r="Z19" s="1">
        <f t="shared" si="0"/>
        <v>0.10780000000000001</v>
      </c>
      <c r="AA19" s="1">
        <f t="shared" si="1"/>
        <v>0.11979999999999999</v>
      </c>
    </row>
    <row r="20" spans="1:27">
      <c r="A20">
        <v>19</v>
      </c>
      <c r="B20" t="s">
        <v>167</v>
      </c>
      <c r="C20">
        <v>30</v>
      </c>
      <c r="D20">
        <v>0.29299999999999998</v>
      </c>
      <c r="E20">
        <v>0.01</v>
      </c>
      <c r="F20">
        <v>4.3999999999999997E-2</v>
      </c>
      <c r="G20">
        <v>0.05</v>
      </c>
      <c r="H20">
        <v>5.0999999999999997E-2</v>
      </c>
      <c r="I20">
        <v>5.3999999999999999E-2</v>
      </c>
      <c r="J20">
        <v>0.23899999999999999</v>
      </c>
      <c r="K20">
        <v>0.11600000000000001</v>
      </c>
      <c r="L20">
        <v>0.34799999999999998</v>
      </c>
      <c r="M20">
        <v>4.7E-2</v>
      </c>
      <c r="N20">
        <v>4.9000000000000002E-2</v>
      </c>
      <c r="O20">
        <v>3.7999999999999999E-2</v>
      </c>
      <c r="P20">
        <v>5.2999999999999999E-2</v>
      </c>
      <c r="Q20">
        <v>0.69399999999999995</v>
      </c>
      <c r="R20">
        <v>8.0000000000000002E-3</v>
      </c>
      <c r="S20">
        <v>0.156</v>
      </c>
      <c r="T20">
        <v>1.2E-2</v>
      </c>
      <c r="U20">
        <v>6.8000000000000005E-2</v>
      </c>
      <c r="V20">
        <v>5.0999999999999997E-2</v>
      </c>
      <c r="W20">
        <v>3.7999999999999999E-2</v>
      </c>
      <c r="Z20" s="1">
        <f t="shared" si="0"/>
        <v>0.12520000000000001</v>
      </c>
      <c r="AA20" s="1">
        <f t="shared" si="1"/>
        <v>0.1167</v>
      </c>
    </row>
    <row r="21" spans="1:27">
      <c r="A21">
        <v>20</v>
      </c>
      <c r="B21" t="s">
        <v>168</v>
      </c>
      <c r="C21">
        <v>30</v>
      </c>
      <c r="D21">
        <v>0.23499999999999999</v>
      </c>
      <c r="E21">
        <v>7.0000000000000001E-3</v>
      </c>
      <c r="F21">
        <v>5.2999999999999999E-2</v>
      </c>
      <c r="G21">
        <v>0.05</v>
      </c>
      <c r="H21">
        <v>0.05</v>
      </c>
      <c r="I21">
        <v>3.6999999999999998E-2</v>
      </c>
      <c r="J21">
        <v>0.19600000000000001</v>
      </c>
      <c r="K21">
        <v>9.4E-2</v>
      </c>
      <c r="L21">
        <v>0.34300000000000003</v>
      </c>
      <c r="M21">
        <v>4.7E-2</v>
      </c>
      <c r="N21">
        <v>4.9000000000000002E-2</v>
      </c>
      <c r="O21">
        <v>3.5999999999999997E-2</v>
      </c>
      <c r="P21">
        <v>5.1999999999999998E-2</v>
      </c>
      <c r="Q21">
        <v>0.81899999999999995</v>
      </c>
      <c r="R21">
        <v>7.0000000000000001E-3</v>
      </c>
      <c r="S21">
        <v>8.6999999999999994E-2</v>
      </c>
      <c r="T21">
        <v>1.2999999999999999E-2</v>
      </c>
      <c r="U21">
        <v>0.06</v>
      </c>
      <c r="V21">
        <v>0.05</v>
      </c>
      <c r="W21">
        <v>3.2000000000000001E-2</v>
      </c>
      <c r="Z21" s="1">
        <f t="shared" si="0"/>
        <v>0.11119999999999999</v>
      </c>
      <c r="AA21" s="1">
        <f t="shared" si="1"/>
        <v>0.12050000000000001</v>
      </c>
    </row>
    <row r="22" spans="1:27">
      <c r="A22">
        <v>21</v>
      </c>
      <c r="B22" t="s">
        <v>169</v>
      </c>
      <c r="C22">
        <v>30</v>
      </c>
      <c r="D22">
        <v>0.24</v>
      </c>
      <c r="E22">
        <v>8.9999999999999993E-3</v>
      </c>
      <c r="F22">
        <v>8.6999999999999994E-2</v>
      </c>
      <c r="G22">
        <v>0.05</v>
      </c>
      <c r="H22">
        <v>5.0999999999999997E-2</v>
      </c>
      <c r="I22">
        <v>6.0999999999999999E-2</v>
      </c>
      <c r="J22">
        <v>0.30299999999999999</v>
      </c>
      <c r="K22">
        <v>0.13900000000000001</v>
      </c>
      <c r="L22">
        <v>0.26800000000000002</v>
      </c>
      <c r="M22">
        <v>4.7E-2</v>
      </c>
      <c r="N22">
        <v>4.9000000000000002E-2</v>
      </c>
      <c r="O22">
        <v>2.9000000000000001E-2</v>
      </c>
      <c r="P22">
        <v>5.1999999999999998E-2</v>
      </c>
      <c r="Q22">
        <v>0.79500000000000004</v>
      </c>
      <c r="R22">
        <v>7.0000000000000001E-3</v>
      </c>
      <c r="S22">
        <v>9.7000000000000003E-2</v>
      </c>
      <c r="T22">
        <v>1.4E-2</v>
      </c>
      <c r="U22">
        <v>4.2000000000000003E-2</v>
      </c>
      <c r="V22">
        <v>0.05</v>
      </c>
      <c r="W22">
        <v>3.3000000000000002E-2</v>
      </c>
      <c r="Z22" s="1">
        <f t="shared" si="0"/>
        <v>0.1255</v>
      </c>
      <c r="AA22" s="1">
        <f t="shared" si="1"/>
        <v>0.11680000000000001</v>
      </c>
    </row>
    <row r="23" spans="1:27">
      <c r="A23">
        <v>22</v>
      </c>
      <c r="B23" t="s">
        <v>170</v>
      </c>
      <c r="C23">
        <v>30</v>
      </c>
      <c r="D23">
        <v>0.23899999999999999</v>
      </c>
      <c r="E23">
        <v>7.0000000000000001E-3</v>
      </c>
      <c r="F23">
        <v>0.05</v>
      </c>
      <c r="G23">
        <v>0.05</v>
      </c>
      <c r="H23">
        <v>5.0999999999999997E-2</v>
      </c>
      <c r="I23">
        <v>0.03</v>
      </c>
      <c r="J23">
        <v>0.12</v>
      </c>
      <c r="K23">
        <v>0.11799999999999999</v>
      </c>
      <c r="L23">
        <v>0.36799999999999999</v>
      </c>
      <c r="M23">
        <v>4.7E-2</v>
      </c>
      <c r="N23">
        <v>4.9000000000000002E-2</v>
      </c>
      <c r="O23">
        <v>5.2999999999999999E-2</v>
      </c>
      <c r="P23">
        <v>5.1999999999999998E-2</v>
      </c>
      <c r="Q23">
        <v>0.81299999999999994</v>
      </c>
      <c r="R23">
        <v>8.0000000000000002E-3</v>
      </c>
      <c r="S23">
        <v>0.09</v>
      </c>
      <c r="T23">
        <v>1.7999999999999999E-2</v>
      </c>
      <c r="U23">
        <v>0.08</v>
      </c>
      <c r="V23">
        <v>5.0999999999999997E-2</v>
      </c>
      <c r="W23">
        <v>3.1E-2</v>
      </c>
      <c r="Z23" s="1">
        <f t="shared" si="0"/>
        <v>0.10799999999999998</v>
      </c>
      <c r="AA23" s="1">
        <f t="shared" si="1"/>
        <v>0.12449999999999999</v>
      </c>
    </row>
    <row r="24" spans="1:27">
      <c r="A24">
        <v>23</v>
      </c>
      <c r="B24" t="s">
        <v>171</v>
      </c>
      <c r="C24">
        <v>30</v>
      </c>
      <c r="D24">
        <v>0.28299999999999997</v>
      </c>
      <c r="E24">
        <v>7.0000000000000001E-3</v>
      </c>
      <c r="F24">
        <v>0.04</v>
      </c>
      <c r="G24">
        <v>5.0999999999999997E-2</v>
      </c>
      <c r="H24">
        <v>5.0999999999999997E-2</v>
      </c>
      <c r="I24">
        <v>3.3000000000000002E-2</v>
      </c>
      <c r="J24">
        <v>0.13400000000000001</v>
      </c>
      <c r="K24">
        <v>0.14599999999999999</v>
      </c>
      <c r="L24">
        <v>0.41899999999999998</v>
      </c>
      <c r="M24">
        <v>4.7E-2</v>
      </c>
      <c r="N24">
        <v>0.05</v>
      </c>
      <c r="O24">
        <v>0.04</v>
      </c>
      <c r="P24">
        <v>5.2999999999999999E-2</v>
      </c>
      <c r="Q24">
        <v>0.76800000000000002</v>
      </c>
      <c r="R24">
        <v>6.0000000000000001E-3</v>
      </c>
      <c r="S24">
        <v>0.11799999999999999</v>
      </c>
      <c r="T24">
        <v>1.0999999999999999E-2</v>
      </c>
      <c r="U24">
        <v>0.1</v>
      </c>
      <c r="V24">
        <v>5.0999999999999997E-2</v>
      </c>
      <c r="W24">
        <v>3.6999999999999998E-2</v>
      </c>
      <c r="Z24" s="1">
        <f t="shared" si="0"/>
        <v>0.12109999999999999</v>
      </c>
      <c r="AA24" s="1">
        <f t="shared" si="1"/>
        <v>0.1234</v>
      </c>
    </row>
    <row r="25" spans="1:27">
      <c r="A25">
        <v>24</v>
      </c>
      <c r="B25" t="s">
        <v>172</v>
      </c>
      <c r="C25">
        <v>30</v>
      </c>
      <c r="D25">
        <v>5.0999999999999997E-2</v>
      </c>
      <c r="E25">
        <v>0.98699999999999999</v>
      </c>
      <c r="F25">
        <v>0.113</v>
      </c>
      <c r="G25">
        <v>3.6999999999999998E-2</v>
      </c>
      <c r="H25">
        <v>3.5999999999999997E-2</v>
      </c>
      <c r="I25">
        <v>0.14599999999999999</v>
      </c>
      <c r="J25">
        <v>0.95599999999999996</v>
      </c>
      <c r="K25">
        <v>0.113</v>
      </c>
      <c r="L25">
        <v>0.99099999999999999</v>
      </c>
      <c r="M25">
        <v>3.4000000000000002E-2</v>
      </c>
      <c r="N25">
        <v>3.5000000000000003E-2</v>
      </c>
      <c r="O25">
        <v>0.69</v>
      </c>
      <c r="P25">
        <v>3.9E-2</v>
      </c>
      <c r="Q25">
        <v>0.92600000000000005</v>
      </c>
      <c r="R25">
        <v>0.99299999999999999</v>
      </c>
      <c r="S25">
        <v>2.1000000000000001E-2</v>
      </c>
      <c r="T25">
        <v>0.625</v>
      </c>
      <c r="U25">
        <v>0.98599999999999999</v>
      </c>
      <c r="V25">
        <v>3.5999999999999997E-2</v>
      </c>
      <c r="W25">
        <v>0.106</v>
      </c>
      <c r="Z25" s="1">
        <f t="shared" si="0"/>
        <v>0.34639999999999993</v>
      </c>
      <c r="AA25" s="1">
        <f t="shared" si="1"/>
        <v>0.44569999999999987</v>
      </c>
    </row>
    <row r="26" spans="1:27">
      <c r="A26">
        <v>25</v>
      </c>
      <c r="B26" t="s">
        <v>173</v>
      </c>
      <c r="C26">
        <v>30</v>
      </c>
      <c r="D26">
        <v>0.95399999999999996</v>
      </c>
      <c r="E26">
        <v>0.02</v>
      </c>
      <c r="F26">
        <v>2E-3</v>
      </c>
      <c r="G26">
        <v>4.7E-2</v>
      </c>
      <c r="H26">
        <v>4.7E-2</v>
      </c>
      <c r="I26">
        <v>1.2E-2</v>
      </c>
      <c r="J26">
        <v>2.5000000000000001E-2</v>
      </c>
      <c r="K26">
        <v>7.0000000000000001E-3</v>
      </c>
      <c r="L26">
        <v>0.99</v>
      </c>
      <c r="M26">
        <v>4.2999999999999997E-2</v>
      </c>
      <c r="N26">
        <v>4.5999999999999999E-2</v>
      </c>
      <c r="O26">
        <v>0.81599999999999995</v>
      </c>
      <c r="P26">
        <v>0.05</v>
      </c>
      <c r="Q26">
        <v>0.50600000000000001</v>
      </c>
      <c r="R26">
        <v>0.79200000000000004</v>
      </c>
      <c r="S26">
        <v>0.98799999999999999</v>
      </c>
      <c r="T26">
        <v>1.2999999999999999E-2</v>
      </c>
      <c r="U26">
        <v>0.97099999999999997</v>
      </c>
      <c r="V26">
        <v>5.1999999999999998E-2</v>
      </c>
      <c r="W26">
        <v>6.5000000000000002E-2</v>
      </c>
      <c r="Z26" s="1">
        <f t="shared" si="0"/>
        <v>0.21469999999999997</v>
      </c>
      <c r="AA26" s="1">
        <f t="shared" si="1"/>
        <v>0.42989999999999995</v>
      </c>
    </row>
    <row r="27" spans="1:27">
      <c r="A27">
        <v>26</v>
      </c>
      <c r="B27" t="s">
        <v>174</v>
      </c>
      <c r="C27">
        <v>30</v>
      </c>
      <c r="D27">
        <v>0.26500000000000001</v>
      </c>
      <c r="E27">
        <v>0.96499999999999997</v>
      </c>
      <c r="F27">
        <v>0.24099999999999999</v>
      </c>
      <c r="G27">
        <v>4.4999999999999998E-2</v>
      </c>
      <c r="H27">
        <v>4.7E-2</v>
      </c>
      <c r="I27">
        <v>3.1E-2</v>
      </c>
      <c r="J27">
        <v>2.9000000000000001E-2</v>
      </c>
      <c r="K27">
        <v>0.96699999999999997</v>
      </c>
      <c r="L27">
        <v>0.99099999999999999</v>
      </c>
      <c r="M27">
        <v>4.2999999999999997E-2</v>
      </c>
      <c r="N27">
        <v>4.4999999999999998E-2</v>
      </c>
      <c r="O27">
        <v>5.5E-2</v>
      </c>
      <c r="P27">
        <v>4.8000000000000001E-2</v>
      </c>
      <c r="Q27">
        <v>0.63100000000000001</v>
      </c>
      <c r="R27">
        <v>1.4E-2</v>
      </c>
      <c r="S27">
        <v>0.112</v>
      </c>
      <c r="T27">
        <v>4.3999999999999997E-2</v>
      </c>
      <c r="U27">
        <v>0.95899999999999996</v>
      </c>
      <c r="V27">
        <v>4.5999999999999999E-2</v>
      </c>
      <c r="W27">
        <v>0.16500000000000001</v>
      </c>
      <c r="Z27" s="1">
        <f t="shared" si="0"/>
        <v>0.3624</v>
      </c>
      <c r="AA27" s="1">
        <f t="shared" si="1"/>
        <v>0.21189999999999998</v>
      </c>
    </row>
    <row r="28" spans="1:27">
      <c r="A28">
        <v>27</v>
      </c>
      <c r="B28" t="s">
        <v>175</v>
      </c>
      <c r="C28">
        <v>30</v>
      </c>
      <c r="D28">
        <v>0.97799999999999998</v>
      </c>
      <c r="E28">
        <v>0.98399999999999999</v>
      </c>
      <c r="F28">
        <v>3.9E-2</v>
      </c>
      <c r="G28">
        <v>3.5999999999999997E-2</v>
      </c>
      <c r="H28">
        <v>3.5999999999999997E-2</v>
      </c>
      <c r="I28">
        <v>0.98099999999999998</v>
      </c>
      <c r="J28">
        <v>0.99199999999999999</v>
      </c>
      <c r="K28">
        <v>1.2E-2</v>
      </c>
      <c r="L28">
        <v>0.98799999999999999</v>
      </c>
      <c r="M28">
        <v>3.3000000000000002E-2</v>
      </c>
      <c r="N28">
        <v>3.5000000000000003E-2</v>
      </c>
      <c r="O28">
        <v>0.42199999999999999</v>
      </c>
      <c r="P28">
        <v>3.6999999999999998E-2</v>
      </c>
      <c r="Q28">
        <v>3.3000000000000002E-2</v>
      </c>
      <c r="R28">
        <v>0.995</v>
      </c>
      <c r="S28">
        <v>0.98199999999999998</v>
      </c>
      <c r="T28">
        <v>0.47199999999999998</v>
      </c>
      <c r="U28">
        <v>0.88900000000000001</v>
      </c>
      <c r="V28">
        <v>3.7999999999999999E-2</v>
      </c>
      <c r="W28">
        <v>0.97799999999999998</v>
      </c>
      <c r="Z28" s="1">
        <f t="shared" si="0"/>
        <v>0.50790000000000002</v>
      </c>
      <c r="AA28" s="1">
        <f t="shared" si="1"/>
        <v>0.48809999999999992</v>
      </c>
    </row>
    <row r="29" spans="1:27">
      <c r="A29">
        <v>28</v>
      </c>
      <c r="B29" t="s">
        <v>176</v>
      </c>
      <c r="C29">
        <v>30</v>
      </c>
      <c r="D29">
        <v>1.9E-2</v>
      </c>
      <c r="E29">
        <v>0.109</v>
      </c>
      <c r="F29">
        <v>0.26200000000000001</v>
      </c>
      <c r="G29">
        <v>0.04</v>
      </c>
      <c r="H29">
        <v>3.7999999999999999E-2</v>
      </c>
      <c r="I29">
        <v>0.08</v>
      </c>
      <c r="J29">
        <v>0.63800000000000001</v>
      </c>
      <c r="K29">
        <v>7.0000000000000001E-3</v>
      </c>
      <c r="L29">
        <v>0.97899999999999998</v>
      </c>
      <c r="M29">
        <v>3.6999999999999998E-2</v>
      </c>
      <c r="N29">
        <v>3.7999999999999999E-2</v>
      </c>
      <c r="O29">
        <v>0.23799999999999999</v>
      </c>
      <c r="P29">
        <v>4.1000000000000002E-2</v>
      </c>
      <c r="Q29">
        <v>0.99</v>
      </c>
      <c r="R29">
        <v>0.97699999999999998</v>
      </c>
      <c r="S29">
        <v>3.0000000000000001E-3</v>
      </c>
      <c r="T29">
        <v>0.13</v>
      </c>
      <c r="U29">
        <v>0.97799999999999998</v>
      </c>
      <c r="V29">
        <v>3.7999999999999999E-2</v>
      </c>
      <c r="W29">
        <v>0.19400000000000001</v>
      </c>
      <c r="Z29" s="1">
        <f t="shared" si="0"/>
        <v>0.22089999999999996</v>
      </c>
      <c r="AA29" s="1">
        <f t="shared" si="1"/>
        <v>0.36269999999999991</v>
      </c>
    </row>
    <row r="30" spans="1:27">
      <c r="A30">
        <v>29</v>
      </c>
      <c r="B30" t="s">
        <v>177</v>
      </c>
      <c r="C30">
        <v>30</v>
      </c>
      <c r="D30">
        <v>0.17599999999999999</v>
      </c>
      <c r="E30">
        <v>3.5999999999999997E-2</v>
      </c>
      <c r="F30">
        <v>2.3E-2</v>
      </c>
      <c r="G30">
        <v>4.2999999999999997E-2</v>
      </c>
      <c r="H30">
        <v>4.2999999999999997E-2</v>
      </c>
      <c r="I30">
        <v>0.61199999999999999</v>
      </c>
      <c r="J30">
        <v>0.49299999999999999</v>
      </c>
      <c r="K30">
        <v>0.01</v>
      </c>
      <c r="L30">
        <v>0.98499999999999999</v>
      </c>
      <c r="M30">
        <v>0.04</v>
      </c>
      <c r="N30">
        <v>4.2000000000000003E-2</v>
      </c>
      <c r="O30">
        <v>0.104</v>
      </c>
      <c r="P30">
        <v>4.4999999999999998E-2</v>
      </c>
      <c r="Q30">
        <v>0.93400000000000005</v>
      </c>
      <c r="R30">
        <v>0.71</v>
      </c>
      <c r="S30">
        <v>7.0000000000000001E-3</v>
      </c>
      <c r="T30">
        <v>0.122</v>
      </c>
      <c r="U30">
        <v>0.98599999999999999</v>
      </c>
      <c r="V30">
        <v>4.3999999999999997E-2</v>
      </c>
      <c r="W30">
        <v>0.63</v>
      </c>
      <c r="Z30" s="1">
        <f t="shared" si="0"/>
        <v>0.24609999999999999</v>
      </c>
      <c r="AA30" s="1">
        <f t="shared" si="1"/>
        <v>0.3624</v>
      </c>
    </row>
    <row r="31" spans="1:27">
      <c r="A31">
        <v>30</v>
      </c>
      <c r="B31" t="s">
        <v>178</v>
      </c>
      <c r="C31">
        <v>30</v>
      </c>
      <c r="D31">
        <v>0.98799999999999999</v>
      </c>
      <c r="E31">
        <v>1.9E-2</v>
      </c>
      <c r="F31">
        <v>0.08</v>
      </c>
      <c r="G31">
        <v>4.5999999999999999E-2</v>
      </c>
      <c r="H31">
        <v>4.7E-2</v>
      </c>
      <c r="I31">
        <v>0.96399999999999997</v>
      </c>
      <c r="J31">
        <v>0.99199999999999999</v>
      </c>
      <c r="K31">
        <v>1.2999999999999999E-2</v>
      </c>
      <c r="L31">
        <v>0.67200000000000004</v>
      </c>
      <c r="M31">
        <v>4.2000000000000003E-2</v>
      </c>
      <c r="N31">
        <v>4.5999999999999999E-2</v>
      </c>
      <c r="O31">
        <v>1.2999999999999999E-2</v>
      </c>
      <c r="P31">
        <v>4.7E-2</v>
      </c>
      <c r="Q31">
        <v>0.32300000000000001</v>
      </c>
      <c r="R31">
        <v>0.92200000000000004</v>
      </c>
      <c r="S31">
        <v>0.99199999999999999</v>
      </c>
      <c r="T31">
        <v>5.0000000000000001E-3</v>
      </c>
      <c r="U31">
        <v>8.4000000000000005E-2</v>
      </c>
      <c r="V31">
        <v>5.0999999999999997E-2</v>
      </c>
      <c r="W31">
        <v>0.96499999999999997</v>
      </c>
      <c r="Z31" s="1">
        <f t="shared" si="0"/>
        <v>0.38629999999999998</v>
      </c>
      <c r="AA31" s="1">
        <f t="shared" si="1"/>
        <v>0.3448</v>
      </c>
    </row>
    <row r="32" spans="1:27">
      <c r="A32">
        <v>31</v>
      </c>
      <c r="B32" t="s">
        <v>179</v>
      </c>
      <c r="C32">
        <v>30</v>
      </c>
      <c r="D32">
        <v>6.4000000000000001E-2</v>
      </c>
      <c r="E32">
        <v>0.91200000000000003</v>
      </c>
      <c r="F32">
        <v>0.99099999999999999</v>
      </c>
      <c r="G32">
        <v>3.4000000000000002E-2</v>
      </c>
      <c r="H32">
        <v>3.4000000000000002E-2</v>
      </c>
      <c r="I32">
        <v>0.89100000000000001</v>
      </c>
      <c r="J32">
        <v>0.99199999999999999</v>
      </c>
      <c r="K32">
        <v>0.82299999999999995</v>
      </c>
      <c r="L32">
        <v>0.39900000000000002</v>
      </c>
      <c r="M32">
        <v>3.2000000000000001E-2</v>
      </c>
      <c r="N32">
        <v>3.3000000000000002E-2</v>
      </c>
      <c r="O32">
        <v>2.3E-2</v>
      </c>
      <c r="P32">
        <v>3.4000000000000002E-2</v>
      </c>
      <c r="Q32">
        <v>0.98799999999999999</v>
      </c>
      <c r="R32">
        <v>0.99099999999999999</v>
      </c>
      <c r="S32">
        <v>2.1000000000000001E-2</v>
      </c>
      <c r="T32">
        <v>0.75700000000000001</v>
      </c>
      <c r="U32">
        <v>1.0999999999999999E-2</v>
      </c>
      <c r="V32">
        <v>3.2000000000000001E-2</v>
      </c>
      <c r="W32">
        <v>0.88100000000000001</v>
      </c>
      <c r="Z32" s="1">
        <f t="shared" si="0"/>
        <v>0.51719999999999999</v>
      </c>
      <c r="AA32" s="1">
        <f t="shared" si="1"/>
        <v>0.37709999999999999</v>
      </c>
    </row>
    <row r="33" spans="1:27">
      <c r="A33">
        <v>32</v>
      </c>
      <c r="B33" t="s">
        <v>180</v>
      </c>
      <c r="C33">
        <v>30</v>
      </c>
      <c r="D33">
        <v>0.94299999999999995</v>
      </c>
      <c r="E33">
        <v>8.0000000000000002E-3</v>
      </c>
      <c r="F33">
        <v>8.0000000000000002E-3</v>
      </c>
      <c r="G33">
        <v>4.5999999999999999E-2</v>
      </c>
      <c r="H33">
        <v>4.7E-2</v>
      </c>
      <c r="I33">
        <v>7.1999999999999995E-2</v>
      </c>
      <c r="J33">
        <v>0.59799999999999998</v>
      </c>
      <c r="K33">
        <v>3.1E-2</v>
      </c>
      <c r="L33">
        <v>6.0999999999999999E-2</v>
      </c>
      <c r="M33">
        <v>4.2999999999999997E-2</v>
      </c>
      <c r="N33">
        <v>4.5999999999999999E-2</v>
      </c>
      <c r="O33">
        <v>5.8000000000000003E-2</v>
      </c>
      <c r="P33">
        <v>4.9000000000000002E-2</v>
      </c>
      <c r="Q33">
        <v>0.219</v>
      </c>
      <c r="R33">
        <v>2.5999999999999999E-2</v>
      </c>
      <c r="S33">
        <v>0.99099999999999999</v>
      </c>
      <c r="T33">
        <v>0.01</v>
      </c>
      <c r="U33">
        <v>0.125</v>
      </c>
      <c r="V33">
        <v>4.9000000000000002E-2</v>
      </c>
      <c r="W33">
        <v>0.42599999999999999</v>
      </c>
      <c r="Z33" s="1">
        <f t="shared" si="0"/>
        <v>0.18569999999999998</v>
      </c>
      <c r="AA33" s="1">
        <f t="shared" si="1"/>
        <v>0.19989999999999999</v>
      </c>
    </row>
    <row r="34" spans="1:27">
      <c r="A34">
        <v>33</v>
      </c>
      <c r="B34" t="s">
        <v>181</v>
      </c>
      <c r="C34">
        <v>30</v>
      </c>
      <c r="D34">
        <v>0.312</v>
      </c>
      <c r="E34">
        <v>0.97599999999999998</v>
      </c>
      <c r="F34">
        <v>0.06</v>
      </c>
      <c r="G34">
        <v>4.2999999999999997E-2</v>
      </c>
      <c r="H34">
        <v>4.3999999999999997E-2</v>
      </c>
      <c r="I34">
        <v>4.4999999999999998E-2</v>
      </c>
      <c r="J34">
        <v>0.98899999999999999</v>
      </c>
      <c r="K34">
        <v>0.216</v>
      </c>
      <c r="L34">
        <v>0.98399999999999999</v>
      </c>
      <c r="M34">
        <v>4.1000000000000002E-2</v>
      </c>
      <c r="N34">
        <v>4.2999999999999997E-2</v>
      </c>
      <c r="O34">
        <v>1.9E-2</v>
      </c>
      <c r="P34">
        <v>4.5999999999999999E-2</v>
      </c>
      <c r="Q34">
        <v>3.5000000000000003E-2</v>
      </c>
      <c r="R34">
        <v>0.16700000000000001</v>
      </c>
      <c r="S34">
        <v>0.378</v>
      </c>
      <c r="T34">
        <v>1.4999999999999999E-2</v>
      </c>
      <c r="U34">
        <v>1.9E-2</v>
      </c>
      <c r="V34">
        <v>4.3999999999999997E-2</v>
      </c>
      <c r="W34">
        <v>8.5999999999999993E-2</v>
      </c>
      <c r="Z34" s="1">
        <f t="shared" si="0"/>
        <v>0.371</v>
      </c>
      <c r="AA34" s="1">
        <f t="shared" si="1"/>
        <v>8.5200000000000012E-2</v>
      </c>
    </row>
    <row r="35" spans="1:27">
      <c r="A35">
        <v>34</v>
      </c>
      <c r="B35" t="s">
        <v>182</v>
      </c>
      <c r="C35">
        <v>30</v>
      </c>
      <c r="D35">
        <v>0.59399999999999997</v>
      </c>
      <c r="E35">
        <v>2.1999999999999999E-2</v>
      </c>
      <c r="F35">
        <v>0.92300000000000004</v>
      </c>
      <c r="G35">
        <v>4.5999999999999999E-2</v>
      </c>
      <c r="H35">
        <v>4.7E-2</v>
      </c>
      <c r="I35">
        <v>0.46</v>
      </c>
      <c r="J35">
        <v>0.98599999999999999</v>
      </c>
      <c r="K35">
        <v>0.69599999999999995</v>
      </c>
      <c r="L35">
        <v>0.22500000000000001</v>
      </c>
      <c r="M35">
        <v>4.2999999999999997E-2</v>
      </c>
      <c r="N35">
        <v>4.5999999999999999E-2</v>
      </c>
      <c r="O35">
        <v>5.0000000000000001E-3</v>
      </c>
      <c r="P35">
        <v>4.8000000000000001E-2</v>
      </c>
      <c r="Q35">
        <v>0.70699999999999996</v>
      </c>
      <c r="R35">
        <v>0.19500000000000001</v>
      </c>
      <c r="S35">
        <v>0.216</v>
      </c>
      <c r="T35">
        <v>4.1000000000000002E-2</v>
      </c>
      <c r="U35">
        <v>3.7999999999999999E-2</v>
      </c>
      <c r="V35">
        <v>4.7E-2</v>
      </c>
      <c r="W35">
        <v>0.58399999999999996</v>
      </c>
      <c r="Z35" s="1">
        <f t="shared" si="0"/>
        <v>0.4042</v>
      </c>
      <c r="AA35" s="1">
        <f t="shared" si="1"/>
        <v>0.19269999999999995</v>
      </c>
    </row>
    <row r="36" spans="1:27">
      <c r="A36">
        <v>35</v>
      </c>
      <c r="B36" t="s">
        <v>183</v>
      </c>
      <c r="C36">
        <v>30</v>
      </c>
      <c r="D36">
        <v>0.86899999999999999</v>
      </c>
      <c r="E36">
        <v>0.98799999999999999</v>
      </c>
      <c r="F36">
        <v>0.98099999999999998</v>
      </c>
      <c r="G36">
        <v>4.2000000000000003E-2</v>
      </c>
      <c r="H36">
        <v>4.3999999999999997E-2</v>
      </c>
      <c r="I36">
        <v>0.621</v>
      </c>
      <c r="J36">
        <v>0.99099999999999999</v>
      </c>
      <c r="K36">
        <v>0.95699999999999996</v>
      </c>
      <c r="L36">
        <v>0.95199999999999996</v>
      </c>
      <c r="M36">
        <v>0.04</v>
      </c>
      <c r="N36">
        <v>4.2000000000000003E-2</v>
      </c>
      <c r="O36">
        <v>6.0000000000000001E-3</v>
      </c>
      <c r="P36">
        <v>4.3999999999999997E-2</v>
      </c>
      <c r="Q36">
        <v>5.6000000000000001E-2</v>
      </c>
      <c r="R36">
        <v>0.64400000000000002</v>
      </c>
      <c r="S36">
        <v>0.98699999999999999</v>
      </c>
      <c r="T36">
        <v>9.6000000000000002E-2</v>
      </c>
      <c r="U36">
        <v>0.03</v>
      </c>
      <c r="V36">
        <v>4.3999999999999997E-2</v>
      </c>
      <c r="W36">
        <v>0.19800000000000001</v>
      </c>
      <c r="Z36" s="1">
        <f t="shared" si="0"/>
        <v>0.64849999999999997</v>
      </c>
      <c r="AA36" s="1">
        <f t="shared" si="1"/>
        <v>0.21470000000000003</v>
      </c>
    </row>
    <row r="37" spans="1:27">
      <c r="A37">
        <v>36</v>
      </c>
      <c r="B37" t="s">
        <v>184</v>
      </c>
      <c r="C37">
        <v>30</v>
      </c>
      <c r="D37">
        <v>0.81</v>
      </c>
      <c r="E37">
        <v>0.89900000000000002</v>
      </c>
      <c r="F37">
        <v>0.98</v>
      </c>
      <c r="G37">
        <v>4.8000000000000001E-2</v>
      </c>
      <c r="H37">
        <v>5.1999999999999998E-2</v>
      </c>
      <c r="I37">
        <v>0.20200000000000001</v>
      </c>
      <c r="J37">
        <v>0.01</v>
      </c>
      <c r="K37">
        <v>0.99399999999999999</v>
      </c>
      <c r="L37">
        <v>0.82</v>
      </c>
      <c r="M37">
        <v>4.4999999999999998E-2</v>
      </c>
      <c r="N37">
        <v>4.9000000000000002E-2</v>
      </c>
      <c r="O37">
        <v>4.2999999999999997E-2</v>
      </c>
      <c r="P37">
        <v>5.0999999999999997E-2</v>
      </c>
      <c r="Q37">
        <v>0.26200000000000001</v>
      </c>
      <c r="R37">
        <v>6.0000000000000001E-3</v>
      </c>
      <c r="S37">
        <v>0.98799999999999999</v>
      </c>
      <c r="T37">
        <v>0.55400000000000005</v>
      </c>
      <c r="U37">
        <v>0.80700000000000005</v>
      </c>
      <c r="V37">
        <v>5.0999999999999997E-2</v>
      </c>
      <c r="W37">
        <v>0.23300000000000001</v>
      </c>
      <c r="Z37" s="1">
        <f t="shared" si="0"/>
        <v>0.48600000000000004</v>
      </c>
      <c r="AA37" s="1">
        <f t="shared" si="1"/>
        <v>0.30440000000000006</v>
      </c>
    </row>
    <row r="38" spans="1:27">
      <c r="A38">
        <v>37</v>
      </c>
      <c r="B38" t="s">
        <v>185</v>
      </c>
      <c r="C38">
        <v>30</v>
      </c>
      <c r="D38">
        <v>0.82699999999999996</v>
      </c>
      <c r="E38">
        <v>7.9000000000000001E-2</v>
      </c>
      <c r="F38">
        <v>0.94899999999999995</v>
      </c>
      <c r="G38">
        <v>5.1999999999999998E-2</v>
      </c>
      <c r="H38">
        <v>5.5E-2</v>
      </c>
      <c r="I38">
        <v>0.122</v>
      </c>
      <c r="J38">
        <v>0.01</v>
      </c>
      <c r="K38">
        <v>0.99299999999999999</v>
      </c>
      <c r="L38">
        <v>0.36299999999999999</v>
      </c>
      <c r="M38">
        <v>4.9000000000000002E-2</v>
      </c>
      <c r="N38">
        <v>5.2999999999999999E-2</v>
      </c>
      <c r="O38">
        <v>1.4E-2</v>
      </c>
      <c r="P38">
        <v>5.5E-2</v>
      </c>
      <c r="Q38">
        <v>0.35199999999999998</v>
      </c>
      <c r="R38">
        <v>5.0000000000000001E-3</v>
      </c>
      <c r="S38">
        <v>0.98699999999999999</v>
      </c>
      <c r="T38">
        <v>8.6999999999999994E-2</v>
      </c>
      <c r="U38">
        <v>0.871</v>
      </c>
      <c r="V38">
        <v>5.6000000000000001E-2</v>
      </c>
      <c r="W38">
        <v>0.25</v>
      </c>
      <c r="Z38" s="1">
        <f t="shared" si="0"/>
        <v>0.34989999999999999</v>
      </c>
      <c r="AA38" s="1">
        <f t="shared" si="1"/>
        <v>0.27300000000000002</v>
      </c>
    </row>
    <row r="39" spans="1:27">
      <c r="A39">
        <v>38</v>
      </c>
      <c r="B39" t="s">
        <v>186</v>
      </c>
      <c r="C39">
        <v>30</v>
      </c>
      <c r="D39">
        <v>0.98599999999999999</v>
      </c>
      <c r="E39">
        <v>0.98899999999999999</v>
      </c>
      <c r="F39">
        <v>7.8E-2</v>
      </c>
      <c r="G39">
        <v>3.7999999999999999E-2</v>
      </c>
      <c r="H39">
        <v>0.04</v>
      </c>
      <c r="I39">
        <v>0.97699999999999998</v>
      </c>
      <c r="J39">
        <v>6.7000000000000004E-2</v>
      </c>
      <c r="K39">
        <v>0.99</v>
      </c>
      <c r="L39">
        <v>0.98899999999999999</v>
      </c>
      <c r="M39">
        <v>3.5999999999999997E-2</v>
      </c>
      <c r="N39">
        <v>3.9E-2</v>
      </c>
      <c r="O39">
        <v>0.97199999999999998</v>
      </c>
      <c r="P39">
        <v>4.1000000000000002E-2</v>
      </c>
      <c r="Q39">
        <v>0.434</v>
      </c>
      <c r="R39">
        <v>0.99399999999999999</v>
      </c>
      <c r="S39">
        <v>0.99199999999999999</v>
      </c>
      <c r="T39">
        <v>0.98299999999999998</v>
      </c>
      <c r="U39">
        <v>0.99099999999999999</v>
      </c>
      <c r="V39">
        <v>4.3999999999999997E-2</v>
      </c>
      <c r="W39">
        <v>0.97399999999999998</v>
      </c>
      <c r="Z39" s="1">
        <f t="shared" si="0"/>
        <v>0.51899999999999991</v>
      </c>
      <c r="AA39" s="1">
        <f t="shared" si="1"/>
        <v>0.64639999999999986</v>
      </c>
    </row>
    <row r="40" spans="1:27">
      <c r="A40">
        <v>39</v>
      </c>
      <c r="B40" t="s">
        <v>187</v>
      </c>
      <c r="C40">
        <v>30</v>
      </c>
      <c r="D40">
        <v>0.85499999999999998</v>
      </c>
      <c r="E40">
        <v>0.93</v>
      </c>
      <c r="F40">
        <v>4.7E-2</v>
      </c>
      <c r="G40">
        <v>3.9E-2</v>
      </c>
      <c r="H40">
        <v>3.9E-2</v>
      </c>
      <c r="I40">
        <v>1.2E-2</v>
      </c>
      <c r="J40">
        <v>8.9999999999999993E-3</v>
      </c>
      <c r="K40">
        <v>0.159</v>
      </c>
      <c r="L40">
        <v>0.98499999999999999</v>
      </c>
      <c r="M40">
        <v>3.5999999999999997E-2</v>
      </c>
      <c r="N40">
        <v>3.7999999999999999E-2</v>
      </c>
      <c r="O40">
        <v>0.98799999999999999</v>
      </c>
      <c r="P40">
        <v>4.2000000000000003E-2</v>
      </c>
      <c r="Q40">
        <v>0.97</v>
      </c>
      <c r="R40">
        <v>0.995</v>
      </c>
      <c r="S40">
        <v>0.98899999999999999</v>
      </c>
      <c r="T40">
        <v>0.97</v>
      </c>
      <c r="U40">
        <v>0.94399999999999995</v>
      </c>
      <c r="V40">
        <v>4.2999999999999997E-2</v>
      </c>
      <c r="W40">
        <v>6.0999999999999999E-2</v>
      </c>
      <c r="Z40" s="1">
        <f t="shared" si="0"/>
        <v>0.31109999999999999</v>
      </c>
      <c r="AA40" s="1">
        <f t="shared" si="1"/>
        <v>0.60399999999999998</v>
      </c>
    </row>
    <row r="41" spans="1:27">
      <c r="A41">
        <v>40</v>
      </c>
      <c r="B41" t="s">
        <v>188</v>
      </c>
      <c r="C41">
        <v>30</v>
      </c>
      <c r="D41">
        <v>0.66600000000000004</v>
      </c>
      <c r="E41">
        <v>2.3E-2</v>
      </c>
      <c r="F41">
        <v>0.14799999999999999</v>
      </c>
      <c r="G41">
        <v>5.2999999999999999E-2</v>
      </c>
      <c r="H41">
        <v>5.5E-2</v>
      </c>
      <c r="I41">
        <v>0.03</v>
      </c>
      <c r="J41">
        <v>6.0000000000000001E-3</v>
      </c>
      <c r="K41">
        <v>0.95699999999999996</v>
      </c>
      <c r="L41">
        <v>0.94299999999999995</v>
      </c>
      <c r="M41">
        <v>0.05</v>
      </c>
      <c r="N41">
        <v>5.2999999999999999E-2</v>
      </c>
      <c r="O41">
        <v>5.8999999999999997E-2</v>
      </c>
      <c r="P41">
        <v>5.6000000000000001E-2</v>
      </c>
      <c r="Q41">
        <v>0.44500000000000001</v>
      </c>
      <c r="R41">
        <v>8.0000000000000002E-3</v>
      </c>
      <c r="S41">
        <v>0.83499999999999996</v>
      </c>
      <c r="T41">
        <v>0.02</v>
      </c>
      <c r="U41">
        <v>0.745</v>
      </c>
      <c r="V41">
        <v>5.6000000000000001E-2</v>
      </c>
      <c r="W41">
        <v>5.0999999999999997E-2</v>
      </c>
      <c r="Z41" s="1">
        <f t="shared" si="0"/>
        <v>0.29310000000000003</v>
      </c>
      <c r="AA41" s="1">
        <f t="shared" si="1"/>
        <v>0.23280000000000003</v>
      </c>
    </row>
    <row r="42" spans="1:27">
      <c r="A42">
        <v>41</v>
      </c>
      <c r="B42" t="s">
        <v>189</v>
      </c>
      <c r="C42">
        <v>30</v>
      </c>
      <c r="D42">
        <v>0.98799999999999999</v>
      </c>
      <c r="E42">
        <v>2.3E-2</v>
      </c>
      <c r="F42">
        <v>7.1999999999999995E-2</v>
      </c>
      <c r="G42">
        <v>0.05</v>
      </c>
      <c r="H42">
        <v>5.1999999999999998E-2</v>
      </c>
      <c r="I42">
        <v>0.95499999999999996</v>
      </c>
      <c r="J42">
        <v>0.98799999999999999</v>
      </c>
      <c r="K42">
        <v>0.92</v>
      </c>
      <c r="L42">
        <v>0.221</v>
      </c>
      <c r="M42">
        <v>4.5999999999999999E-2</v>
      </c>
      <c r="N42">
        <v>5.0999999999999997E-2</v>
      </c>
      <c r="O42">
        <v>8.0000000000000002E-3</v>
      </c>
      <c r="P42">
        <v>5.1999999999999998E-2</v>
      </c>
      <c r="Q42">
        <v>2.5999999999999999E-2</v>
      </c>
      <c r="R42">
        <v>0.68500000000000005</v>
      </c>
      <c r="S42">
        <v>0.99199999999999999</v>
      </c>
      <c r="T42">
        <v>1.2999999999999999E-2</v>
      </c>
      <c r="U42">
        <v>0.13300000000000001</v>
      </c>
      <c r="V42">
        <v>5.6000000000000001E-2</v>
      </c>
      <c r="W42">
        <v>0.95</v>
      </c>
      <c r="Z42" s="1">
        <f t="shared" si="0"/>
        <v>0.43150000000000005</v>
      </c>
      <c r="AA42" s="1">
        <f t="shared" si="1"/>
        <v>0.29660000000000003</v>
      </c>
    </row>
    <row r="43" spans="1:27">
      <c r="A43">
        <v>42</v>
      </c>
      <c r="B43" t="s">
        <v>190</v>
      </c>
      <c r="C43">
        <v>30</v>
      </c>
      <c r="D43">
        <v>0.08</v>
      </c>
      <c r="E43">
        <v>1.4999999999999999E-2</v>
      </c>
      <c r="F43">
        <v>0.90900000000000003</v>
      </c>
      <c r="G43">
        <v>4.2999999999999997E-2</v>
      </c>
      <c r="H43">
        <v>4.2000000000000003E-2</v>
      </c>
      <c r="I43">
        <v>4.8000000000000001E-2</v>
      </c>
      <c r="J43">
        <v>0.98</v>
      </c>
      <c r="K43">
        <v>0.01</v>
      </c>
      <c r="L43">
        <v>0.86899999999999999</v>
      </c>
      <c r="M43">
        <v>0.04</v>
      </c>
      <c r="N43">
        <v>4.2000000000000003E-2</v>
      </c>
      <c r="O43">
        <v>0.156</v>
      </c>
      <c r="P43">
        <v>4.3999999999999997E-2</v>
      </c>
      <c r="Q43">
        <v>0.98699999999999999</v>
      </c>
      <c r="R43">
        <v>0.98699999999999999</v>
      </c>
      <c r="S43">
        <v>7.0000000000000001E-3</v>
      </c>
      <c r="T43">
        <v>5.0999999999999997E-2</v>
      </c>
      <c r="U43">
        <v>0.13500000000000001</v>
      </c>
      <c r="V43">
        <v>4.2999999999999997E-2</v>
      </c>
      <c r="W43">
        <v>0.129</v>
      </c>
      <c r="Z43" s="1">
        <f t="shared" si="0"/>
        <v>0.30359999999999998</v>
      </c>
      <c r="AA43" s="1">
        <f t="shared" si="1"/>
        <v>0.25810000000000011</v>
      </c>
    </row>
    <row r="44" spans="1:27">
      <c r="A44">
        <v>43</v>
      </c>
      <c r="B44" t="s">
        <v>191</v>
      </c>
      <c r="C44">
        <v>30</v>
      </c>
      <c r="D44">
        <v>2.4E-2</v>
      </c>
      <c r="E44">
        <v>0.36499999999999999</v>
      </c>
      <c r="F44">
        <v>0.88500000000000001</v>
      </c>
      <c r="G44">
        <v>3.5000000000000003E-2</v>
      </c>
      <c r="H44">
        <v>3.5000000000000003E-2</v>
      </c>
      <c r="I44">
        <v>1.2E-2</v>
      </c>
      <c r="J44">
        <v>2.1999999999999999E-2</v>
      </c>
      <c r="K44">
        <v>3.6999999999999998E-2</v>
      </c>
      <c r="L44">
        <v>0.67900000000000005</v>
      </c>
      <c r="M44">
        <v>3.3000000000000002E-2</v>
      </c>
      <c r="N44">
        <v>3.4000000000000002E-2</v>
      </c>
      <c r="O44">
        <v>0.98399999999999999</v>
      </c>
      <c r="P44">
        <v>3.6999999999999998E-2</v>
      </c>
      <c r="Q44">
        <v>0.99099999999999999</v>
      </c>
      <c r="R44">
        <v>0.99399999999999999</v>
      </c>
      <c r="S44">
        <v>4.2999999999999997E-2</v>
      </c>
      <c r="T44">
        <v>0.98499999999999999</v>
      </c>
      <c r="U44">
        <v>0.10100000000000001</v>
      </c>
      <c r="V44">
        <v>3.5000000000000003E-2</v>
      </c>
      <c r="W44">
        <v>3.6999999999999998E-2</v>
      </c>
      <c r="Z44" s="1">
        <f t="shared" si="0"/>
        <v>0.21269999999999997</v>
      </c>
      <c r="AA44" s="1">
        <f t="shared" si="1"/>
        <v>0.42410000000000003</v>
      </c>
    </row>
    <row r="45" spans="1:27">
      <c r="A45">
        <v>44</v>
      </c>
      <c r="B45" t="s">
        <v>192</v>
      </c>
      <c r="C45">
        <v>30</v>
      </c>
      <c r="D45">
        <v>0.65600000000000003</v>
      </c>
      <c r="E45">
        <v>0.20899999999999999</v>
      </c>
      <c r="F45">
        <v>0.89</v>
      </c>
      <c r="G45">
        <v>4.2000000000000003E-2</v>
      </c>
      <c r="H45">
        <v>4.2999999999999997E-2</v>
      </c>
      <c r="I45">
        <v>1.9E-2</v>
      </c>
      <c r="J45">
        <v>0.98299999999999998</v>
      </c>
      <c r="K45">
        <v>0.11600000000000001</v>
      </c>
      <c r="L45">
        <v>2.8000000000000001E-2</v>
      </c>
      <c r="M45">
        <v>0.04</v>
      </c>
      <c r="N45">
        <v>4.2000000000000003E-2</v>
      </c>
      <c r="O45">
        <v>0.23799999999999999</v>
      </c>
      <c r="P45">
        <v>4.3999999999999997E-2</v>
      </c>
      <c r="Q45">
        <v>0.75800000000000001</v>
      </c>
      <c r="R45">
        <v>0.87</v>
      </c>
      <c r="S45">
        <v>0.96699999999999997</v>
      </c>
      <c r="T45">
        <v>6.8000000000000005E-2</v>
      </c>
      <c r="U45">
        <v>4.0000000000000001E-3</v>
      </c>
      <c r="V45">
        <v>4.2999999999999997E-2</v>
      </c>
      <c r="W45">
        <v>0.17699999999999999</v>
      </c>
      <c r="Z45" s="1">
        <f t="shared" si="0"/>
        <v>0.30259999999999998</v>
      </c>
      <c r="AA45" s="1">
        <f t="shared" si="1"/>
        <v>0.32110000000000005</v>
      </c>
    </row>
    <row r="46" spans="1:27">
      <c r="A46">
        <v>45</v>
      </c>
      <c r="B46" t="s">
        <v>193</v>
      </c>
      <c r="C46">
        <v>30</v>
      </c>
      <c r="D46">
        <v>0.26700000000000002</v>
      </c>
      <c r="E46">
        <v>0.95499999999999996</v>
      </c>
      <c r="F46">
        <v>0.98899999999999999</v>
      </c>
      <c r="G46">
        <v>3.6999999999999998E-2</v>
      </c>
      <c r="H46">
        <v>3.7999999999999999E-2</v>
      </c>
      <c r="I46">
        <v>1.7000000000000001E-2</v>
      </c>
      <c r="J46">
        <v>1.7999999999999999E-2</v>
      </c>
      <c r="K46">
        <v>0.97399999999999998</v>
      </c>
      <c r="L46">
        <v>0.20100000000000001</v>
      </c>
      <c r="M46">
        <v>3.5000000000000003E-2</v>
      </c>
      <c r="N46">
        <v>3.5999999999999997E-2</v>
      </c>
      <c r="O46">
        <v>0.96699999999999997</v>
      </c>
      <c r="P46">
        <v>3.9E-2</v>
      </c>
      <c r="Q46">
        <v>0.98199999999999998</v>
      </c>
      <c r="R46">
        <v>0.97599999999999998</v>
      </c>
      <c r="S46">
        <v>0.96499999999999997</v>
      </c>
      <c r="T46">
        <v>0.98599999999999999</v>
      </c>
      <c r="U46">
        <v>0.26700000000000002</v>
      </c>
      <c r="V46">
        <v>3.6999999999999998E-2</v>
      </c>
      <c r="W46">
        <v>4.8000000000000001E-2</v>
      </c>
      <c r="Z46" s="1">
        <f t="shared" si="0"/>
        <v>0.35309999999999991</v>
      </c>
      <c r="AA46" s="1">
        <f t="shared" si="1"/>
        <v>0.53029999999999999</v>
      </c>
    </row>
    <row r="47" spans="1:27">
      <c r="A47">
        <v>46</v>
      </c>
      <c r="B47" t="s">
        <v>194</v>
      </c>
      <c r="C47">
        <v>30</v>
      </c>
      <c r="D47">
        <v>0.02</v>
      </c>
      <c r="E47">
        <v>0.95599999999999996</v>
      </c>
      <c r="F47">
        <v>0.94599999999999995</v>
      </c>
      <c r="G47">
        <v>3.5000000000000003E-2</v>
      </c>
      <c r="H47">
        <v>3.5000000000000003E-2</v>
      </c>
      <c r="I47">
        <v>1.6E-2</v>
      </c>
      <c r="J47">
        <v>1.4E-2</v>
      </c>
      <c r="K47">
        <v>0.66600000000000004</v>
      </c>
      <c r="L47">
        <v>0.99099999999999999</v>
      </c>
      <c r="M47">
        <v>3.4000000000000002E-2</v>
      </c>
      <c r="N47">
        <v>3.4000000000000002E-2</v>
      </c>
      <c r="O47">
        <v>0.95899999999999996</v>
      </c>
      <c r="P47">
        <v>3.6999999999999998E-2</v>
      </c>
      <c r="Q47">
        <v>0.99099999999999999</v>
      </c>
      <c r="R47">
        <v>0.99099999999999999</v>
      </c>
      <c r="S47">
        <v>1.7999999999999999E-2</v>
      </c>
      <c r="T47">
        <v>0.95799999999999996</v>
      </c>
      <c r="U47">
        <v>0.98099999999999998</v>
      </c>
      <c r="V47">
        <v>3.5000000000000003E-2</v>
      </c>
      <c r="W47">
        <v>0.114</v>
      </c>
      <c r="Z47" s="1">
        <f t="shared" si="0"/>
        <v>0.37129999999999991</v>
      </c>
      <c r="AA47" s="1">
        <f t="shared" si="1"/>
        <v>0.51179999999999992</v>
      </c>
    </row>
    <row r="48" spans="1:27">
      <c r="A48">
        <v>47</v>
      </c>
      <c r="B48" t="s">
        <v>195</v>
      </c>
      <c r="C48">
        <v>30</v>
      </c>
      <c r="D48">
        <v>0.58199999999999996</v>
      </c>
      <c r="E48">
        <v>1.2999999999999999E-2</v>
      </c>
      <c r="F48">
        <v>1.2999999999999999E-2</v>
      </c>
      <c r="G48">
        <v>0.04</v>
      </c>
      <c r="H48">
        <v>3.9E-2</v>
      </c>
      <c r="I48">
        <v>7.0000000000000001E-3</v>
      </c>
      <c r="J48">
        <v>3.6999999999999998E-2</v>
      </c>
      <c r="K48">
        <v>5.0000000000000001E-3</v>
      </c>
      <c r="L48">
        <v>0.216</v>
      </c>
      <c r="M48">
        <v>3.6999999999999998E-2</v>
      </c>
      <c r="N48">
        <v>3.9E-2</v>
      </c>
      <c r="O48">
        <v>0.97699999999999998</v>
      </c>
      <c r="P48">
        <v>4.2999999999999997E-2</v>
      </c>
      <c r="Q48">
        <v>0.98699999999999999</v>
      </c>
      <c r="R48">
        <v>0.98699999999999999</v>
      </c>
      <c r="S48">
        <v>0.97499999999999998</v>
      </c>
      <c r="T48">
        <v>0.24199999999999999</v>
      </c>
      <c r="U48">
        <v>4.8000000000000001E-2</v>
      </c>
      <c r="V48">
        <v>4.2000000000000003E-2</v>
      </c>
      <c r="W48">
        <v>0.29899999999999999</v>
      </c>
      <c r="Z48" s="1">
        <f t="shared" si="0"/>
        <v>9.8900000000000016E-2</v>
      </c>
      <c r="AA48" s="1">
        <f t="shared" si="1"/>
        <v>0.46390000000000003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0.25583333333333336</v>
      </c>
      <c r="E50" s="2">
        <f t="shared" ref="E50:W50" si="2">AVERAGE(E1:E24)</f>
        <v>7.5000000000000032E-3</v>
      </c>
      <c r="F50" s="2">
        <f t="shared" si="2"/>
        <v>5.4875000000000014E-2</v>
      </c>
      <c r="G50" s="2">
        <f t="shared" si="2"/>
        <v>5.0000000000000017E-2</v>
      </c>
      <c r="H50" s="2">
        <f t="shared" si="2"/>
        <v>5.075000000000001E-2</v>
      </c>
      <c r="I50" s="2">
        <f t="shared" si="2"/>
        <v>4.5125000000000005E-2</v>
      </c>
      <c r="J50" s="2">
        <f t="shared" si="2"/>
        <v>0.17625000000000002</v>
      </c>
      <c r="K50" s="2">
        <f t="shared" si="2"/>
        <v>0.1230416666666667</v>
      </c>
      <c r="L50" s="2">
        <f t="shared" si="2"/>
        <v>0.34895833333333326</v>
      </c>
      <c r="M50" s="2">
        <f t="shared" si="2"/>
        <v>4.6916666666666669E-2</v>
      </c>
      <c r="N50" s="2">
        <f t="shared" si="2"/>
        <v>4.9208333333333347E-2</v>
      </c>
      <c r="O50" s="2">
        <f t="shared" si="2"/>
        <v>4.0916666666666678E-2</v>
      </c>
      <c r="P50" s="2">
        <f t="shared" si="2"/>
        <v>5.2500000000000019E-2</v>
      </c>
      <c r="Q50" s="2">
        <f t="shared" si="2"/>
        <v>0.79050000000000009</v>
      </c>
      <c r="R50" s="2">
        <f t="shared" si="2"/>
        <v>7.2083333333333366E-3</v>
      </c>
      <c r="S50" s="2">
        <f t="shared" si="2"/>
        <v>0.10520833333333335</v>
      </c>
      <c r="T50" s="2">
        <f t="shared" si="2"/>
        <v>1.4083333333333338E-2</v>
      </c>
      <c r="U50" s="2">
        <f t="shared" si="2"/>
        <v>6.9291666666666682E-2</v>
      </c>
      <c r="V50" s="2">
        <f t="shared" si="2"/>
        <v>5.0791666666666679E-2</v>
      </c>
      <c r="W50" s="2">
        <f t="shared" si="2"/>
        <v>3.3541666666666678E-2</v>
      </c>
      <c r="Y50" s="1" t="s">
        <v>0</v>
      </c>
      <c r="Z50" s="2">
        <f>AVERAGE(Z1:Z24)</f>
        <v>0.11592500000000001</v>
      </c>
      <c r="AA50" s="2">
        <f>AVERAGE(AA1:AA24)</f>
        <v>0.121325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0.54058333333333342</v>
      </c>
      <c r="E51" s="2">
        <f t="shared" ref="E51:W51" si="3">AVERAGE(E25:E48)</f>
        <v>0.47841666666666666</v>
      </c>
      <c r="F51" s="2">
        <f t="shared" si="3"/>
        <v>0.44287499999999996</v>
      </c>
      <c r="G51" s="2">
        <f t="shared" si="3"/>
        <v>4.2375000000000017E-2</v>
      </c>
      <c r="H51" s="2">
        <f t="shared" si="3"/>
        <v>4.3125000000000017E-2</v>
      </c>
      <c r="I51" s="2">
        <f t="shared" si="3"/>
        <v>0.30550000000000005</v>
      </c>
      <c r="J51" s="2">
        <f t="shared" si="3"/>
        <v>0.49270833333333336</v>
      </c>
      <c r="K51" s="2">
        <f t="shared" si="3"/>
        <v>0.44470833333333343</v>
      </c>
      <c r="L51" s="2">
        <f t="shared" si="3"/>
        <v>0.68841666666666679</v>
      </c>
      <c r="M51" s="2">
        <f t="shared" si="3"/>
        <v>3.9666666666666683E-2</v>
      </c>
      <c r="N51" s="2">
        <f t="shared" si="3"/>
        <v>4.1958333333333347E-2</v>
      </c>
      <c r="O51" s="2">
        <f t="shared" si="3"/>
        <v>0.36724999999999991</v>
      </c>
      <c r="P51" s="2">
        <f t="shared" si="3"/>
        <v>4.4541666666666674E-2</v>
      </c>
      <c r="Q51" s="2">
        <f t="shared" si="3"/>
        <v>0.60554166666666664</v>
      </c>
      <c r="R51" s="2">
        <f t="shared" si="3"/>
        <v>0.66349999999999987</v>
      </c>
      <c r="S51" s="2">
        <f t="shared" si="3"/>
        <v>0.60233333333333339</v>
      </c>
      <c r="T51" s="2">
        <f t="shared" si="3"/>
        <v>0.34362500000000001</v>
      </c>
      <c r="U51" s="2">
        <f t="shared" si="3"/>
        <v>0.50429166666666669</v>
      </c>
      <c r="V51" s="2">
        <f t="shared" si="3"/>
        <v>4.4250000000000012E-2</v>
      </c>
      <c r="W51" s="2">
        <f t="shared" si="3"/>
        <v>0.35837500000000005</v>
      </c>
      <c r="Y51" s="1" t="s">
        <v>1</v>
      </c>
      <c r="Z51" s="2">
        <f>AVERAGE(Z25:Z48)</f>
        <v>0.35183749999999997</v>
      </c>
      <c r="AA51" s="2">
        <f>AVERAGE(AA25:AA48)</f>
        <v>0.35756666666666664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6.9367252892892637E-4</v>
      </c>
      <c r="E52" s="3">
        <f t="shared" ref="E52:W52" si="4">TTEST(E1:E24,E25:E48,2,2)</f>
        <v>7.6603514208839643E-6</v>
      </c>
      <c r="F52" s="3">
        <f t="shared" si="4"/>
        <v>7.8825197496640642E-5</v>
      </c>
      <c r="G52" s="3">
        <f t="shared" si="4"/>
        <v>1.6297344532773772E-8</v>
      </c>
      <c r="H52" s="3">
        <f t="shared" si="4"/>
        <v>4.82229600656635E-7</v>
      </c>
      <c r="I52" s="3">
        <f t="shared" si="4"/>
        <v>1.8637368940552911E-3</v>
      </c>
      <c r="J52" s="3">
        <f t="shared" si="4"/>
        <v>1.8271065397290783E-3</v>
      </c>
      <c r="K52" s="3">
        <f t="shared" si="4"/>
        <v>8.7828140130592649E-4</v>
      </c>
      <c r="L52" s="3">
        <f t="shared" si="4"/>
        <v>3.5176869424366001E-5</v>
      </c>
      <c r="M52" s="3">
        <f t="shared" si="4"/>
        <v>8.9340484934989887E-9</v>
      </c>
      <c r="N52" s="3">
        <f t="shared" si="4"/>
        <v>4.6919561930863285E-7</v>
      </c>
      <c r="O52" s="3">
        <f t="shared" si="4"/>
        <v>3.524010195585152E-4</v>
      </c>
      <c r="P52" s="3">
        <f t="shared" si="4"/>
        <v>3.81205193754039E-8</v>
      </c>
      <c r="Q52" s="3">
        <f t="shared" si="4"/>
        <v>1.9279529003970289E-2</v>
      </c>
      <c r="R52" s="3">
        <f t="shared" si="4"/>
        <v>5.4152318805523898E-10</v>
      </c>
      <c r="S52" s="3">
        <f t="shared" si="4"/>
        <v>2.9396593218215793E-6</v>
      </c>
      <c r="T52" s="3">
        <f t="shared" si="4"/>
        <v>1.605034890992265E-4</v>
      </c>
      <c r="U52" s="3">
        <f t="shared" si="4"/>
        <v>1.3614653720272525E-5</v>
      </c>
      <c r="V52" s="3">
        <f t="shared" si="4"/>
        <v>3.8450280911595966E-5</v>
      </c>
      <c r="W52" s="3">
        <f t="shared" si="4"/>
        <v>3.3551364448618959E-5</v>
      </c>
      <c r="Y52" s="1" t="s">
        <v>16</v>
      </c>
      <c r="Z52" s="3">
        <f>TTEST(Z1:Z24,Z25:Z48,2,2)</f>
        <v>7.6266373072763649E-12</v>
      </c>
      <c r="AA52" s="3">
        <f>TTEST(AA1:AA24,AA25:AA48,2,2)</f>
        <v>1.2749216391024361E-10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8.5097273127403474E-3</v>
      </c>
      <c r="E53" s="3">
        <f t="shared" ref="E53:W53" si="5">STDEV(E1:E24)/SQRT(COUNT(E1:E24))</f>
        <v>3.2969023669789354E-4</v>
      </c>
      <c r="F53" s="3">
        <f t="shared" si="5"/>
        <v>4.6587585038399869E-3</v>
      </c>
      <c r="G53" s="3">
        <f t="shared" si="5"/>
        <v>8.5125653075874652E-5</v>
      </c>
      <c r="H53" s="3">
        <f t="shared" si="5"/>
        <v>1.0851434153530343E-4</v>
      </c>
      <c r="I53" s="3">
        <f t="shared" si="5"/>
        <v>9.7824733283709917E-3</v>
      </c>
      <c r="J53" s="3">
        <f t="shared" si="5"/>
        <v>1.6946660780053469E-2</v>
      </c>
      <c r="K53" s="3">
        <f t="shared" si="5"/>
        <v>7.840224959493108E-3</v>
      </c>
      <c r="L53" s="3">
        <f t="shared" si="5"/>
        <v>8.2844535663929644E-3</v>
      </c>
      <c r="M53" s="3">
        <f t="shared" si="5"/>
        <v>5.7630339567343775E-5</v>
      </c>
      <c r="N53" s="3">
        <f t="shared" si="5"/>
        <v>1.0389457216622956E-4</v>
      </c>
      <c r="O53" s="3">
        <f t="shared" si="5"/>
        <v>2.2601755949055629E-3</v>
      </c>
      <c r="P53" s="3">
        <f t="shared" si="5"/>
        <v>1.2038585308576934E-4</v>
      </c>
      <c r="Q53" s="3">
        <f t="shared" si="5"/>
        <v>8.6178950992703927E-3</v>
      </c>
      <c r="R53" s="3">
        <f t="shared" si="5"/>
        <v>8.1866621524323015E-4</v>
      </c>
      <c r="S53" s="3">
        <f t="shared" si="5"/>
        <v>6.4535629881132886E-3</v>
      </c>
      <c r="T53" s="3">
        <f t="shared" si="5"/>
        <v>8.2733347347275544E-4</v>
      </c>
      <c r="U53" s="3">
        <f t="shared" si="5"/>
        <v>4.1535209294177224E-3</v>
      </c>
      <c r="V53" s="3">
        <f t="shared" si="5"/>
        <v>1.3431477557289797E-4</v>
      </c>
      <c r="W53" s="3">
        <f t="shared" si="5"/>
        <v>8.5757318246609392E-4</v>
      </c>
      <c r="Z53" s="3">
        <f>STDEV(Z1:Z24)/SQRT(COUNT(Z1:Z24))</f>
        <v>3.4896391678422814E-3</v>
      </c>
      <c r="AA53" s="3">
        <f>STDEV(AA1:AA24)/SQRT(COUNT(AA1:AA24))</f>
        <v>7.2861417992542844E-4</v>
      </c>
      <c r="AC53" s="3"/>
      <c r="AD53" s="3"/>
    </row>
    <row r="54" spans="1:30">
      <c r="C54" s="1" t="s">
        <v>1</v>
      </c>
      <c r="D54" s="3">
        <f>STDEV(D25:D48)/SQRT(COUNT(D25:D48))</f>
        <v>7.7818301856727362E-2</v>
      </c>
      <c r="E54" s="3">
        <f t="shared" ref="E54:W54" si="6">STDEV(E25:E48)/SQRT(COUNT(E25:E48))</f>
        <v>9.3417422975903899E-2</v>
      </c>
      <c r="F54" s="3">
        <f t="shared" si="6"/>
        <v>8.9400769063011823E-2</v>
      </c>
      <c r="G54" s="3">
        <f t="shared" si="6"/>
        <v>1.1128571727569184E-3</v>
      </c>
      <c r="H54" s="3">
        <f t="shared" si="6"/>
        <v>1.2984278397633285E-3</v>
      </c>
      <c r="I54" s="3">
        <f t="shared" si="6"/>
        <v>7.8252147259513821E-2</v>
      </c>
      <c r="J54" s="3">
        <f t="shared" si="6"/>
        <v>9.4134356631518742E-2</v>
      </c>
      <c r="K54" s="3">
        <f t="shared" si="6"/>
        <v>9.0049351991461482E-2</v>
      </c>
      <c r="L54" s="3">
        <f t="shared" si="6"/>
        <v>7.3616119372057073E-2</v>
      </c>
      <c r="M54" s="3">
        <f t="shared" si="6"/>
        <v>1.0332632047264365E-3</v>
      </c>
      <c r="N54" s="3">
        <f t="shared" si="6"/>
        <v>1.2328227987590495E-3</v>
      </c>
      <c r="O54" s="3">
        <f t="shared" si="6"/>
        <v>8.4518247965338453E-2</v>
      </c>
      <c r="P54" s="3">
        <f t="shared" si="6"/>
        <v>1.2023213758480952E-3</v>
      </c>
      <c r="Q54" s="3">
        <f t="shared" si="6"/>
        <v>7.5774000817425691E-2</v>
      </c>
      <c r="R54" s="3">
        <f t="shared" si="6"/>
        <v>8.3897604083874172E-2</v>
      </c>
      <c r="S54" s="3">
        <f t="shared" si="6"/>
        <v>9.3147686744726593E-2</v>
      </c>
      <c r="T54" s="3">
        <f t="shared" si="6"/>
        <v>8.0148589645117577E-2</v>
      </c>
      <c r="U54" s="3">
        <f t="shared" si="6"/>
        <v>8.923995658926076E-2</v>
      </c>
      <c r="V54" s="3">
        <f t="shared" si="6"/>
        <v>1.4298195893087211E-3</v>
      </c>
      <c r="W54" s="3">
        <f t="shared" si="6"/>
        <v>7.0661568703692584E-2</v>
      </c>
      <c r="Z54" s="3">
        <f>STDEV(Z25:Z48)/SQRT(COUNT(Z25:Z48))</f>
        <v>2.5705646910000053E-2</v>
      </c>
      <c r="AA54" s="3">
        <f>STDEV(AA25:AA48)/SQRT(COUNT(AA25:AA48))</f>
        <v>2.8630689211653616E-2</v>
      </c>
      <c r="AC54" s="3"/>
      <c r="AD54" s="3"/>
    </row>
    <row r="55" spans="1:30">
      <c r="D55" s="2">
        <f>D50-D51</f>
        <v>-0.28475000000000006</v>
      </c>
      <c r="E55" s="2">
        <f t="shared" ref="E55:W55" si="7">E50-E51</f>
        <v>-0.47091666666666665</v>
      </c>
      <c r="F55" s="2">
        <f t="shared" si="7"/>
        <v>-0.38799999999999996</v>
      </c>
      <c r="G55" s="2">
        <f t="shared" si="7"/>
        <v>7.6249999999999998E-3</v>
      </c>
      <c r="H55" s="2">
        <f t="shared" si="7"/>
        <v>7.6249999999999929E-3</v>
      </c>
      <c r="I55" s="2">
        <f t="shared" si="7"/>
        <v>-0.26037500000000002</v>
      </c>
      <c r="J55" s="2">
        <f t="shared" si="7"/>
        <v>-0.31645833333333334</v>
      </c>
      <c r="K55" s="2">
        <f t="shared" si="7"/>
        <v>-0.32166666666666671</v>
      </c>
      <c r="L55" s="2">
        <f t="shared" si="7"/>
        <v>-0.33945833333333353</v>
      </c>
      <c r="M55" s="2">
        <f t="shared" si="7"/>
        <v>7.2499999999999856E-3</v>
      </c>
      <c r="N55" s="2">
        <f t="shared" si="7"/>
        <v>7.2499999999999995E-3</v>
      </c>
      <c r="O55" s="2">
        <f t="shared" si="7"/>
        <v>-0.32633333333333325</v>
      </c>
      <c r="P55" s="2">
        <f t="shared" si="7"/>
        <v>7.958333333333345E-3</v>
      </c>
      <c r="Q55" s="2">
        <f t="shared" si="7"/>
        <v>0.18495833333333345</v>
      </c>
      <c r="R55" s="2">
        <f t="shared" si="7"/>
        <v>-0.6562916666666665</v>
      </c>
      <c r="S55" s="2">
        <f t="shared" si="7"/>
        <v>-0.49712500000000004</v>
      </c>
      <c r="T55" s="2">
        <f t="shared" si="7"/>
        <v>-0.32954166666666668</v>
      </c>
      <c r="U55" s="2">
        <f t="shared" si="7"/>
        <v>-0.435</v>
      </c>
      <c r="V55" s="2">
        <f t="shared" si="7"/>
        <v>6.5416666666666679E-3</v>
      </c>
      <c r="W55" s="2">
        <f t="shared" si="7"/>
        <v>-0.32483333333333336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>Animals</v>
      </c>
      <c r="R56" s="2" t="str">
        <f t="shared" si="8"/>
        <v>Tools</v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0.15346547619047621</v>
      </c>
      <c r="E58" s="1">
        <f>(E50+0.6*(F50+D50)+0.15*G50)/(1+2*0.6+0.15)</f>
        <v>8.5712765957446813E-2</v>
      </c>
      <c r="F58" s="1">
        <f t="shared" ref="F58:U59" si="9">(F50+0.6*(G50+E50)+0.15*(D50+H50))/(1+2*0.6+2*0.15)</f>
        <v>5.4145000000000013E-2</v>
      </c>
      <c r="G58" s="1">
        <f t="shared" si="9"/>
        <v>4.8507500000000016E-2</v>
      </c>
      <c r="H58" s="1">
        <f t="shared" si="9"/>
        <v>5.6997500000000013E-2</v>
      </c>
      <c r="I58" s="1">
        <f t="shared" si="9"/>
        <v>8.2912500000000014E-2</v>
      </c>
      <c r="J58" s="1">
        <f t="shared" si="9"/>
        <v>0.13484250000000003</v>
      </c>
      <c r="K58" s="1">
        <f t="shared" si="9"/>
        <v>0.18078916666666667</v>
      </c>
      <c r="L58" s="1">
        <f t="shared" si="9"/>
        <v>0.19390083333333333</v>
      </c>
      <c r="M58" s="1">
        <f t="shared" si="9"/>
        <v>0.12416416666666666</v>
      </c>
      <c r="N58" s="1">
        <f t="shared" si="9"/>
        <v>6.485083333333333E-2</v>
      </c>
      <c r="O58" s="1">
        <f t="shared" si="9"/>
        <v>9.1021666666666695E-2</v>
      </c>
      <c r="P58" s="1">
        <f t="shared" si="9"/>
        <v>0.22392500000000007</v>
      </c>
      <c r="Q58" s="1">
        <f t="shared" si="9"/>
        <v>0.33929750000000003</v>
      </c>
      <c r="R58" s="1">
        <f t="shared" si="9"/>
        <v>0.22184833333333337</v>
      </c>
      <c r="S58" s="1">
        <f t="shared" si="9"/>
        <v>9.8780833333333345E-2</v>
      </c>
      <c r="T58" s="1">
        <f t="shared" si="9"/>
        <v>5.0993333333333349E-2</v>
      </c>
      <c r="U58" s="1">
        <f t="shared" si="9"/>
        <v>5.1611666666666681E-2</v>
      </c>
      <c r="V58" s="1">
        <f>(V50+0.6*(W50+U50)+0.15*T50)/(1+2*0.6+0.15)</f>
        <v>4.8767730496453908E-2</v>
      </c>
      <c r="W58" s="1">
        <f>(W50+0.6*(V50)+0.15*U58)/(1+0.6+0.15)</f>
        <v>4.1004809523809534E-2</v>
      </c>
    </row>
    <row r="59" spans="1:30">
      <c r="C59" s="1" t="s">
        <v>1</v>
      </c>
      <c r="D59" s="1">
        <f>(D51+0.6*(E51)+0.15*F51)/(1+0.6+0.15)</f>
        <v>0.51089404761904766</v>
      </c>
      <c r="E59" s="1">
        <f>(E51+0.6*(F51+D51)+0.15*G51)/(1+2*0.6+0.15)</f>
        <v>0.45738209219858156</v>
      </c>
      <c r="F59" s="1">
        <f t="shared" si="9"/>
        <v>0.33716249999999998</v>
      </c>
      <c r="G59" s="1">
        <f t="shared" si="9"/>
        <v>0.18062499999999998</v>
      </c>
      <c r="H59" s="1">
        <f t="shared" si="9"/>
        <v>0.15687500000000001</v>
      </c>
      <c r="I59" s="1">
        <f t="shared" si="9"/>
        <v>0.28002500000000002</v>
      </c>
      <c r="J59" s="1">
        <f t="shared" si="9"/>
        <v>0.42102583333333338</v>
      </c>
      <c r="K59" s="1">
        <f t="shared" si="9"/>
        <v>0.48206333333333334</v>
      </c>
      <c r="L59" s="1">
        <f t="shared" si="9"/>
        <v>0.42369666666666672</v>
      </c>
      <c r="M59" s="1">
        <f t="shared" si="9"/>
        <v>0.23987416666666669</v>
      </c>
      <c r="N59" s="1">
        <f t="shared" si="9"/>
        <v>0.15842083333333332</v>
      </c>
      <c r="O59" s="1">
        <f t="shared" si="9"/>
        <v>0.20637249999999999</v>
      </c>
      <c r="P59" s="1">
        <f t="shared" si="9"/>
        <v>0.29361416666666662</v>
      </c>
      <c r="Q59" s="1">
        <f t="shared" si="9"/>
        <v>0.47032166666666664</v>
      </c>
      <c r="R59" s="1">
        <f t="shared" si="9"/>
        <v>0.57857999999999987</v>
      </c>
      <c r="S59" s="1">
        <f t="shared" si="9"/>
        <v>0.54923333333333324</v>
      </c>
      <c r="T59" s="1">
        <f t="shared" si="9"/>
        <v>0.44550499999999998</v>
      </c>
      <c r="U59" s="1">
        <f t="shared" si="9"/>
        <v>0.35244916666666665</v>
      </c>
      <c r="V59" s="1">
        <f>(V51+0.6*(W51+U51)+0.15*T51)/(1+2*0.6+0.15)</f>
        <v>0.26101861702127654</v>
      </c>
      <c r="W59" s="1">
        <f>(W51+0.6*(V51)+0.15*U59)/(1+0.6+0.15)</f>
        <v>0.25016707142857147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0.17243487297639595</v>
      </c>
      <c r="E61" s="1">
        <f ca="1">E1+NORMINV(RAND(),0,'Total-Smoothed'!$AG$2)</f>
        <v>-2.8768625373897079E-2</v>
      </c>
      <c r="F61" s="1">
        <f ca="1">F1+NORMINV(RAND(),0,'Total-Smoothed'!$AG$2)</f>
        <v>0.12593404580324999</v>
      </c>
      <c r="G61" s="1">
        <f ca="1">G1+NORMINV(RAND(),0,'Total-Smoothed'!$AG$2)</f>
        <v>-0.17606706502066399</v>
      </c>
      <c r="H61" s="1">
        <f ca="1">H1+NORMINV(RAND(),0,'Total-Smoothed'!$AG$2)</f>
        <v>0.11791102252849689</v>
      </c>
      <c r="I61" s="1">
        <f ca="1">I1+NORMINV(RAND(),0,'Total-Smoothed'!$AG$2)</f>
        <v>0.17832046109839647</v>
      </c>
      <c r="J61" s="1">
        <f ca="1">J1+NORMINV(RAND(),0,'Total-Smoothed'!$AG$2)</f>
        <v>0.14493642055465075</v>
      </c>
      <c r="K61" s="1">
        <f ca="1">K1+NORMINV(RAND(),0,'Total-Smoothed'!$AG$2)</f>
        <v>0.10565068847181872</v>
      </c>
      <c r="L61" s="1">
        <f ca="1">L1+NORMINV(RAND(),0,'Total-Smoothed'!$AG$2)</f>
        <v>0.13228196591588645</v>
      </c>
      <c r="M61" s="1">
        <f ca="1">M1+NORMINV(RAND(),0,'Total-Smoothed'!$AG$2)</f>
        <v>-0.13162241117151435</v>
      </c>
      <c r="N61" s="1">
        <f ca="1">N1+NORMINV(RAND(),0,'Total-Smoothed'!$AG$2)</f>
        <v>4.9583064885869062E-2</v>
      </c>
      <c r="O61" s="1">
        <f ca="1">O1+NORMINV(RAND(),0,'Total-Smoothed'!$AG$2)</f>
        <v>4.656323813784384E-2</v>
      </c>
      <c r="P61" s="1">
        <f ca="1">P1+NORMINV(RAND(),0,'Total-Smoothed'!$AG$2)</f>
        <v>0.16687534385792682</v>
      </c>
      <c r="Q61" s="1">
        <f ca="1">Q1+NORMINV(RAND(),0,'Total-Smoothed'!$AG$2)</f>
        <v>0.80418928811385526</v>
      </c>
      <c r="R61" s="1">
        <f ca="1">R1+NORMINV(RAND(),0,'Total-Smoothed'!$AG$2)</f>
        <v>-0.1276417669668268</v>
      </c>
      <c r="S61" s="1">
        <f ca="1">S1+NORMINV(RAND(),0,'Total-Smoothed'!$AG$2)</f>
        <v>0.12435490607460246</v>
      </c>
      <c r="T61" s="1">
        <f ca="1">T1+NORMINV(RAND(),0,'Total-Smoothed'!$AG$2)</f>
        <v>-9.0542240995476295E-2</v>
      </c>
      <c r="U61" s="1">
        <f ca="1">U1+NORMINV(RAND(),0,'Total-Smoothed'!$AG$2)</f>
        <v>4.9580293880995052E-2</v>
      </c>
      <c r="V61" s="1">
        <f ca="1">V1+NORMINV(RAND(),0,'Total-Smoothed'!$AG$2)</f>
        <v>5.4092311359284301E-2</v>
      </c>
      <c r="W61" s="1">
        <f ca="1">W1+NORMINV(RAND(),0,'Total-Smoothed'!$AG$2)</f>
        <v>6.6399697645483591E-2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0.18870417867362421</v>
      </c>
      <c r="E62" s="1">
        <f ca="1">E2+NORMINV(RAND(),0,'Total-Smoothed'!$AG$2)</f>
        <v>5.6668788093191085E-2</v>
      </c>
      <c r="F62" s="1">
        <f ca="1">F2+NORMINV(RAND(),0,'Total-Smoothed'!$AG$2)</f>
        <v>0.11335459535469622</v>
      </c>
      <c r="G62" s="1">
        <f ca="1">G2+NORMINV(RAND(),0,'Total-Smoothed'!$AG$2)</f>
        <v>-3.3762613932106819E-2</v>
      </c>
      <c r="H62" s="1">
        <f ca="1">H2+NORMINV(RAND(),0,'Total-Smoothed'!$AG$2)</f>
        <v>-0.10630094095016843</v>
      </c>
      <c r="I62" s="1">
        <f ca="1">I2+NORMINV(RAND(),0,'Total-Smoothed'!$AG$2)</f>
        <v>4.5752657834047986E-2</v>
      </c>
      <c r="J62" s="1">
        <f ca="1">J2+NORMINV(RAND(),0,'Total-Smoothed'!$AG$2)</f>
        <v>0.38290743658274762</v>
      </c>
      <c r="K62" s="1">
        <f ca="1">K2+NORMINV(RAND(),0,'Total-Smoothed'!$AG$2)</f>
        <v>8.8121723366032814E-2</v>
      </c>
      <c r="L62" s="1">
        <f ca="1">L2+NORMINV(RAND(),0,'Total-Smoothed'!$AG$2)</f>
        <v>0.49334948179796539</v>
      </c>
      <c r="M62" s="1">
        <f ca="1">M2+NORMINV(RAND(),0,'Total-Smoothed'!$AG$2)</f>
        <v>0.12709518375419554</v>
      </c>
      <c r="N62" s="1">
        <f ca="1">N2+NORMINV(RAND(),0,'Total-Smoothed'!$AG$2)</f>
        <v>4.6178102443638243E-2</v>
      </c>
      <c r="O62" s="1">
        <f ca="1">O2+NORMINV(RAND(),0,'Total-Smoothed'!$AG$2)</f>
        <v>9.9997096225328624E-2</v>
      </c>
      <c r="P62" s="1">
        <f ca="1">P2+NORMINV(RAND(),0,'Total-Smoothed'!$AG$2)</f>
        <v>0.1299782446124316</v>
      </c>
      <c r="Q62" s="1">
        <f ca="1">Q2+NORMINV(RAND(),0,'Total-Smoothed'!$AG$2)</f>
        <v>0.76338536921763578</v>
      </c>
      <c r="R62" s="1">
        <f ca="1">R2+NORMINV(RAND(),0,'Total-Smoothed'!$AG$2)</f>
        <v>-7.8267005304093473E-2</v>
      </c>
      <c r="S62" s="1">
        <f ca="1">S2+NORMINV(RAND(),0,'Total-Smoothed'!$AG$2)</f>
        <v>5.4065649804521561E-2</v>
      </c>
      <c r="T62" s="1">
        <f ca="1">T2+NORMINV(RAND(),0,'Total-Smoothed'!$AG$2)</f>
        <v>4.5608145188620591E-3</v>
      </c>
      <c r="U62" s="1">
        <f ca="1">U2+NORMINV(RAND(),0,'Total-Smoothed'!$AG$2)</f>
        <v>0.17926775058586886</v>
      </c>
      <c r="V62" s="1">
        <f ca="1">V2+NORMINV(RAND(),0,'Total-Smoothed'!$AG$2)</f>
        <v>0.13050741844893249</v>
      </c>
      <c r="W62" s="1">
        <f ca="1">W2+NORMINV(RAND(),0,'Total-Smoothed'!$AG$2)</f>
        <v>2.3541808870684168E-2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0.37027725636144654</v>
      </c>
      <c r="E63" s="1">
        <f ca="1">E3+NORMINV(RAND(),0,'Total-Smoothed'!$AG$2)</f>
        <v>-7.8364370067978986E-2</v>
      </c>
      <c r="F63" s="1">
        <f ca="1">F3+NORMINV(RAND(),0,'Total-Smoothed'!$AG$2)</f>
        <v>0.13164419782546985</v>
      </c>
      <c r="G63" s="1">
        <f ca="1">G3+NORMINV(RAND(),0,'Total-Smoothed'!$AG$2)</f>
        <v>9.6065172048659053E-2</v>
      </c>
      <c r="H63" s="1">
        <f ca="1">H3+NORMINV(RAND(),0,'Total-Smoothed'!$AG$2)</f>
        <v>1.8535610810280836E-3</v>
      </c>
      <c r="I63" s="1">
        <f ca="1">I3+NORMINV(RAND(),0,'Total-Smoothed'!$AG$2)</f>
        <v>3.0463610212964419E-2</v>
      </c>
      <c r="J63" s="1">
        <f ca="1">J3+NORMINV(RAND(),0,'Total-Smoothed'!$AG$2)</f>
        <v>0.23413743542637483</v>
      </c>
      <c r="K63" s="1">
        <f ca="1">K3+NORMINV(RAND(),0,'Total-Smoothed'!$AG$2)</f>
        <v>3.3777122722000966E-2</v>
      </c>
      <c r="L63" s="1">
        <f ca="1">L3+NORMINV(RAND(),0,'Total-Smoothed'!$AG$2)</f>
        <v>0.40214275433771751</v>
      </c>
      <c r="M63" s="1">
        <f ca="1">M3+NORMINV(RAND(),0,'Total-Smoothed'!$AG$2)</f>
        <v>9.5159176585390554E-2</v>
      </c>
      <c r="N63" s="1">
        <f ca="1">N3+NORMINV(RAND(),0,'Total-Smoothed'!$AG$2)</f>
        <v>1.3725286405259496E-2</v>
      </c>
      <c r="O63" s="1">
        <f ca="1">O3+NORMINV(RAND(),0,'Total-Smoothed'!$AG$2)</f>
        <v>-6.3358300396775841E-2</v>
      </c>
      <c r="P63" s="1">
        <f ca="1">P3+NORMINV(RAND(),0,'Total-Smoothed'!$AG$2)</f>
        <v>-7.1869003046627841E-3</v>
      </c>
      <c r="Q63" s="1">
        <f ca="1">Q3+NORMINV(RAND(),0,'Total-Smoothed'!$AG$2)</f>
        <v>0.79695520158744915</v>
      </c>
      <c r="R63" s="1">
        <f ca="1">R3+NORMINV(RAND(),0,'Total-Smoothed'!$AG$2)</f>
        <v>4.6619556366305479E-2</v>
      </c>
      <c r="S63" s="1">
        <f ca="1">S3+NORMINV(RAND(),0,'Total-Smoothed'!$AG$2)</f>
        <v>0.10947389188611042</v>
      </c>
      <c r="T63" s="1">
        <f ca="1">T3+NORMINV(RAND(),0,'Total-Smoothed'!$AG$2)</f>
        <v>3.644447313551101E-2</v>
      </c>
      <c r="U63" s="1">
        <f ca="1">U3+NORMINV(RAND(),0,'Total-Smoothed'!$AG$2)</f>
        <v>-1.6574165608968239E-2</v>
      </c>
      <c r="V63" s="1">
        <f ca="1">V3+NORMINV(RAND(),0,'Total-Smoothed'!$AG$2)</f>
        <v>0.24170016411057477</v>
      </c>
      <c r="W63" s="1">
        <f ca="1">W3+NORMINV(RAND(),0,'Total-Smoothed'!$AG$2)</f>
        <v>-7.9288876823875185E-2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0.32254507226057805</v>
      </c>
      <c r="E64" s="1">
        <f ca="1">E4+NORMINV(RAND(),0,'Total-Smoothed'!$AG$2)</f>
        <v>-8.7397747320943034E-2</v>
      </c>
      <c r="F64" s="1">
        <f ca="1">F4+NORMINV(RAND(),0,'Total-Smoothed'!$AG$2)</f>
        <v>-6.0108227297897082E-2</v>
      </c>
      <c r="G64" s="1">
        <f ca="1">G4+NORMINV(RAND(),0,'Total-Smoothed'!$AG$2)</f>
        <v>5.9256841288116771E-2</v>
      </c>
      <c r="H64" s="1">
        <f ca="1">H4+NORMINV(RAND(),0,'Total-Smoothed'!$AG$2)</f>
        <v>9.8005312877191525E-2</v>
      </c>
      <c r="I64" s="1">
        <f ca="1">I4+NORMINV(RAND(),0,'Total-Smoothed'!$AG$2)</f>
        <v>7.8716927456852437E-2</v>
      </c>
      <c r="J64" s="1">
        <f ca="1">J4+NORMINV(RAND(),0,'Total-Smoothed'!$AG$2)</f>
        <v>5.166463932990626E-2</v>
      </c>
      <c r="K64" s="1">
        <f ca="1">K4+NORMINV(RAND(),0,'Total-Smoothed'!$AG$2)</f>
        <v>0.10306551726840776</v>
      </c>
      <c r="L64" s="1">
        <f ca="1">L4+NORMINV(RAND(),0,'Total-Smoothed'!$AG$2)</f>
        <v>0.36401415686070454</v>
      </c>
      <c r="M64" s="1">
        <f ca="1">M4+NORMINV(RAND(),0,'Total-Smoothed'!$AG$2)</f>
        <v>0.21834267386866374</v>
      </c>
      <c r="N64" s="1">
        <f ca="1">N4+NORMINV(RAND(),0,'Total-Smoothed'!$AG$2)</f>
        <v>3.7450090747823656E-2</v>
      </c>
      <c r="O64" s="1">
        <f ca="1">O4+NORMINV(RAND(),0,'Total-Smoothed'!$AG$2)</f>
        <v>0.17170858989796237</v>
      </c>
      <c r="P64" s="1">
        <f ca="1">P4+NORMINV(RAND(),0,'Total-Smoothed'!$AG$2)</f>
        <v>-1.3138112749651161E-2</v>
      </c>
      <c r="Q64" s="1">
        <f ca="1">Q4+NORMINV(RAND(),0,'Total-Smoothed'!$AG$2)</f>
        <v>0.7749043878629791</v>
      </c>
      <c r="R64" s="1">
        <f ca="1">R4+NORMINV(RAND(),0,'Total-Smoothed'!$AG$2)</f>
        <v>-0.2677005838588617</v>
      </c>
      <c r="S64" s="1">
        <f ca="1">S4+NORMINV(RAND(),0,'Total-Smoothed'!$AG$2)</f>
        <v>0.29870118617941954</v>
      </c>
      <c r="T64" s="1">
        <f ca="1">T4+NORMINV(RAND(),0,'Total-Smoothed'!$AG$2)</f>
        <v>2.8543131368414111E-2</v>
      </c>
      <c r="U64" s="1">
        <f ca="1">U4+NORMINV(RAND(),0,'Total-Smoothed'!$AG$2)</f>
        <v>7.9978355054477479E-3</v>
      </c>
      <c r="V64" s="1">
        <f ca="1">V4+NORMINV(RAND(),0,'Total-Smoothed'!$AG$2)</f>
        <v>8.1271494242358799E-2</v>
      </c>
      <c r="W64" s="1">
        <f ca="1">W4+NORMINV(RAND(),0,'Total-Smoothed'!$AG$2)</f>
        <v>-5.6890189675196524E-2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0.17561964782672848</v>
      </c>
      <c r="E65" s="1">
        <f ca="1">E5+NORMINV(RAND(),0,'Total-Smoothed'!$AG$2)</f>
        <v>-8.5431206300587717E-2</v>
      </c>
      <c r="F65" s="1">
        <f ca="1">F5+NORMINV(RAND(),0,'Total-Smoothed'!$AG$2)</f>
        <v>6.159753076227352E-2</v>
      </c>
      <c r="G65" s="1">
        <f ca="1">G5+NORMINV(RAND(),0,'Total-Smoothed'!$AG$2)</f>
        <v>-4.0397957699139037E-2</v>
      </c>
      <c r="H65" s="1">
        <f ca="1">H5+NORMINV(RAND(),0,'Total-Smoothed'!$AG$2)</f>
        <v>0.20456429762472539</v>
      </c>
      <c r="I65" s="1">
        <f ca="1">I5+NORMINV(RAND(),0,'Total-Smoothed'!$AG$2)</f>
        <v>7.8272304999146905E-2</v>
      </c>
      <c r="J65" s="1">
        <f ca="1">J5+NORMINV(RAND(),0,'Total-Smoothed'!$AG$2)</f>
        <v>0.15256375708823217</v>
      </c>
      <c r="K65" s="1">
        <f ca="1">K5+NORMINV(RAND(),0,'Total-Smoothed'!$AG$2)</f>
        <v>1.0798508641841453E-2</v>
      </c>
      <c r="L65" s="1">
        <f ca="1">L5+NORMINV(RAND(),0,'Total-Smoothed'!$AG$2)</f>
        <v>0.3803794649399681</v>
      </c>
      <c r="M65" s="1">
        <f ca="1">M5+NORMINV(RAND(),0,'Total-Smoothed'!$AG$2)</f>
        <v>-0.1684963114958723</v>
      </c>
      <c r="N65" s="1">
        <f ca="1">N5+NORMINV(RAND(),0,'Total-Smoothed'!$AG$2)</f>
        <v>-0.12337202784781325</v>
      </c>
      <c r="O65" s="1">
        <f ca="1">O5+NORMINV(RAND(),0,'Total-Smoothed'!$AG$2)</f>
        <v>7.2529226681183945E-2</v>
      </c>
      <c r="P65" s="1">
        <f ca="1">P5+NORMINV(RAND(),0,'Total-Smoothed'!$AG$2)</f>
        <v>9.5080405946629531E-2</v>
      </c>
      <c r="Q65" s="1">
        <f ca="1">Q5+NORMINV(RAND(),0,'Total-Smoothed'!$AG$2)</f>
        <v>0.74594930176571872</v>
      </c>
      <c r="R65" s="1">
        <f ca="1">R5+NORMINV(RAND(),0,'Total-Smoothed'!$AG$2)</f>
        <v>0.13937620673666551</v>
      </c>
      <c r="S65" s="1">
        <f ca="1">S5+NORMINV(RAND(),0,'Total-Smoothed'!$AG$2)</f>
        <v>-4.591343270766679E-2</v>
      </c>
      <c r="T65" s="1">
        <f ca="1">T5+NORMINV(RAND(),0,'Total-Smoothed'!$AG$2)</f>
        <v>8.4529039486753735E-2</v>
      </c>
      <c r="U65" s="1">
        <f ca="1">U5+NORMINV(RAND(),0,'Total-Smoothed'!$AG$2)</f>
        <v>0.21879286136414555</v>
      </c>
      <c r="V65" s="1">
        <f ca="1">V5+NORMINV(RAND(),0,'Total-Smoothed'!$AG$2)</f>
        <v>-5.1236343094557525E-2</v>
      </c>
      <c r="W65" s="1">
        <f ca="1">W5+NORMINV(RAND(),0,'Total-Smoothed'!$AG$2)</f>
        <v>-5.6102659940788321E-2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0.35241704224802162</v>
      </c>
      <c r="E66" s="1">
        <f ca="1">E6+NORMINV(RAND(),0,'Total-Smoothed'!$AG$2)</f>
        <v>5.194050656921069E-2</v>
      </c>
      <c r="F66" s="1">
        <f ca="1">F6+NORMINV(RAND(),0,'Total-Smoothed'!$AG$2)</f>
        <v>0.13321576160562282</v>
      </c>
      <c r="G66" s="1">
        <f ca="1">G6+NORMINV(RAND(),0,'Total-Smoothed'!$AG$2)</f>
        <v>-7.3342219800944131E-2</v>
      </c>
      <c r="H66" s="1">
        <f ca="1">H6+NORMINV(RAND(),0,'Total-Smoothed'!$AG$2)</f>
        <v>-0.20273986883093464</v>
      </c>
      <c r="I66" s="1">
        <f ca="1">I6+NORMINV(RAND(),0,'Total-Smoothed'!$AG$2)</f>
        <v>7.864032351761982E-2</v>
      </c>
      <c r="J66" s="1">
        <f ca="1">J6+NORMINV(RAND(),0,'Total-Smoothed'!$AG$2)</f>
        <v>0.48998263248760016</v>
      </c>
      <c r="K66" s="1">
        <f ca="1">K6+NORMINV(RAND(),0,'Total-Smoothed'!$AG$2)</f>
        <v>7.3547771295363967E-2</v>
      </c>
      <c r="L66" s="1">
        <f ca="1">L6+NORMINV(RAND(),0,'Total-Smoothed'!$AG$2)</f>
        <v>0.2984632887143045</v>
      </c>
      <c r="M66" s="1">
        <f ca="1">M6+NORMINV(RAND(),0,'Total-Smoothed'!$AG$2)</f>
        <v>-9.6703027511427328E-2</v>
      </c>
      <c r="N66" s="1">
        <f ca="1">N6+NORMINV(RAND(),0,'Total-Smoothed'!$AG$2)</f>
        <v>0.13668356022139633</v>
      </c>
      <c r="O66" s="1">
        <f ca="1">O6+NORMINV(RAND(),0,'Total-Smoothed'!$AG$2)</f>
        <v>-0.10663116366925882</v>
      </c>
      <c r="P66" s="1">
        <f ca="1">P6+NORMINV(RAND(),0,'Total-Smoothed'!$AG$2)</f>
        <v>8.4620755310058637E-2</v>
      </c>
      <c r="Q66" s="1">
        <f ca="1">Q6+NORMINV(RAND(),0,'Total-Smoothed'!$AG$2)</f>
        <v>0.70527999675742314</v>
      </c>
      <c r="R66" s="1">
        <f ca="1">R6+NORMINV(RAND(),0,'Total-Smoothed'!$AG$2)</f>
        <v>-0.14299030289449707</v>
      </c>
      <c r="S66" s="1">
        <f ca="1">S6+NORMINV(RAND(),0,'Total-Smoothed'!$AG$2)</f>
        <v>0.17387258555936891</v>
      </c>
      <c r="T66" s="1">
        <f ca="1">T6+NORMINV(RAND(),0,'Total-Smoothed'!$AG$2)</f>
        <v>-8.3157910766587462E-2</v>
      </c>
      <c r="U66" s="1">
        <f ca="1">U6+NORMINV(RAND(),0,'Total-Smoothed'!$AG$2)</f>
        <v>7.2331493951926285E-2</v>
      </c>
      <c r="V66" s="1">
        <f ca="1">V6+NORMINV(RAND(),0,'Total-Smoothed'!$AG$2)</f>
        <v>3.8690609831053213E-2</v>
      </c>
      <c r="W66" s="1">
        <f ca="1">W6+NORMINV(RAND(),0,'Total-Smoothed'!$AG$2)</f>
        <v>4.4158502821532143E-2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0.11399898916573178</v>
      </c>
      <c r="E67" s="1">
        <f ca="1">E7+NORMINV(RAND(),0,'Total-Smoothed'!$AG$2)</f>
        <v>3.7375057330649282E-2</v>
      </c>
      <c r="F67" s="1">
        <f ca="1">F7+NORMINV(RAND(),0,'Total-Smoothed'!$AG$2)</f>
        <v>-1.756911587207715E-2</v>
      </c>
      <c r="G67" s="1">
        <f ca="1">G7+NORMINV(RAND(),0,'Total-Smoothed'!$AG$2)</f>
        <v>-9.4876967325001657E-2</v>
      </c>
      <c r="H67" s="1">
        <f ca="1">H7+NORMINV(RAND(),0,'Total-Smoothed'!$AG$2)</f>
        <v>0.1229029700287822</v>
      </c>
      <c r="I67" s="1">
        <f ca="1">I7+NORMINV(RAND(),0,'Total-Smoothed'!$AG$2)</f>
        <v>9.9236316403213287E-2</v>
      </c>
      <c r="J67" s="1">
        <f ca="1">J7+NORMINV(RAND(),0,'Total-Smoothed'!$AG$2)</f>
        <v>0.38584693417317339</v>
      </c>
      <c r="K67" s="1">
        <f ca="1">K7+NORMINV(RAND(),0,'Total-Smoothed'!$AG$2)</f>
        <v>-2.471636058222193E-2</v>
      </c>
      <c r="L67" s="1">
        <f ca="1">L7+NORMINV(RAND(),0,'Total-Smoothed'!$AG$2)</f>
        <v>0.30986637028865444</v>
      </c>
      <c r="M67" s="1">
        <f ca="1">M7+NORMINV(RAND(),0,'Total-Smoothed'!$AG$2)</f>
        <v>5.3783784586089921E-2</v>
      </c>
      <c r="N67" s="1">
        <f ca="1">N7+NORMINV(RAND(),0,'Total-Smoothed'!$AG$2)</f>
        <v>-0.11468075101417534</v>
      </c>
      <c r="O67" s="1">
        <f ca="1">O7+NORMINV(RAND(),0,'Total-Smoothed'!$AG$2)</f>
        <v>4.6781024891880275E-2</v>
      </c>
      <c r="P67" s="1">
        <f ca="1">P7+NORMINV(RAND(),0,'Total-Smoothed'!$AG$2)</f>
        <v>0.10438876523019361</v>
      </c>
      <c r="Q67" s="1">
        <f ca="1">Q7+NORMINV(RAND(),0,'Total-Smoothed'!$AG$2)</f>
        <v>0.75579631110157219</v>
      </c>
      <c r="R67" s="1">
        <f ca="1">R7+NORMINV(RAND(),0,'Total-Smoothed'!$AG$2)</f>
        <v>0.11174103087909699</v>
      </c>
      <c r="S67" s="1">
        <f ca="1">S7+NORMINV(RAND(),0,'Total-Smoothed'!$AG$2)</f>
        <v>0.1619602519902841</v>
      </c>
      <c r="T67" s="1">
        <f ca="1">T7+NORMINV(RAND(),0,'Total-Smoothed'!$AG$2)</f>
        <v>9.5545430433708098E-2</v>
      </c>
      <c r="U67" s="1">
        <f ca="1">U7+NORMINV(RAND(),0,'Total-Smoothed'!$AG$2)</f>
        <v>-1.5620036291698579E-2</v>
      </c>
      <c r="V67" s="1">
        <f ca="1">V7+NORMINV(RAND(),0,'Total-Smoothed'!$AG$2)</f>
        <v>3.6887062609946945E-2</v>
      </c>
      <c r="W67" s="1">
        <f ca="1">W7+NORMINV(RAND(),0,'Total-Smoothed'!$AG$2)</f>
        <v>8.6791744083821093E-2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0.17870341639722781</v>
      </c>
      <c r="E68" s="1">
        <f ca="1">E8+NORMINV(RAND(),0,'Total-Smoothed'!$AG$2)</f>
        <v>-7.1466256153036506E-2</v>
      </c>
      <c r="F68" s="1">
        <f ca="1">F8+NORMINV(RAND(),0,'Total-Smoothed'!$AG$2)</f>
        <v>1.6749071205677139E-2</v>
      </c>
      <c r="G68" s="1">
        <f ca="1">G8+NORMINV(RAND(),0,'Total-Smoothed'!$AG$2)</f>
        <v>0.14187800624187064</v>
      </c>
      <c r="H68" s="1">
        <f ca="1">H8+NORMINV(RAND(),0,'Total-Smoothed'!$AG$2)</f>
        <v>0.21938711518699966</v>
      </c>
      <c r="I68" s="1">
        <f ca="1">I8+NORMINV(RAND(),0,'Total-Smoothed'!$AG$2)</f>
        <v>6.8478126157457464E-2</v>
      </c>
      <c r="J68" s="1">
        <f ca="1">J8+NORMINV(RAND(),0,'Total-Smoothed'!$AG$2)</f>
        <v>0.16517668513847747</v>
      </c>
      <c r="K68" s="1">
        <f ca="1">K8+NORMINV(RAND(),0,'Total-Smoothed'!$AG$2)</f>
        <v>5.0037437281089114E-3</v>
      </c>
      <c r="L68" s="1">
        <f ca="1">L8+NORMINV(RAND(),0,'Total-Smoothed'!$AG$2)</f>
        <v>0.36662665193654603</v>
      </c>
      <c r="M68" s="1">
        <f ca="1">M8+NORMINV(RAND(),0,'Total-Smoothed'!$AG$2)</f>
        <v>0.2129634166819383</v>
      </c>
      <c r="N68" s="1">
        <f ca="1">N8+NORMINV(RAND(),0,'Total-Smoothed'!$AG$2)</f>
        <v>5.1570429412613965E-2</v>
      </c>
      <c r="O68" s="1">
        <f ca="1">O8+NORMINV(RAND(),0,'Total-Smoothed'!$AG$2)</f>
        <v>-3.2504084648548773E-2</v>
      </c>
      <c r="P68" s="1">
        <f ca="1">P8+NORMINV(RAND(),0,'Total-Smoothed'!$AG$2)</f>
        <v>0.13343935347341693</v>
      </c>
      <c r="Q68" s="1">
        <f ca="1">Q8+NORMINV(RAND(),0,'Total-Smoothed'!$AG$2)</f>
        <v>0.87514808248265152</v>
      </c>
      <c r="R68" s="1">
        <f ca="1">R8+NORMINV(RAND(),0,'Total-Smoothed'!$AG$2)</f>
        <v>-7.5321664264026672E-2</v>
      </c>
      <c r="S68" s="1">
        <f ca="1">S8+NORMINV(RAND(),0,'Total-Smoothed'!$AG$2)</f>
        <v>0.1011625642581596</v>
      </c>
      <c r="T68" s="1">
        <f ca="1">T8+NORMINV(RAND(),0,'Total-Smoothed'!$AG$2)</f>
        <v>9.2637216611739445E-2</v>
      </c>
      <c r="U68" s="1">
        <f ca="1">U8+NORMINV(RAND(),0,'Total-Smoothed'!$AG$2)</f>
        <v>-1.4098438157768935E-2</v>
      </c>
      <c r="V68" s="1">
        <f ca="1">V8+NORMINV(RAND(),0,'Total-Smoothed'!$AG$2)</f>
        <v>0.19888800381039198</v>
      </c>
      <c r="W68" s="1">
        <f ca="1">W8+NORMINV(RAND(),0,'Total-Smoothed'!$AG$2)</f>
        <v>2.7174096387596516E-2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0.20038275773955366</v>
      </c>
      <c r="E69" s="1">
        <f ca="1">E9+NORMINV(RAND(),0,'Total-Smoothed'!$AG$2)</f>
        <v>-0.13717087453838436</v>
      </c>
      <c r="F69" s="1">
        <f ca="1">F9+NORMINV(RAND(),0,'Total-Smoothed'!$AG$2)</f>
        <v>0.20263119602182839</v>
      </c>
      <c r="G69" s="1">
        <f ca="1">G9+NORMINV(RAND(),0,'Total-Smoothed'!$AG$2)</f>
        <v>-0.15206661831250523</v>
      </c>
      <c r="H69" s="1">
        <f ca="1">H9+NORMINV(RAND(),0,'Total-Smoothed'!$AG$2)</f>
        <v>6.3532523274489841E-2</v>
      </c>
      <c r="I69" s="1">
        <f ca="1">I9+NORMINV(RAND(),0,'Total-Smoothed'!$AG$2)</f>
        <v>0.10992387706645783</v>
      </c>
      <c r="J69" s="1">
        <f ca="1">J9+NORMINV(RAND(),0,'Total-Smoothed'!$AG$2)</f>
        <v>0.17595733383878207</v>
      </c>
      <c r="K69" s="1">
        <f ca="1">K9+NORMINV(RAND(),0,'Total-Smoothed'!$AG$2)</f>
        <v>-0.1265406449222132</v>
      </c>
      <c r="L69" s="1">
        <f ca="1">L9+NORMINV(RAND(),0,'Total-Smoothed'!$AG$2)</f>
        <v>0.36605313036547532</v>
      </c>
      <c r="M69" s="1">
        <f ca="1">M9+NORMINV(RAND(),0,'Total-Smoothed'!$AG$2)</f>
        <v>9.0825689739392645E-2</v>
      </c>
      <c r="N69" s="1">
        <f ca="1">N9+NORMINV(RAND(),0,'Total-Smoothed'!$AG$2)</f>
        <v>0.32045515670281199</v>
      </c>
      <c r="O69" s="1">
        <f ca="1">O9+NORMINV(RAND(),0,'Total-Smoothed'!$AG$2)</f>
        <v>2.046288769372431E-2</v>
      </c>
      <c r="P69" s="1">
        <f ca="1">P9+NORMINV(RAND(),0,'Total-Smoothed'!$AG$2)</f>
        <v>0.12266528019273543</v>
      </c>
      <c r="Q69" s="1">
        <f ca="1">Q9+NORMINV(RAND(),0,'Total-Smoothed'!$AG$2)</f>
        <v>0.83285365771277298</v>
      </c>
      <c r="R69" s="1">
        <f ca="1">R9+NORMINV(RAND(),0,'Total-Smoothed'!$AG$2)</f>
        <v>-4.7772262707828424E-2</v>
      </c>
      <c r="S69" s="1">
        <f ca="1">S9+NORMINV(RAND(),0,'Total-Smoothed'!$AG$2)</f>
        <v>4.7693540945227403E-3</v>
      </c>
      <c r="T69" s="1">
        <f ca="1">T9+NORMINV(RAND(),0,'Total-Smoothed'!$AG$2)</f>
        <v>-0.12323125478730633</v>
      </c>
      <c r="U69" s="1">
        <f ca="1">U9+NORMINV(RAND(),0,'Total-Smoothed'!$AG$2)</f>
        <v>-0.10159163754349429</v>
      </c>
      <c r="V69" s="1">
        <f ca="1">V9+NORMINV(RAND(),0,'Total-Smoothed'!$AG$2)</f>
        <v>-1.9316674317103801E-2</v>
      </c>
      <c r="W69" s="1">
        <f ca="1">W9+NORMINV(RAND(),0,'Total-Smoothed'!$AG$2)</f>
        <v>-8.8703036506556573E-3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8.1859946186577104E-2</v>
      </c>
      <c r="E70" s="1">
        <f ca="1">E10+NORMINV(RAND(),0,'Total-Smoothed'!$AG$2)</f>
        <v>-2.9956728657153785E-2</v>
      </c>
      <c r="F70" s="1">
        <f ca="1">F10+NORMINV(RAND(),0,'Total-Smoothed'!$AG$2)</f>
        <v>5.2621028742945407E-2</v>
      </c>
      <c r="G70" s="1">
        <f ca="1">G10+NORMINV(RAND(),0,'Total-Smoothed'!$AG$2)</f>
        <v>4.7150347468781079E-3</v>
      </c>
      <c r="H70" s="1">
        <f ca="1">H10+NORMINV(RAND(),0,'Total-Smoothed'!$AG$2)</f>
        <v>-3.4153953647935463E-2</v>
      </c>
      <c r="I70" s="1">
        <f ca="1">I10+NORMINV(RAND(),0,'Total-Smoothed'!$AG$2)</f>
        <v>5.141148120667445E-2</v>
      </c>
      <c r="J70" s="1">
        <f ca="1">J10+NORMINV(RAND(),0,'Total-Smoothed'!$AG$2)</f>
        <v>0.17500582876392096</v>
      </c>
      <c r="K70" s="1">
        <f ca="1">K10+NORMINV(RAND(),0,'Total-Smoothed'!$AG$2)</f>
        <v>0.18932670205859953</v>
      </c>
      <c r="L70" s="1">
        <f ca="1">L10+NORMINV(RAND(),0,'Total-Smoothed'!$AG$2)</f>
        <v>0.24199768587146753</v>
      </c>
      <c r="M70" s="1">
        <f ca="1">M10+NORMINV(RAND(),0,'Total-Smoothed'!$AG$2)</f>
        <v>-4.7900732227214027E-2</v>
      </c>
      <c r="N70" s="1">
        <f ca="1">N10+NORMINV(RAND(),0,'Total-Smoothed'!$AG$2)</f>
        <v>8.4488703156969325E-2</v>
      </c>
      <c r="O70" s="1">
        <f ca="1">O10+NORMINV(RAND(),0,'Total-Smoothed'!$AG$2)</f>
        <v>-1.5740653696558846E-2</v>
      </c>
      <c r="P70" s="1">
        <f ca="1">P10+NORMINV(RAND(),0,'Total-Smoothed'!$AG$2)</f>
        <v>-2.8790034594147057E-3</v>
      </c>
      <c r="Q70" s="1">
        <f ca="1">Q10+NORMINV(RAND(),0,'Total-Smoothed'!$AG$2)</f>
        <v>0.77894094571242933</v>
      </c>
      <c r="R70" s="1">
        <f ca="1">R10+NORMINV(RAND(),0,'Total-Smoothed'!$AG$2)</f>
        <v>1.8946927699764308E-2</v>
      </c>
      <c r="S70" s="1">
        <f ca="1">S10+NORMINV(RAND(),0,'Total-Smoothed'!$AG$2)</f>
        <v>0.15323005083307933</v>
      </c>
      <c r="T70" s="1">
        <f ca="1">T10+NORMINV(RAND(),0,'Total-Smoothed'!$AG$2)</f>
        <v>0.11005780813320919</v>
      </c>
      <c r="U70" s="1">
        <f ca="1">U10+NORMINV(RAND(),0,'Total-Smoothed'!$AG$2)</f>
        <v>-8.3234251252923719E-2</v>
      </c>
      <c r="V70" s="1">
        <f ca="1">V10+NORMINV(RAND(),0,'Total-Smoothed'!$AG$2)</f>
        <v>2.1494772793728096E-2</v>
      </c>
      <c r="W70" s="1">
        <f ca="1">W10+NORMINV(RAND(),0,'Total-Smoothed'!$AG$2)</f>
        <v>-1.2733671367678785E-2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5.1549327390607164E-2</v>
      </c>
      <c r="E71" s="1">
        <f ca="1">E11+NORMINV(RAND(),0,'Total-Smoothed'!$AG$2)</f>
        <v>-1.8824429178083642E-2</v>
      </c>
      <c r="F71" s="1">
        <f ca="1">F11+NORMINV(RAND(),0,'Total-Smoothed'!$AG$2)</f>
        <v>0.10390818385388594</v>
      </c>
      <c r="G71" s="1">
        <f ca="1">G11+NORMINV(RAND(),0,'Total-Smoothed'!$AG$2)</f>
        <v>0.21924305909564928</v>
      </c>
      <c r="H71" s="1">
        <f ca="1">H11+NORMINV(RAND(),0,'Total-Smoothed'!$AG$2)</f>
        <v>7.8603938312381327E-2</v>
      </c>
      <c r="I71" s="1">
        <f ca="1">I11+NORMINV(RAND(),0,'Total-Smoothed'!$AG$2)</f>
        <v>0.13917155440144091</v>
      </c>
      <c r="J71" s="1">
        <f ca="1">J11+NORMINV(RAND(),0,'Total-Smoothed'!$AG$2)</f>
        <v>0.20677365464608924</v>
      </c>
      <c r="K71" s="1">
        <f ca="1">K11+NORMINV(RAND(),0,'Total-Smoothed'!$AG$2)</f>
        <v>0.14194206426507308</v>
      </c>
      <c r="L71" s="1">
        <f ca="1">L11+NORMINV(RAND(),0,'Total-Smoothed'!$AG$2)</f>
        <v>0.18220120824591085</v>
      </c>
      <c r="M71" s="1">
        <f ca="1">M11+NORMINV(RAND(),0,'Total-Smoothed'!$AG$2)</f>
        <v>0.1042005057315732</v>
      </c>
      <c r="N71" s="1">
        <f ca="1">N11+NORMINV(RAND(),0,'Total-Smoothed'!$AG$2)</f>
        <v>-1.494030954451038E-2</v>
      </c>
      <c r="O71" s="1">
        <f ca="1">O11+NORMINV(RAND(),0,'Total-Smoothed'!$AG$2)</f>
        <v>-9.2774761682068232E-2</v>
      </c>
      <c r="P71" s="1">
        <f ca="1">P11+NORMINV(RAND(),0,'Total-Smoothed'!$AG$2)</f>
        <v>5.227304374792055E-2</v>
      </c>
      <c r="Q71" s="1">
        <f ca="1">Q11+NORMINV(RAND(),0,'Total-Smoothed'!$AG$2)</f>
        <v>0.91249083389463193</v>
      </c>
      <c r="R71" s="1">
        <f ca="1">R11+NORMINV(RAND(),0,'Total-Smoothed'!$AG$2)</f>
        <v>2.7083233193974227E-2</v>
      </c>
      <c r="S71" s="1">
        <f ca="1">S11+NORMINV(RAND(),0,'Total-Smoothed'!$AG$2)</f>
        <v>-2.3284389613878603E-2</v>
      </c>
      <c r="T71" s="1">
        <f ca="1">T11+NORMINV(RAND(),0,'Total-Smoothed'!$AG$2)</f>
        <v>0.12791481209372463</v>
      </c>
      <c r="U71" s="1">
        <f ca="1">U11+NORMINV(RAND(),0,'Total-Smoothed'!$AG$2)</f>
        <v>-7.7481082886329641E-2</v>
      </c>
      <c r="V71" s="1">
        <f ca="1">V11+NORMINV(RAND(),0,'Total-Smoothed'!$AG$2)</f>
        <v>0.11441977974481721</v>
      </c>
      <c r="W71" s="1">
        <f ca="1">W11+NORMINV(RAND(),0,'Total-Smoothed'!$AG$2)</f>
        <v>0.13628477063374919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0.27213271302372977</v>
      </c>
      <c r="E72" s="1">
        <f ca="1">E12+NORMINV(RAND(),0,'Total-Smoothed'!$AG$2)</f>
        <v>-6.1011615852462071E-2</v>
      </c>
      <c r="F72" s="1">
        <f ca="1">F12+NORMINV(RAND(),0,'Total-Smoothed'!$AG$2)</f>
        <v>0.15090799964555757</v>
      </c>
      <c r="G72" s="1">
        <f ca="1">G12+NORMINV(RAND(),0,'Total-Smoothed'!$AG$2)</f>
        <v>0.12435754291963622</v>
      </c>
      <c r="H72" s="1">
        <f ca="1">H12+NORMINV(RAND(),0,'Total-Smoothed'!$AG$2)</f>
        <v>0.11368910362234452</v>
      </c>
      <c r="I72" s="1">
        <f ca="1">I12+NORMINV(RAND(),0,'Total-Smoothed'!$AG$2)</f>
        <v>0.14686339199577778</v>
      </c>
      <c r="J72" s="1">
        <f ca="1">J12+NORMINV(RAND(),0,'Total-Smoothed'!$AG$2)</f>
        <v>0.13553199080320805</v>
      </c>
      <c r="K72" s="1">
        <f ca="1">K12+NORMINV(RAND(),0,'Total-Smoothed'!$AG$2)</f>
        <v>0.24232083544015398</v>
      </c>
      <c r="L72" s="1">
        <f ca="1">L12+NORMINV(RAND(),0,'Total-Smoothed'!$AG$2)</f>
        <v>0.29875565819274114</v>
      </c>
      <c r="M72" s="1">
        <f ca="1">M12+NORMINV(RAND(),0,'Total-Smoothed'!$AG$2)</f>
        <v>9.5512488184907429E-2</v>
      </c>
      <c r="N72" s="1">
        <f ca="1">N12+NORMINV(RAND(),0,'Total-Smoothed'!$AG$2)</f>
        <v>0.16169119260143971</v>
      </c>
      <c r="O72" s="1">
        <f ca="1">O12+NORMINV(RAND(),0,'Total-Smoothed'!$AG$2)</f>
        <v>-8.8811051646981207E-2</v>
      </c>
      <c r="P72" s="1">
        <f ca="1">P12+NORMINV(RAND(),0,'Total-Smoothed'!$AG$2)</f>
        <v>9.9467470370182554E-2</v>
      </c>
      <c r="Q72" s="1">
        <f ca="1">Q12+NORMINV(RAND(),0,'Total-Smoothed'!$AG$2)</f>
        <v>0.85836739172866561</v>
      </c>
      <c r="R72" s="1">
        <f ca="1">R12+NORMINV(RAND(),0,'Total-Smoothed'!$AG$2)</f>
        <v>-0.27533610840293327</v>
      </c>
      <c r="S72" s="1">
        <f ca="1">S12+NORMINV(RAND(),0,'Total-Smoothed'!$AG$2)</f>
        <v>6.4801875993001135E-2</v>
      </c>
      <c r="T72" s="1">
        <f ca="1">T12+NORMINV(RAND(),0,'Total-Smoothed'!$AG$2)</f>
        <v>8.9978589076152894E-3</v>
      </c>
      <c r="U72" s="1">
        <f ca="1">U12+NORMINV(RAND(),0,'Total-Smoothed'!$AG$2)</f>
        <v>-4.9034093273451991E-2</v>
      </c>
      <c r="V72" s="1">
        <f ca="1">V12+NORMINV(RAND(),0,'Total-Smoothed'!$AG$2)</f>
        <v>-9.7122331650622812E-2</v>
      </c>
      <c r="W72" s="1">
        <f ca="1">W12+NORMINV(RAND(),0,'Total-Smoothed'!$AG$2)</f>
        <v>0.12217694723259054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0.28527162071094131</v>
      </c>
      <c r="E73" s="1">
        <f ca="1">E13+NORMINV(RAND(),0,'Total-Smoothed'!$AG$2)</f>
        <v>0.1176272696616011</v>
      </c>
      <c r="F73" s="1">
        <f ca="1">F13+NORMINV(RAND(),0,'Total-Smoothed'!$AG$2)</f>
        <v>1.4319297427897101E-3</v>
      </c>
      <c r="G73" s="1">
        <f ca="1">G13+NORMINV(RAND(),0,'Total-Smoothed'!$AG$2)</f>
        <v>-5.9049565262672826E-2</v>
      </c>
      <c r="H73" s="1">
        <f ca="1">H13+NORMINV(RAND(),0,'Total-Smoothed'!$AG$2)</f>
        <v>-1.9650336439825208E-2</v>
      </c>
      <c r="I73" s="1">
        <f ca="1">I13+NORMINV(RAND(),0,'Total-Smoothed'!$AG$2)</f>
        <v>6.1629250199985455E-2</v>
      </c>
      <c r="J73" s="1">
        <f ca="1">J13+NORMINV(RAND(),0,'Total-Smoothed'!$AG$2)</f>
        <v>7.8567838562595416E-2</v>
      </c>
      <c r="K73" s="1">
        <f ca="1">K13+NORMINV(RAND(),0,'Total-Smoothed'!$AG$2)</f>
        <v>0.179897183490483</v>
      </c>
      <c r="L73" s="1">
        <f ca="1">L13+NORMINV(RAND(),0,'Total-Smoothed'!$AG$2)</f>
        <v>0.18093138081268112</v>
      </c>
      <c r="M73" s="1">
        <f ca="1">M13+NORMINV(RAND(),0,'Total-Smoothed'!$AG$2)</f>
        <v>0.12994366275830782</v>
      </c>
      <c r="N73" s="1">
        <f ca="1">N13+NORMINV(RAND(),0,'Total-Smoothed'!$AG$2)</f>
        <v>0.14594258870748222</v>
      </c>
      <c r="O73" s="1">
        <f ca="1">O13+NORMINV(RAND(),0,'Total-Smoothed'!$AG$2)</f>
        <v>0.15449578422870794</v>
      </c>
      <c r="P73" s="1">
        <f ca="1">P13+NORMINV(RAND(),0,'Total-Smoothed'!$AG$2)</f>
        <v>9.4664099072474472E-2</v>
      </c>
      <c r="Q73" s="1">
        <f ca="1">Q13+NORMINV(RAND(),0,'Total-Smoothed'!$AG$2)</f>
        <v>0.69424128298636967</v>
      </c>
      <c r="R73" s="1">
        <f ca="1">R13+NORMINV(RAND(),0,'Total-Smoothed'!$AG$2)</f>
        <v>4.3784034296602437E-2</v>
      </c>
      <c r="S73" s="1">
        <f ca="1">S13+NORMINV(RAND(),0,'Total-Smoothed'!$AG$2)</f>
        <v>3.819137550025957E-2</v>
      </c>
      <c r="T73" s="1">
        <f ca="1">T13+NORMINV(RAND(),0,'Total-Smoothed'!$AG$2)</f>
        <v>0.18500900564619024</v>
      </c>
      <c r="U73" s="1">
        <f ca="1">U13+NORMINV(RAND(),0,'Total-Smoothed'!$AG$2)</f>
        <v>-1.0462636722656495E-2</v>
      </c>
      <c r="V73" s="1">
        <f ca="1">V13+NORMINV(RAND(),0,'Total-Smoothed'!$AG$2)</f>
        <v>8.7501764315991992E-2</v>
      </c>
      <c r="W73" s="1">
        <f ca="1">W13+NORMINV(RAND(),0,'Total-Smoothed'!$AG$2)</f>
        <v>0.1675989708705542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0.29542689889555968</v>
      </c>
      <c r="E74" s="1">
        <f ca="1">E14+NORMINV(RAND(),0,'Total-Smoothed'!$AG$2)</f>
        <v>8.4983784139286783E-2</v>
      </c>
      <c r="F74" s="1">
        <f ca="1">F14+NORMINV(RAND(),0,'Total-Smoothed'!$AG$2)</f>
        <v>0.15531031904740109</v>
      </c>
      <c r="G74" s="1">
        <f ca="1">G14+NORMINV(RAND(),0,'Total-Smoothed'!$AG$2)</f>
        <v>1.5169583476849172E-2</v>
      </c>
      <c r="H74" s="1">
        <f ca="1">H14+NORMINV(RAND(),0,'Total-Smoothed'!$AG$2)</f>
        <v>0.16603851406200942</v>
      </c>
      <c r="I74" s="1">
        <f ca="1">I14+NORMINV(RAND(),0,'Total-Smoothed'!$AG$2)</f>
        <v>6.2982861768112047E-3</v>
      </c>
      <c r="J74" s="1">
        <f ca="1">J14+NORMINV(RAND(),0,'Total-Smoothed'!$AG$2)</f>
        <v>0.1461721876000496</v>
      </c>
      <c r="K74" s="1">
        <f ca="1">K14+NORMINV(RAND(),0,'Total-Smoothed'!$AG$2)</f>
        <v>5.6410132178177308E-2</v>
      </c>
      <c r="L74" s="1">
        <f ca="1">L14+NORMINV(RAND(),0,'Total-Smoothed'!$AG$2)</f>
        <v>0.41691334549904252</v>
      </c>
      <c r="M74" s="1">
        <f ca="1">M14+NORMINV(RAND(),0,'Total-Smoothed'!$AG$2)</f>
        <v>-1.5088527437673721E-3</v>
      </c>
      <c r="N74" s="1">
        <f ca="1">N14+NORMINV(RAND(),0,'Total-Smoothed'!$AG$2)</f>
        <v>-9.0365468589681627E-2</v>
      </c>
      <c r="O74" s="1">
        <f ca="1">O14+NORMINV(RAND(),0,'Total-Smoothed'!$AG$2)</f>
        <v>-6.1291826115884837E-2</v>
      </c>
      <c r="P74" s="1">
        <f ca="1">P14+NORMINV(RAND(),0,'Total-Smoothed'!$AG$2)</f>
        <v>6.1348047674484929E-2</v>
      </c>
      <c r="Q74" s="1">
        <f ca="1">Q14+NORMINV(RAND(),0,'Total-Smoothed'!$AG$2)</f>
        <v>0.82619736723718407</v>
      </c>
      <c r="R74" s="1">
        <f ca="1">R14+NORMINV(RAND(),0,'Total-Smoothed'!$AG$2)</f>
        <v>0.11366974390950933</v>
      </c>
      <c r="S74" s="1">
        <f ca="1">S14+NORMINV(RAND(),0,'Total-Smoothed'!$AG$2)</f>
        <v>0.23203446032467534</v>
      </c>
      <c r="T74" s="1">
        <f ca="1">T14+NORMINV(RAND(),0,'Total-Smoothed'!$AG$2)</f>
        <v>0.11696305140288718</v>
      </c>
      <c r="U74" s="1">
        <f ca="1">U14+NORMINV(RAND(),0,'Total-Smoothed'!$AG$2)</f>
        <v>8.6585619150096924E-2</v>
      </c>
      <c r="V74" s="1">
        <f ca="1">V14+NORMINV(RAND(),0,'Total-Smoothed'!$AG$2)</f>
        <v>-2.57057671391634E-2</v>
      </c>
      <c r="W74" s="1">
        <f ca="1">W14+NORMINV(RAND(),0,'Total-Smoothed'!$AG$2)</f>
        <v>1.6565373068897573E-2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0.28583816472135271</v>
      </c>
      <c r="E75" s="1">
        <f ca="1">E15+NORMINV(RAND(),0,'Total-Smoothed'!$AG$2)</f>
        <v>1.2292156574047926E-2</v>
      </c>
      <c r="F75" s="1">
        <f ca="1">F15+NORMINV(RAND(),0,'Total-Smoothed'!$AG$2)</f>
        <v>-1.8178202642341337E-2</v>
      </c>
      <c r="G75" s="1">
        <f ca="1">G15+NORMINV(RAND(),0,'Total-Smoothed'!$AG$2)</f>
        <v>0.13596942116493443</v>
      </c>
      <c r="H75" s="1">
        <f ca="1">H15+NORMINV(RAND(),0,'Total-Smoothed'!$AG$2)</f>
        <v>2.0544720171728328E-2</v>
      </c>
      <c r="I75" s="1">
        <f ca="1">I15+NORMINV(RAND(),0,'Total-Smoothed'!$AG$2)</f>
        <v>0.14303223935156437</v>
      </c>
      <c r="J75" s="1">
        <f ca="1">J15+NORMINV(RAND(),0,'Total-Smoothed'!$AG$2)</f>
        <v>0.13248811100905622</v>
      </c>
      <c r="K75" s="1">
        <f ca="1">K15+NORMINV(RAND(),0,'Total-Smoothed'!$AG$2)</f>
        <v>9.5992035960840882E-2</v>
      </c>
      <c r="L75" s="1">
        <f ca="1">L15+NORMINV(RAND(),0,'Total-Smoothed'!$AG$2)</f>
        <v>0.25065729556127248</v>
      </c>
      <c r="M75" s="1">
        <f ca="1">M15+NORMINV(RAND(),0,'Total-Smoothed'!$AG$2)</f>
        <v>-0.10541259171336879</v>
      </c>
      <c r="N75" s="1">
        <f ca="1">N15+NORMINV(RAND(),0,'Total-Smoothed'!$AG$2)</f>
        <v>-0.1687685663107833</v>
      </c>
      <c r="O75" s="1">
        <f ca="1">O15+NORMINV(RAND(),0,'Total-Smoothed'!$AG$2)</f>
        <v>-9.9374571675742068E-2</v>
      </c>
      <c r="P75" s="1">
        <f ca="1">P15+NORMINV(RAND(),0,'Total-Smoothed'!$AG$2)</f>
        <v>0.2516754987009166</v>
      </c>
      <c r="Q75" s="1">
        <f ca="1">Q15+NORMINV(RAND(),0,'Total-Smoothed'!$AG$2)</f>
        <v>0.7747409930408875</v>
      </c>
      <c r="R75" s="1">
        <f ca="1">R15+NORMINV(RAND(),0,'Total-Smoothed'!$AG$2)</f>
        <v>-7.1420737073083079E-2</v>
      </c>
      <c r="S75" s="1">
        <f ca="1">S15+NORMINV(RAND(),0,'Total-Smoothed'!$AG$2)</f>
        <v>1.3068168774997016E-2</v>
      </c>
      <c r="T75" s="1">
        <f ca="1">T15+NORMINV(RAND(),0,'Total-Smoothed'!$AG$2)</f>
        <v>0.10226140289245764</v>
      </c>
      <c r="U75" s="1">
        <f ca="1">U15+NORMINV(RAND(),0,'Total-Smoothed'!$AG$2)</f>
        <v>0.14168328504673106</v>
      </c>
      <c r="V75" s="1">
        <f ca="1">V15+NORMINV(RAND(),0,'Total-Smoothed'!$AG$2)</f>
        <v>0.1482595684220436</v>
      </c>
      <c r="W75" s="1">
        <f ca="1">W15+NORMINV(RAND(),0,'Total-Smoothed'!$AG$2)</f>
        <v>8.9317051448509488E-2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0.135707942468799</v>
      </c>
      <c r="E76" s="1">
        <f ca="1">E16+NORMINV(RAND(),0,'Total-Smoothed'!$AG$2)</f>
        <v>4.9798157061693602E-3</v>
      </c>
      <c r="F76" s="1">
        <f ca="1">F16+NORMINV(RAND(),0,'Total-Smoothed'!$AG$2)</f>
        <v>-4.1237317715572978E-2</v>
      </c>
      <c r="G76" s="1">
        <f ca="1">G16+NORMINV(RAND(),0,'Total-Smoothed'!$AG$2)</f>
        <v>-9.0490857918182191E-2</v>
      </c>
      <c r="H76" s="1">
        <f ca="1">H16+NORMINV(RAND(),0,'Total-Smoothed'!$AG$2)</f>
        <v>9.7049226602221095E-2</v>
      </c>
      <c r="I76" s="1">
        <f ca="1">I16+NORMINV(RAND(),0,'Total-Smoothed'!$AG$2)</f>
        <v>1.2202868819681939E-2</v>
      </c>
      <c r="J76" s="1">
        <f ca="1">J16+NORMINV(RAND(),0,'Total-Smoothed'!$AG$2)</f>
        <v>0.13578519450874801</v>
      </c>
      <c r="K76" s="1">
        <f ca="1">K16+NORMINV(RAND(),0,'Total-Smoothed'!$AG$2)</f>
        <v>1.6223389651760733E-2</v>
      </c>
      <c r="L76" s="1">
        <f ca="1">L16+NORMINV(RAND(),0,'Total-Smoothed'!$AG$2)</f>
        <v>0.46082620248248518</v>
      </c>
      <c r="M76" s="1">
        <f ca="1">M16+NORMINV(RAND(),0,'Total-Smoothed'!$AG$2)</f>
        <v>-2.8034855767088973E-2</v>
      </c>
      <c r="N76" s="1">
        <f ca="1">N16+NORMINV(RAND(),0,'Total-Smoothed'!$AG$2)</f>
        <v>9.8951560680508796E-2</v>
      </c>
      <c r="O76" s="1">
        <f ca="1">O16+NORMINV(RAND(),0,'Total-Smoothed'!$AG$2)</f>
        <v>3.9866613671667994E-3</v>
      </c>
      <c r="P76" s="1">
        <f ca="1">P16+NORMINV(RAND(),0,'Total-Smoothed'!$AG$2)</f>
        <v>-5.2713568710083973E-2</v>
      </c>
      <c r="Q76" s="1">
        <f ca="1">Q16+NORMINV(RAND(),0,'Total-Smoothed'!$AG$2)</f>
        <v>0.70613836827516341</v>
      </c>
      <c r="R76" s="1">
        <f ca="1">R16+NORMINV(RAND(),0,'Total-Smoothed'!$AG$2)</f>
        <v>-4.357717065433498E-2</v>
      </c>
      <c r="S76" s="1">
        <f ca="1">S16+NORMINV(RAND(),0,'Total-Smoothed'!$AG$2)</f>
        <v>-2.061729909085816E-2</v>
      </c>
      <c r="T76" s="1">
        <f ca="1">T16+NORMINV(RAND(),0,'Total-Smoothed'!$AG$2)</f>
        <v>-0.11150228829178298</v>
      </c>
      <c r="U76" s="1">
        <f ca="1">U16+NORMINV(RAND(),0,'Total-Smoothed'!$AG$2)</f>
        <v>0.32777140372157548</v>
      </c>
      <c r="V76" s="1">
        <f ca="1">V16+NORMINV(RAND(),0,'Total-Smoothed'!$AG$2)</f>
        <v>4.4107581800615976E-2</v>
      </c>
      <c r="W76" s="1">
        <f ca="1">W16+NORMINV(RAND(),0,'Total-Smoothed'!$AG$2)</f>
        <v>-4.828331924576898E-2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7.5628900124991877E-2</v>
      </c>
      <c r="E77" s="1">
        <f ca="1">E17+NORMINV(RAND(),0,'Total-Smoothed'!$AG$2)</f>
        <v>8.4826747169170186E-2</v>
      </c>
      <c r="F77" s="1">
        <f ca="1">F17+NORMINV(RAND(),0,'Total-Smoothed'!$AG$2)</f>
        <v>0.10678568009300393</v>
      </c>
      <c r="G77" s="1">
        <f ca="1">G17+NORMINV(RAND(),0,'Total-Smoothed'!$AG$2)</f>
        <v>2.5549960353177248E-3</v>
      </c>
      <c r="H77" s="1">
        <f ca="1">H17+NORMINV(RAND(),0,'Total-Smoothed'!$AG$2)</f>
        <v>9.3618862865620073E-2</v>
      </c>
      <c r="I77" s="1">
        <f ca="1">I17+NORMINV(RAND(),0,'Total-Smoothed'!$AG$2)</f>
        <v>-4.8946769630356241E-3</v>
      </c>
      <c r="J77" s="1">
        <f ca="1">J17+NORMINV(RAND(),0,'Total-Smoothed'!$AG$2)</f>
        <v>0.22533923202570871</v>
      </c>
      <c r="K77" s="1">
        <f ca="1">K17+NORMINV(RAND(),0,'Total-Smoothed'!$AG$2)</f>
        <v>7.2453539262899741E-2</v>
      </c>
      <c r="L77" s="1">
        <f ca="1">L17+NORMINV(RAND(),0,'Total-Smoothed'!$AG$2)</f>
        <v>0.26230092534141497</v>
      </c>
      <c r="M77" s="1">
        <f ca="1">M17+NORMINV(RAND(),0,'Total-Smoothed'!$AG$2)</f>
        <v>-2.1963595016642093E-2</v>
      </c>
      <c r="N77" s="1">
        <f ca="1">N17+NORMINV(RAND(),0,'Total-Smoothed'!$AG$2)</f>
        <v>6.0558833733592964E-2</v>
      </c>
      <c r="O77" s="1">
        <f ca="1">O17+NORMINV(RAND(),0,'Total-Smoothed'!$AG$2)</f>
        <v>-0.12056178486446387</v>
      </c>
      <c r="P77" s="1">
        <f ca="1">P17+NORMINV(RAND(),0,'Total-Smoothed'!$AG$2)</f>
        <v>4.103084481629099E-2</v>
      </c>
      <c r="Q77" s="1">
        <f ca="1">Q17+NORMINV(RAND(),0,'Total-Smoothed'!$AG$2)</f>
        <v>0.84555562947714114</v>
      </c>
      <c r="R77" s="1">
        <f ca="1">R17+NORMINV(RAND(),0,'Total-Smoothed'!$AG$2)</f>
        <v>9.9668145389333732E-2</v>
      </c>
      <c r="S77" s="1">
        <f ca="1">S17+NORMINV(RAND(),0,'Total-Smoothed'!$AG$2)</f>
        <v>0.34595786942136508</v>
      </c>
      <c r="T77" s="1">
        <f ca="1">T17+NORMINV(RAND(),0,'Total-Smoothed'!$AG$2)</f>
        <v>4.0634264870962862E-3</v>
      </c>
      <c r="U77" s="1">
        <f ca="1">U17+NORMINV(RAND(),0,'Total-Smoothed'!$AG$2)</f>
        <v>3.9076939829546742E-2</v>
      </c>
      <c r="V77" s="1">
        <f ca="1">V17+NORMINV(RAND(),0,'Total-Smoothed'!$AG$2)</f>
        <v>0.12138192032006861</v>
      </c>
      <c r="W77" s="1">
        <f ca="1">W17+NORMINV(RAND(),0,'Total-Smoothed'!$AG$2)</f>
        <v>0.17273885337241762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0.29771086655761991</v>
      </c>
      <c r="E78" s="1">
        <f ca="1">E18+NORMINV(RAND(),0,'Total-Smoothed'!$AG$2)</f>
        <v>1.3610439460961443E-3</v>
      </c>
      <c r="F78" s="1">
        <f ca="1">F18+NORMINV(RAND(),0,'Total-Smoothed'!$AG$2)</f>
        <v>7.9204816775654441E-2</v>
      </c>
      <c r="G78" s="1">
        <f ca="1">G18+NORMINV(RAND(),0,'Total-Smoothed'!$AG$2)</f>
        <v>-6.3104299451878634E-2</v>
      </c>
      <c r="H78" s="1">
        <f ca="1">H18+NORMINV(RAND(),0,'Total-Smoothed'!$AG$2)</f>
        <v>7.9153053108342336E-2</v>
      </c>
      <c r="I78" s="1">
        <f ca="1">I18+NORMINV(RAND(),0,'Total-Smoothed'!$AG$2)</f>
        <v>1.8702097484205392E-2</v>
      </c>
      <c r="J78" s="1">
        <f ca="1">J18+NORMINV(RAND(),0,'Total-Smoothed'!$AG$2)</f>
        <v>0.10742324971153634</v>
      </c>
      <c r="K78" s="1">
        <f ca="1">K18+NORMINV(RAND(),0,'Total-Smoothed'!$AG$2)</f>
        <v>0.14986519195469306</v>
      </c>
      <c r="L78" s="1">
        <f ca="1">L18+NORMINV(RAND(),0,'Total-Smoothed'!$AG$2)</f>
        <v>0.33772426555009033</v>
      </c>
      <c r="M78" s="1">
        <f ca="1">M18+NORMINV(RAND(),0,'Total-Smoothed'!$AG$2)</f>
        <v>-5.7462463963427163E-2</v>
      </c>
      <c r="N78" s="1">
        <f ca="1">N18+NORMINV(RAND(),0,'Total-Smoothed'!$AG$2)</f>
        <v>-3.7807878902686221E-2</v>
      </c>
      <c r="O78" s="1">
        <f ca="1">O18+NORMINV(RAND(),0,'Total-Smoothed'!$AG$2)</f>
        <v>-2.1450306033135927E-2</v>
      </c>
      <c r="P78" s="1">
        <f ca="1">P18+NORMINV(RAND(),0,'Total-Smoothed'!$AG$2)</f>
        <v>0.19815897506626495</v>
      </c>
      <c r="Q78" s="1">
        <f ca="1">Q18+NORMINV(RAND(),0,'Total-Smoothed'!$AG$2)</f>
        <v>0.78982138897749687</v>
      </c>
      <c r="R78" s="1">
        <f ca="1">R18+NORMINV(RAND(),0,'Total-Smoothed'!$AG$2)</f>
        <v>0.11189981499171603</v>
      </c>
      <c r="S78" s="1">
        <f ca="1">S18+NORMINV(RAND(),0,'Total-Smoothed'!$AG$2)</f>
        <v>0.15058809392303685</v>
      </c>
      <c r="T78" s="1">
        <f ca="1">T18+NORMINV(RAND(),0,'Total-Smoothed'!$AG$2)</f>
        <v>-5.1416059482904383E-2</v>
      </c>
      <c r="U78" s="1">
        <f ca="1">U18+NORMINV(RAND(),0,'Total-Smoothed'!$AG$2)</f>
        <v>5.5118559037613674E-3</v>
      </c>
      <c r="V78" s="1">
        <f ca="1">V18+NORMINV(RAND(),0,'Total-Smoothed'!$AG$2)</f>
        <v>0.24899851823348748</v>
      </c>
      <c r="W78" s="1">
        <f ca="1">W18+NORMINV(RAND(),0,'Total-Smoothed'!$AG$2)</f>
        <v>3.1669297233891225E-2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0.21208806500970731</v>
      </c>
      <c r="E79" s="1">
        <f ca="1">E19+NORMINV(RAND(),0,'Total-Smoothed'!$AG$2)</f>
        <v>3.0572116613315554E-2</v>
      </c>
      <c r="F79" s="1">
        <f ca="1">F19+NORMINV(RAND(),0,'Total-Smoothed'!$AG$2)</f>
        <v>-0.19959676196501358</v>
      </c>
      <c r="G79" s="1">
        <f ca="1">G19+NORMINV(RAND(),0,'Total-Smoothed'!$AG$2)</f>
        <v>-3.085798023259019E-2</v>
      </c>
      <c r="H79" s="1">
        <f ca="1">H19+NORMINV(RAND(),0,'Total-Smoothed'!$AG$2)</f>
        <v>0.16769791519544286</v>
      </c>
      <c r="I79" s="1">
        <f ca="1">I19+NORMINV(RAND(),0,'Total-Smoothed'!$AG$2)</f>
        <v>0.11855045523892685</v>
      </c>
      <c r="J79" s="1">
        <f ca="1">J19+NORMINV(RAND(),0,'Total-Smoothed'!$AG$2)</f>
        <v>0.28856087418481169</v>
      </c>
      <c r="K79" s="1">
        <f ca="1">K19+NORMINV(RAND(),0,'Total-Smoothed'!$AG$2)</f>
        <v>0.14573606559117194</v>
      </c>
      <c r="L79" s="1">
        <f ca="1">L19+NORMINV(RAND(),0,'Total-Smoothed'!$AG$2)</f>
        <v>0.41313055627503231</v>
      </c>
      <c r="M79" s="1">
        <f ca="1">M19+NORMINV(RAND(),0,'Total-Smoothed'!$AG$2)</f>
        <v>9.5238255525002521E-2</v>
      </c>
      <c r="N79" s="1">
        <f ca="1">N19+NORMINV(RAND(),0,'Total-Smoothed'!$AG$2)</f>
        <v>-1.6630460553185622E-2</v>
      </c>
      <c r="O79" s="1">
        <f ca="1">O19+NORMINV(RAND(),0,'Total-Smoothed'!$AG$2)</f>
        <v>-8.0023583714477473E-2</v>
      </c>
      <c r="P79" s="1">
        <f ca="1">P19+NORMINV(RAND(),0,'Total-Smoothed'!$AG$2)</f>
        <v>9.3234236633575635E-2</v>
      </c>
      <c r="Q79" s="1">
        <f ca="1">Q19+NORMINV(RAND(),0,'Total-Smoothed'!$AG$2)</f>
        <v>0.73830387167946099</v>
      </c>
      <c r="R79" s="1">
        <f ca="1">R19+NORMINV(RAND(),0,'Total-Smoothed'!$AG$2)</f>
        <v>-0.17113123955414097</v>
      </c>
      <c r="S79" s="1">
        <f ca="1">S19+NORMINV(RAND(),0,'Total-Smoothed'!$AG$2)</f>
        <v>-6.1506367808103965E-2</v>
      </c>
      <c r="T79" s="1">
        <f ca="1">T19+NORMINV(RAND(),0,'Total-Smoothed'!$AG$2)</f>
        <v>-6.7699832397097495E-2</v>
      </c>
      <c r="U79" s="1">
        <f ca="1">U19+NORMINV(RAND(),0,'Total-Smoothed'!$AG$2)</f>
        <v>2.7852412085144669E-2</v>
      </c>
      <c r="V79" s="1">
        <f ca="1">V19+NORMINV(RAND(),0,'Total-Smoothed'!$AG$2)</f>
        <v>4.1752079599605182E-2</v>
      </c>
      <c r="W79" s="1">
        <f ca="1">W19+NORMINV(RAND(),0,'Total-Smoothed'!$AG$2)</f>
        <v>-9.3357704275995879E-2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0.28049166676730125</v>
      </c>
      <c r="E80" s="1">
        <f ca="1">E20+NORMINV(RAND(),0,'Total-Smoothed'!$AG$2)</f>
        <v>-9.7784418205136142E-2</v>
      </c>
      <c r="F80" s="1">
        <f ca="1">F20+NORMINV(RAND(),0,'Total-Smoothed'!$AG$2)</f>
        <v>0.22698739129033862</v>
      </c>
      <c r="G80" s="1">
        <f ca="1">G20+NORMINV(RAND(),0,'Total-Smoothed'!$AG$2)</f>
        <v>-3.1856349067918011E-3</v>
      </c>
      <c r="H80" s="1">
        <f ca="1">H20+NORMINV(RAND(),0,'Total-Smoothed'!$AG$2)</f>
        <v>4.6067815211416618E-2</v>
      </c>
      <c r="I80" s="1">
        <f ca="1">I20+NORMINV(RAND(),0,'Total-Smoothed'!$AG$2)</f>
        <v>6.8008428137584273E-2</v>
      </c>
      <c r="J80" s="1">
        <f ca="1">J20+NORMINV(RAND(),0,'Total-Smoothed'!$AG$2)</f>
        <v>0.24162040653605824</v>
      </c>
      <c r="K80" s="1">
        <f ca="1">K20+NORMINV(RAND(),0,'Total-Smoothed'!$AG$2)</f>
        <v>0.17938215399258262</v>
      </c>
      <c r="L80" s="1">
        <f ca="1">L20+NORMINV(RAND(),0,'Total-Smoothed'!$AG$2)</f>
        <v>0.11672984452513788</v>
      </c>
      <c r="M80" s="1">
        <f ca="1">M20+NORMINV(RAND(),0,'Total-Smoothed'!$AG$2)</f>
        <v>-3.9701886903557138E-2</v>
      </c>
      <c r="N80" s="1">
        <f ca="1">N20+NORMINV(RAND(),0,'Total-Smoothed'!$AG$2)</f>
        <v>-5.3532528038429533E-3</v>
      </c>
      <c r="O80" s="1">
        <f ca="1">O20+NORMINV(RAND(),0,'Total-Smoothed'!$AG$2)</f>
        <v>-0.10581663798183735</v>
      </c>
      <c r="P80" s="1">
        <f ca="1">P20+NORMINV(RAND(),0,'Total-Smoothed'!$AG$2)</f>
        <v>0.19277466713423108</v>
      </c>
      <c r="Q80" s="1">
        <f ca="1">Q20+NORMINV(RAND(),0,'Total-Smoothed'!$AG$2)</f>
        <v>0.73480614647895315</v>
      </c>
      <c r="R80" s="1">
        <f ca="1">R20+NORMINV(RAND(),0,'Total-Smoothed'!$AG$2)</f>
        <v>0.15950205142145799</v>
      </c>
      <c r="S80" s="1">
        <f ca="1">S20+NORMINV(RAND(),0,'Total-Smoothed'!$AG$2)</f>
        <v>0.35137824693067377</v>
      </c>
      <c r="T80" s="1">
        <f ca="1">T20+NORMINV(RAND(),0,'Total-Smoothed'!$AG$2)</f>
        <v>9.2669632906835137E-2</v>
      </c>
      <c r="U80" s="1">
        <f ca="1">U20+NORMINV(RAND(),0,'Total-Smoothed'!$AG$2)</f>
        <v>4.317208430776906E-2</v>
      </c>
      <c r="V80" s="1">
        <f ca="1">V20+NORMINV(RAND(),0,'Total-Smoothed'!$AG$2)</f>
        <v>0.18664826300049053</v>
      </c>
      <c r="W80" s="1">
        <f ca="1">W20+NORMINV(RAND(),0,'Total-Smoothed'!$AG$2)</f>
        <v>0.17188151213533082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0.12876806330087437</v>
      </c>
      <c r="E81" s="1">
        <f ca="1">E21+NORMINV(RAND(),0,'Total-Smoothed'!$AG$2)</f>
        <v>-0.10520718777031715</v>
      </c>
      <c r="F81" s="1">
        <f ca="1">F21+NORMINV(RAND(),0,'Total-Smoothed'!$AG$2)</f>
        <v>9.918504017947366E-2</v>
      </c>
      <c r="G81" s="1">
        <f ca="1">G21+NORMINV(RAND(),0,'Total-Smoothed'!$AG$2)</f>
        <v>9.9313446593367979E-2</v>
      </c>
      <c r="H81" s="1">
        <f ca="1">H21+NORMINV(RAND(),0,'Total-Smoothed'!$AG$2)</f>
        <v>5.0933769951596389E-3</v>
      </c>
      <c r="I81" s="1">
        <f ca="1">I21+NORMINV(RAND(),0,'Total-Smoothed'!$AG$2)</f>
        <v>6.3312424155193697E-2</v>
      </c>
      <c r="J81" s="1">
        <f ca="1">J21+NORMINV(RAND(),0,'Total-Smoothed'!$AG$2)</f>
        <v>0.28371193114635984</v>
      </c>
      <c r="K81" s="1">
        <f ca="1">K21+NORMINV(RAND(),0,'Total-Smoothed'!$AG$2)</f>
        <v>-3.7591137051981111E-2</v>
      </c>
      <c r="L81" s="1">
        <f ca="1">L21+NORMINV(RAND(),0,'Total-Smoothed'!$AG$2)</f>
        <v>0.29598765898069429</v>
      </c>
      <c r="M81" s="1">
        <f ca="1">M21+NORMINV(RAND(),0,'Total-Smoothed'!$AG$2)</f>
        <v>-0.11106720578584882</v>
      </c>
      <c r="N81" s="1">
        <f ca="1">N21+NORMINV(RAND(),0,'Total-Smoothed'!$AG$2)</f>
        <v>5.7533960590827091E-2</v>
      </c>
      <c r="O81" s="1">
        <f ca="1">O21+NORMINV(RAND(),0,'Total-Smoothed'!$AG$2)</f>
        <v>-0.31348030314018299</v>
      </c>
      <c r="P81" s="1">
        <f ca="1">P21+NORMINV(RAND(),0,'Total-Smoothed'!$AG$2)</f>
        <v>0.12898033090600264</v>
      </c>
      <c r="Q81" s="1">
        <f ca="1">Q21+NORMINV(RAND(),0,'Total-Smoothed'!$AG$2)</f>
        <v>0.7618612757034916</v>
      </c>
      <c r="R81" s="1">
        <f ca="1">R21+NORMINV(RAND(),0,'Total-Smoothed'!$AG$2)</f>
        <v>-2.8119336267056535E-4</v>
      </c>
      <c r="S81" s="1">
        <f ca="1">S21+NORMINV(RAND(),0,'Total-Smoothed'!$AG$2)</f>
        <v>0.20330309164467233</v>
      </c>
      <c r="T81" s="1">
        <f ca="1">T21+NORMINV(RAND(),0,'Total-Smoothed'!$AG$2)</f>
        <v>0.25135806111329873</v>
      </c>
      <c r="U81" s="1">
        <f ca="1">U21+NORMINV(RAND(),0,'Total-Smoothed'!$AG$2)</f>
        <v>0.10289678625878475</v>
      </c>
      <c r="V81" s="1">
        <f ca="1">V21+NORMINV(RAND(),0,'Total-Smoothed'!$AG$2)</f>
        <v>0.22154005409948624</v>
      </c>
      <c r="W81" s="1">
        <f ca="1">W21+NORMINV(RAND(),0,'Total-Smoothed'!$AG$2)</f>
        <v>-6.7399615287782294E-2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0.1301823785479202</v>
      </c>
      <c r="E82" s="1">
        <f ca="1">E22+NORMINV(RAND(),0,'Total-Smoothed'!$AG$2)</f>
        <v>-0.17295847467583458</v>
      </c>
      <c r="F82" s="1">
        <f ca="1">F22+NORMINV(RAND(),0,'Total-Smoothed'!$AG$2)</f>
        <v>-0.10413691504302391</v>
      </c>
      <c r="G82" s="1">
        <f ca="1">G22+NORMINV(RAND(),0,'Total-Smoothed'!$AG$2)</f>
        <v>0.17406043926362991</v>
      </c>
      <c r="H82" s="1">
        <f ca="1">H22+NORMINV(RAND(),0,'Total-Smoothed'!$AG$2)</f>
        <v>0.2410375901559566</v>
      </c>
      <c r="I82" s="1">
        <f ca="1">I22+NORMINV(RAND(),0,'Total-Smoothed'!$AG$2)</f>
        <v>-8.9354499388290265E-2</v>
      </c>
      <c r="J82" s="1">
        <f ca="1">J22+NORMINV(RAND(),0,'Total-Smoothed'!$AG$2)</f>
        <v>0.47862860308935029</v>
      </c>
      <c r="K82" s="1">
        <f ca="1">K22+NORMINV(RAND(),0,'Total-Smoothed'!$AG$2)</f>
        <v>-5.7453303709873449E-3</v>
      </c>
      <c r="L82" s="1">
        <f ca="1">L22+NORMINV(RAND(),0,'Total-Smoothed'!$AG$2)</f>
        <v>0.32290105900643506</v>
      </c>
      <c r="M82" s="1">
        <f ca="1">M22+NORMINV(RAND(),0,'Total-Smoothed'!$AG$2)</f>
        <v>4.7237386038235664E-2</v>
      </c>
      <c r="N82" s="1">
        <f ca="1">N22+NORMINV(RAND(),0,'Total-Smoothed'!$AG$2)</f>
        <v>0.16252715004614116</v>
      </c>
      <c r="O82" s="1">
        <f ca="1">O22+NORMINV(RAND(),0,'Total-Smoothed'!$AG$2)</f>
        <v>2.9010837324782723E-2</v>
      </c>
      <c r="P82" s="1">
        <f ca="1">P22+NORMINV(RAND(),0,'Total-Smoothed'!$AG$2)</f>
        <v>-2.6521190858784398E-2</v>
      </c>
      <c r="Q82" s="1">
        <f ca="1">Q22+NORMINV(RAND(),0,'Total-Smoothed'!$AG$2)</f>
        <v>0.66587945503255597</v>
      </c>
      <c r="R82" s="1">
        <f ca="1">R22+NORMINV(RAND(),0,'Total-Smoothed'!$AG$2)</f>
        <v>-0.11581470157165052</v>
      </c>
      <c r="S82" s="1">
        <f ca="1">S22+NORMINV(RAND(),0,'Total-Smoothed'!$AG$2)</f>
        <v>0.19990075277334068</v>
      </c>
      <c r="T82" s="1">
        <f ca="1">T22+NORMINV(RAND(),0,'Total-Smoothed'!$AG$2)</f>
        <v>-7.3334664414384521E-2</v>
      </c>
      <c r="U82" s="1">
        <f ca="1">U22+NORMINV(RAND(),0,'Total-Smoothed'!$AG$2)</f>
        <v>0.1138926065396339</v>
      </c>
      <c r="V82" s="1">
        <f ca="1">V22+NORMINV(RAND(),0,'Total-Smoothed'!$AG$2)</f>
        <v>1.6159776145981346E-2</v>
      </c>
      <c r="W82" s="1">
        <f ca="1">W22+NORMINV(RAND(),0,'Total-Smoothed'!$AG$2)</f>
        <v>-0.1825973832340001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0.15255329780175625</v>
      </c>
      <c r="E83" s="1">
        <f ca="1">E23+NORMINV(RAND(),0,'Total-Smoothed'!$AG$2)</f>
        <v>6.0120690342031533E-2</v>
      </c>
      <c r="F83" s="1">
        <f ca="1">F23+NORMINV(RAND(),0,'Total-Smoothed'!$AG$2)</f>
        <v>3.6728162305370099E-2</v>
      </c>
      <c r="G83" s="1">
        <f ca="1">G23+NORMINV(RAND(),0,'Total-Smoothed'!$AG$2)</f>
        <v>0.16136259060658975</v>
      </c>
      <c r="H83" s="1">
        <f ca="1">H23+NORMINV(RAND(),0,'Total-Smoothed'!$AG$2)</f>
        <v>-1.723782024007408E-2</v>
      </c>
      <c r="I83" s="1">
        <f ca="1">I23+NORMINV(RAND(),0,'Total-Smoothed'!$AG$2)</f>
        <v>8.9492320899835526E-2</v>
      </c>
      <c r="J83" s="1">
        <f ca="1">J23+NORMINV(RAND(),0,'Total-Smoothed'!$AG$2)</f>
        <v>0.17623638841178249</v>
      </c>
      <c r="K83" s="1">
        <f ca="1">K23+NORMINV(RAND(),0,'Total-Smoothed'!$AG$2)</f>
        <v>6.9456142291399209E-2</v>
      </c>
      <c r="L83" s="1">
        <f ca="1">L23+NORMINV(RAND(),0,'Total-Smoothed'!$AG$2)</f>
        <v>0.32907579409340065</v>
      </c>
      <c r="M83" s="1">
        <f ca="1">M23+NORMINV(RAND(),0,'Total-Smoothed'!$AG$2)</f>
        <v>2.5601715467648025E-2</v>
      </c>
      <c r="N83" s="1">
        <f ca="1">N23+NORMINV(RAND(),0,'Total-Smoothed'!$AG$2)</f>
        <v>-2.0722071670912265E-2</v>
      </c>
      <c r="O83" s="1">
        <f ca="1">O23+NORMINV(RAND(),0,'Total-Smoothed'!$AG$2)</f>
        <v>0.12546471173479087</v>
      </c>
      <c r="P83" s="1">
        <f ca="1">P23+NORMINV(RAND(),0,'Total-Smoothed'!$AG$2)</f>
        <v>-6.2270109229331065E-2</v>
      </c>
      <c r="Q83" s="1">
        <f ca="1">Q23+NORMINV(RAND(),0,'Total-Smoothed'!$AG$2)</f>
        <v>0.76568458034414522</v>
      </c>
      <c r="R83" s="1">
        <f ca="1">R23+NORMINV(RAND(),0,'Total-Smoothed'!$AG$2)</f>
        <v>6.741583990337538E-2</v>
      </c>
      <c r="S83" s="1">
        <f ca="1">S23+NORMINV(RAND(),0,'Total-Smoothed'!$AG$2)</f>
        <v>1.1231598430011119E-3</v>
      </c>
      <c r="T83" s="1">
        <f ca="1">T23+NORMINV(RAND(),0,'Total-Smoothed'!$AG$2)</f>
        <v>0.17289573659301477</v>
      </c>
      <c r="U83" s="1">
        <f ca="1">U23+NORMINV(RAND(),0,'Total-Smoothed'!$AG$2)</f>
        <v>0.1409305554879437</v>
      </c>
      <c r="V83" s="1">
        <f ca="1">V23+NORMINV(RAND(),0,'Total-Smoothed'!$AG$2)</f>
        <v>4.6556191377439521E-2</v>
      </c>
      <c r="W83" s="1">
        <f ca="1">W23+NORMINV(RAND(),0,'Total-Smoothed'!$AG$2)</f>
        <v>0.29304190454835954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0.33721545211982201</v>
      </c>
      <c r="E84" s="1">
        <f ca="1">E24+NORMINV(RAND(),0,'Total-Smoothed'!$AG$2)</f>
        <v>9.1211117186855498E-3</v>
      </c>
      <c r="F84" s="1">
        <f ca="1">F24+NORMINV(RAND(),0,'Total-Smoothed'!$AG$2)</f>
        <v>2.9961815045929471E-2</v>
      </c>
      <c r="G84" s="1">
        <f ca="1">G24+NORMINV(RAND(),0,'Total-Smoothed'!$AG$2)</f>
        <v>1.149078208778264E-2</v>
      </c>
      <c r="H84" s="1">
        <f ca="1">H24+NORMINV(RAND(),0,'Total-Smoothed'!$AG$2)</f>
        <v>9.6861926066354131E-2</v>
      </c>
      <c r="I84" s="1">
        <f ca="1">I24+NORMINV(RAND(),0,'Total-Smoothed'!$AG$2)</f>
        <v>1.7306348708720377E-2</v>
      </c>
      <c r="J84" s="1">
        <f ca="1">J24+NORMINV(RAND(),0,'Total-Smoothed'!$AG$2)</f>
        <v>0.12591429052044895</v>
      </c>
      <c r="K84" s="1">
        <f ca="1">K24+NORMINV(RAND(),0,'Total-Smoothed'!$AG$2)</f>
        <v>0.10126648978266768</v>
      </c>
      <c r="L84" s="1">
        <f ca="1">L24+NORMINV(RAND(),0,'Total-Smoothed'!$AG$2)</f>
        <v>0.55497116177425476</v>
      </c>
      <c r="M84" s="1">
        <f ca="1">M24+NORMINV(RAND(),0,'Total-Smoothed'!$AG$2)</f>
        <v>4.0965742032251104E-2</v>
      </c>
      <c r="N84" s="1">
        <f ca="1">N24+NORMINV(RAND(),0,'Total-Smoothed'!$AG$2)</f>
        <v>7.4832666852946442E-2</v>
      </c>
      <c r="O84" s="1">
        <f ca="1">O24+NORMINV(RAND(),0,'Total-Smoothed'!$AG$2)</f>
        <v>9.0584998833739286E-2</v>
      </c>
      <c r="P84" s="1">
        <f ca="1">P24+NORMINV(RAND(),0,'Total-Smoothed'!$AG$2)</f>
        <v>-2.5696196163343517E-2</v>
      </c>
      <c r="Q84" s="1">
        <f ca="1">Q24+NORMINV(RAND(),0,'Total-Smoothed'!$AG$2)</f>
        <v>0.73111389096978374</v>
      </c>
      <c r="R84" s="1">
        <f ca="1">R24+NORMINV(RAND(),0,'Total-Smoothed'!$AG$2)</f>
        <v>-2.8063169714128762E-2</v>
      </c>
      <c r="S84" s="1">
        <f ca="1">S24+NORMINV(RAND(),0,'Total-Smoothed'!$AG$2)</f>
        <v>3.3929157315172917E-2</v>
      </c>
      <c r="T84" s="1">
        <f ca="1">T24+NORMINV(RAND(),0,'Total-Smoothed'!$AG$2)</f>
        <v>5.0074999952388233E-2</v>
      </c>
      <c r="U84" s="1">
        <f ca="1">U24+NORMINV(RAND(),0,'Total-Smoothed'!$AG$2)</f>
        <v>0.15202471867137243</v>
      </c>
      <c r="V84" s="1">
        <f ca="1">V24+NORMINV(RAND(),0,'Total-Smoothed'!$AG$2)</f>
        <v>1.442571782896717E-2</v>
      </c>
      <c r="W84" s="1">
        <f ca="1">W24+NORMINV(RAND(),0,'Total-Smoothed'!$AG$2)</f>
        <v>-0.10811978818833712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6.1745432473719844E-2</v>
      </c>
      <c r="E85" s="1">
        <f ca="1">E25+NORMINV(RAND(),0,'Total-Smoothed'!$AG$2)</f>
        <v>0.90038346311777284</v>
      </c>
      <c r="F85" s="1">
        <f ca="1">F25+NORMINV(RAND(),0,'Total-Smoothed'!$AG$2)</f>
        <v>9.8791665812142035E-2</v>
      </c>
      <c r="G85" s="1">
        <f ca="1">G25+NORMINV(RAND(),0,'Total-Smoothed'!$AG$2)</f>
        <v>2.4690234121321208E-3</v>
      </c>
      <c r="H85" s="1">
        <f ca="1">H25+NORMINV(RAND(),0,'Total-Smoothed'!$AG$2)</f>
        <v>-5.6752657790618243E-2</v>
      </c>
      <c r="I85" s="1">
        <f ca="1">I25+NORMINV(RAND(),0,'Total-Smoothed'!$AG$2)</f>
        <v>8.2554891560174565E-2</v>
      </c>
      <c r="J85" s="1">
        <f ca="1">J25+NORMINV(RAND(),0,'Total-Smoothed'!$AG$2)</f>
        <v>0.96700915997524395</v>
      </c>
      <c r="K85" s="1">
        <f ca="1">K25+NORMINV(RAND(),0,'Total-Smoothed'!$AG$2)</f>
        <v>0.11477901225288895</v>
      </c>
      <c r="L85" s="1">
        <f ca="1">L25+NORMINV(RAND(),0,'Total-Smoothed'!$AG$2)</f>
        <v>0.91347942612138022</v>
      </c>
      <c r="M85" s="1">
        <f ca="1">M25+NORMINV(RAND(),0,'Total-Smoothed'!$AG$2)</f>
        <v>-0.10268761288713046</v>
      </c>
      <c r="N85" s="1">
        <f ca="1">N25+NORMINV(RAND(),0,'Total-Smoothed'!$AG$2)</f>
        <v>7.1722681899317076E-2</v>
      </c>
      <c r="O85" s="1">
        <f ca="1">O25+NORMINV(RAND(),0,'Total-Smoothed'!$AG$2)</f>
        <v>0.69409783293923488</v>
      </c>
      <c r="P85" s="1">
        <f ca="1">P25+NORMINV(RAND(),0,'Total-Smoothed'!$AG$2)</f>
        <v>0.16627436298047224</v>
      </c>
      <c r="Q85" s="1">
        <f ca="1">Q25+NORMINV(RAND(),0,'Total-Smoothed'!$AG$2)</f>
        <v>1.045254016783999</v>
      </c>
      <c r="R85" s="1">
        <f ca="1">R25+NORMINV(RAND(),0,'Total-Smoothed'!$AG$2)</f>
        <v>0.91172302514762915</v>
      </c>
      <c r="S85" s="1">
        <f ca="1">S25+NORMINV(RAND(),0,'Total-Smoothed'!$AG$2)</f>
        <v>-3.9152692396356853E-3</v>
      </c>
      <c r="T85" s="1">
        <f ca="1">T25+NORMINV(RAND(),0,'Total-Smoothed'!$AG$2)</f>
        <v>0.61157775649294632</v>
      </c>
      <c r="U85" s="1">
        <f ca="1">U25+NORMINV(RAND(),0,'Total-Smoothed'!$AG$2)</f>
        <v>0.892621541787461</v>
      </c>
      <c r="V85" s="1">
        <f ca="1">V25+NORMINV(RAND(),0,'Total-Smoothed'!$AG$2)</f>
        <v>0.24805365876845914</v>
      </c>
      <c r="W85" s="1">
        <f ca="1">W25+NORMINV(RAND(),0,'Total-Smoothed'!$AG$2)</f>
        <v>5.2232141733416317E-2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0.98434279525971946</v>
      </c>
      <c r="E86" s="1">
        <f ca="1">E26+NORMINV(RAND(),0,'Total-Smoothed'!$AG$2)</f>
        <v>5.5224659081116213E-3</v>
      </c>
      <c r="F86" s="1">
        <f ca="1">F26+NORMINV(RAND(),0,'Total-Smoothed'!$AG$2)</f>
        <v>-0.27179854656898417</v>
      </c>
      <c r="G86" s="1">
        <f ca="1">G26+NORMINV(RAND(),0,'Total-Smoothed'!$AG$2)</f>
        <v>-3.1385140358351812E-2</v>
      </c>
      <c r="H86" s="1">
        <f ca="1">H26+NORMINV(RAND(),0,'Total-Smoothed'!$AG$2)</f>
        <v>-7.5319874753194307E-2</v>
      </c>
      <c r="I86" s="1">
        <f ca="1">I26+NORMINV(RAND(),0,'Total-Smoothed'!$AG$2)</f>
        <v>-7.3722295008162603E-2</v>
      </c>
      <c r="J86" s="1">
        <f ca="1">J26+NORMINV(RAND(),0,'Total-Smoothed'!$AG$2)</f>
        <v>0.13154332988224918</v>
      </c>
      <c r="K86" s="1">
        <f ca="1">K26+NORMINV(RAND(),0,'Total-Smoothed'!$AG$2)</f>
        <v>-6.0752539780703614E-2</v>
      </c>
      <c r="L86" s="1">
        <f ca="1">L26+NORMINV(RAND(),0,'Total-Smoothed'!$AG$2)</f>
        <v>1.1564708984607623</v>
      </c>
      <c r="M86" s="1">
        <f ca="1">M26+NORMINV(RAND(),0,'Total-Smoothed'!$AG$2)</f>
        <v>6.2591256420345784E-2</v>
      </c>
      <c r="N86" s="1">
        <f ca="1">N26+NORMINV(RAND(),0,'Total-Smoothed'!$AG$2)</f>
        <v>6.3162217391194014E-2</v>
      </c>
      <c r="O86" s="1">
        <f ca="1">O26+NORMINV(RAND(),0,'Total-Smoothed'!$AG$2)</f>
        <v>0.79822196575238824</v>
      </c>
      <c r="P86" s="1">
        <f ca="1">P26+NORMINV(RAND(),0,'Total-Smoothed'!$AG$2)</f>
        <v>0.11994954659194224</v>
      </c>
      <c r="Q86" s="1">
        <f ca="1">Q26+NORMINV(RAND(),0,'Total-Smoothed'!$AG$2)</f>
        <v>0.47684010874805383</v>
      </c>
      <c r="R86" s="1">
        <f ca="1">R26+NORMINV(RAND(),0,'Total-Smoothed'!$AG$2)</f>
        <v>0.87454715415795525</v>
      </c>
      <c r="S86" s="1">
        <f ca="1">S26+NORMINV(RAND(),0,'Total-Smoothed'!$AG$2)</f>
        <v>0.93844880048545232</v>
      </c>
      <c r="T86" s="1">
        <f ca="1">T26+NORMINV(RAND(),0,'Total-Smoothed'!$AG$2)</f>
        <v>6.4579141481828736E-2</v>
      </c>
      <c r="U86" s="1">
        <f ca="1">U26+NORMINV(RAND(),0,'Total-Smoothed'!$AG$2)</f>
        <v>0.80041684139285318</v>
      </c>
      <c r="V86" s="1">
        <f ca="1">V26+NORMINV(RAND(),0,'Total-Smoothed'!$AG$2)</f>
        <v>-5.1286696736357003E-2</v>
      </c>
      <c r="W86" s="1">
        <f ca="1">W26+NORMINV(RAND(),0,'Total-Smoothed'!$AG$2)</f>
        <v>8.2050261731398455E-2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0.32588565077570658</v>
      </c>
      <c r="E87" s="1">
        <f ca="1">E27+NORMINV(RAND(),0,'Total-Smoothed'!$AG$2)</f>
        <v>0.89315204778871227</v>
      </c>
      <c r="F87" s="1">
        <f ca="1">F27+NORMINV(RAND(),0,'Total-Smoothed'!$AG$2)</f>
        <v>0.25030113423123074</v>
      </c>
      <c r="G87" s="1">
        <f ca="1">G27+NORMINV(RAND(),0,'Total-Smoothed'!$AG$2)</f>
        <v>4.2646716013521234E-2</v>
      </c>
      <c r="H87" s="1">
        <f ca="1">H27+NORMINV(RAND(),0,'Total-Smoothed'!$AG$2)</f>
        <v>-3.9014582958639729E-2</v>
      </c>
      <c r="I87" s="1">
        <f ca="1">I27+NORMINV(RAND(),0,'Total-Smoothed'!$AG$2)</f>
        <v>8.9033212066430972E-3</v>
      </c>
      <c r="J87" s="1">
        <f ca="1">J27+NORMINV(RAND(),0,'Total-Smoothed'!$AG$2)</f>
        <v>-6.3060459302277744E-2</v>
      </c>
      <c r="K87" s="1">
        <f ca="1">K27+NORMINV(RAND(),0,'Total-Smoothed'!$AG$2)</f>
        <v>0.95715114684498681</v>
      </c>
      <c r="L87" s="1">
        <f ca="1">L27+NORMINV(RAND(),0,'Total-Smoothed'!$AG$2)</f>
        <v>0.98546171441618413</v>
      </c>
      <c r="M87" s="1">
        <f ca="1">M27+NORMINV(RAND(),0,'Total-Smoothed'!$AG$2)</f>
        <v>7.8396554883808658E-2</v>
      </c>
      <c r="N87" s="1">
        <f ca="1">N27+NORMINV(RAND(),0,'Total-Smoothed'!$AG$2)</f>
        <v>8.1741192872507321E-2</v>
      </c>
      <c r="O87" s="1">
        <f ca="1">O27+NORMINV(RAND(),0,'Total-Smoothed'!$AG$2)</f>
        <v>0.10759114943988694</v>
      </c>
      <c r="P87" s="1">
        <f ca="1">P27+NORMINV(RAND(),0,'Total-Smoothed'!$AG$2)</f>
        <v>3.4378545864007022E-2</v>
      </c>
      <c r="Q87" s="1">
        <f ca="1">Q27+NORMINV(RAND(),0,'Total-Smoothed'!$AG$2)</f>
        <v>0.4040037503347047</v>
      </c>
      <c r="R87" s="1">
        <f ca="1">R27+NORMINV(RAND(),0,'Total-Smoothed'!$AG$2)</f>
        <v>0.10866361215880162</v>
      </c>
      <c r="S87" s="1">
        <f ca="1">S27+NORMINV(RAND(),0,'Total-Smoothed'!$AG$2)</f>
        <v>-9.1660590616122153E-2</v>
      </c>
      <c r="T87" s="1">
        <f ca="1">T27+NORMINV(RAND(),0,'Total-Smoothed'!$AG$2)</f>
        <v>0.13573338102986632</v>
      </c>
      <c r="U87" s="1">
        <f ca="1">U27+NORMINV(RAND(),0,'Total-Smoothed'!$AG$2)</f>
        <v>0.79848036226863217</v>
      </c>
      <c r="V87" s="1">
        <f ca="1">V27+NORMINV(RAND(),0,'Total-Smoothed'!$AG$2)</f>
        <v>9.8870895864166933E-2</v>
      </c>
      <c r="W87" s="1">
        <f ca="1">W27+NORMINV(RAND(),0,'Total-Smoothed'!$AG$2)</f>
        <v>0.19012644470508916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0.91222079987924853</v>
      </c>
      <c r="E88" s="1">
        <f ca="1">E28+NORMINV(RAND(),0,'Total-Smoothed'!$AG$2)</f>
        <v>1.2342403420561787</v>
      </c>
      <c r="F88" s="1">
        <f ca="1">F28+NORMINV(RAND(),0,'Total-Smoothed'!$AG$2)</f>
        <v>0.17431171242644034</v>
      </c>
      <c r="G88" s="1">
        <f ca="1">G28+NORMINV(RAND(),0,'Total-Smoothed'!$AG$2)</f>
        <v>3.9798537730857945E-2</v>
      </c>
      <c r="H88" s="1">
        <f ca="1">H28+NORMINV(RAND(),0,'Total-Smoothed'!$AG$2)</f>
        <v>-0.14788364820594432</v>
      </c>
      <c r="I88" s="1">
        <f ca="1">I28+NORMINV(RAND(),0,'Total-Smoothed'!$AG$2)</f>
        <v>0.80901689645369357</v>
      </c>
      <c r="J88" s="1">
        <f ca="1">J28+NORMINV(RAND(),0,'Total-Smoothed'!$AG$2)</f>
        <v>0.86636312313873143</v>
      </c>
      <c r="K88" s="1">
        <f ca="1">K28+NORMINV(RAND(),0,'Total-Smoothed'!$AG$2)</f>
        <v>5.4920297826441089E-2</v>
      </c>
      <c r="L88" s="1">
        <f ca="1">L28+NORMINV(RAND(),0,'Total-Smoothed'!$AG$2)</f>
        <v>1.0768926508948116</v>
      </c>
      <c r="M88" s="1">
        <f ca="1">M28+NORMINV(RAND(),0,'Total-Smoothed'!$AG$2)</f>
        <v>-0.16557754814657868</v>
      </c>
      <c r="N88" s="1">
        <f ca="1">N28+NORMINV(RAND(),0,'Total-Smoothed'!$AG$2)</f>
        <v>-4.0760758224792776E-2</v>
      </c>
      <c r="O88" s="1">
        <f ca="1">O28+NORMINV(RAND(),0,'Total-Smoothed'!$AG$2)</f>
        <v>0.48065742657778471</v>
      </c>
      <c r="P88" s="1">
        <f ca="1">P28+NORMINV(RAND(),0,'Total-Smoothed'!$AG$2)</f>
        <v>-4.8858563868722914E-2</v>
      </c>
      <c r="Q88" s="1">
        <f ca="1">Q28+NORMINV(RAND(),0,'Total-Smoothed'!$AG$2)</f>
        <v>7.1077729021806535E-2</v>
      </c>
      <c r="R88" s="1">
        <f ca="1">R28+NORMINV(RAND(),0,'Total-Smoothed'!$AG$2)</f>
        <v>0.99711900472025294</v>
      </c>
      <c r="S88" s="1">
        <f ca="1">S28+NORMINV(RAND(),0,'Total-Smoothed'!$AG$2)</f>
        <v>0.80702849589602399</v>
      </c>
      <c r="T88" s="1">
        <f ca="1">T28+NORMINV(RAND(),0,'Total-Smoothed'!$AG$2)</f>
        <v>0.46070993701346219</v>
      </c>
      <c r="U88" s="1">
        <f ca="1">U28+NORMINV(RAND(),0,'Total-Smoothed'!$AG$2)</f>
        <v>0.94359570497427592</v>
      </c>
      <c r="V88" s="1">
        <f ca="1">V28+NORMINV(RAND(),0,'Total-Smoothed'!$AG$2)</f>
        <v>-3.5491965149619685E-2</v>
      </c>
      <c r="W88" s="1">
        <f ca="1">W28+NORMINV(RAND(),0,'Total-Smoothed'!$AG$2)</f>
        <v>0.9279721411505899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4.1529298706532769E-2</v>
      </c>
      <c r="E89" s="1">
        <f ca="1">E29+NORMINV(RAND(),0,'Total-Smoothed'!$AG$2)</f>
        <v>7.7105530414052048E-2</v>
      </c>
      <c r="F89" s="1">
        <f ca="1">F29+NORMINV(RAND(),0,'Total-Smoothed'!$AG$2)</f>
        <v>0.31996720744355894</v>
      </c>
      <c r="G89" s="1">
        <f ca="1">G29+NORMINV(RAND(),0,'Total-Smoothed'!$AG$2)</f>
        <v>5.2982555246091287E-3</v>
      </c>
      <c r="H89" s="1">
        <f ca="1">H29+NORMINV(RAND(),0,'Total-Smoothed'!$AG$2)</f>
        <v>-9.2946434460958627E-2</v>
      </c>
      <c r="I89" s="1">
        <f ca="1">I29+NORMINV(RAND(),0,'Total-Smoothed'!$AG$2)</f>
        <v>-9.856920695565953E-2</v>
      </c>
      <c r="J89" s="1">
        <f ca="1">J29+NORMINV(RAND(),0,'Total-Smoothed'!$AG$2)</f>
        <v>0.72951613251267178</v>
      </c>
      <c r="K89" s="1">
        <f ca="1">K29+NORMINV(RAND(),0,'Total-Smoothed'!$AG$2)</f>
        <v>8.0713385987234418E-2</v>
      </c>
      <c r="L89" s="1">
        <f ca="1">L29+NORMINV(RAND(),0,'Total-Smoothed'!$AG$2)</f>
        <v>1.1325292402007461</v>
      </c>
      <c r="M89" s="1">
        <f ca="1">M29+NORMINV(RAND(),0,'Total-Smoothed'!$AG$2)</f>
        <v>0.15751836077924203</v>
      </c>
      <c r="N89" s="1">
        <f ca="1">N29+NORMINV(RAND(),0,'Total-Smoothed'!$AG$2)</f>
        <v>-0.15456359553668983</v>
      </c>
      <c r="O89" s="1">
        <f ca="1">O29+NORMINV(RAND(),0,'Total-Smoothed'!$AG$2)</f>
        <v>0.32059384534011404</v>
      </c>
      <c r="P89" s="1">
        <f ca="1">P29+NORMINV(RAND(),0,'Total-Smoothed'!$AG$2)</f>
        <v>-3.6323833105252057E-3</v>
      </c>
      <c r="Q89" s="1">
        <f ca="1">Q29+NORMINV(RAND(),0,'Total-Smoothed'!$AG$2)</f>
        <v>0.94568167268518821</v>
      </c>
      <c r="R89" s="1">
        <f ca="1">R29+NORMINV(RAND(),0,'Total-Smoothed'!$AG$2)</f>
        <v>1.04100191681027</v>
      </c>
      <c r="S89" s="1">
        <f ca="1">S29+NORMINV(RAND(),0,'Total-Smoothed'!$AG$2)</f>
        <v>-5.4359571789263761E-2</v>
      </c>
      <c r="T89" s="1">
        <f ca="1">T29+NORMINV(RAND(),0,'Total-Smoothed'!$AG$2)</f>
        <v>0.17392431009640069</v>
      </c>
      <c r="U89" s="1">
        <f ca="1">U29+NORMINV(RAND(),0,'Total-Smoothed'!$AG$2)</f>
        <v>0.94640547781727768</v>
      </c>
      <c r="V89" s="1">
        <f ca="1">V29+NORMINV(RAND(),0,'Total-Smoothed'!$AG$2)</f>
        <v>-2.9339977423502604E-2</v>
      </c>
      <c r="W89" s="1">
        <f ca="1">W29+NORMINV(RAND(),0,'Total-Smoothed'!$AG$2)</f>
        <v>7.5858097783158579E-2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9.142325946737706E-2</v>
      </c>
      <c r="E90" s="1">
        <f ca="1">E30+NORMINV(RAND(),0,'Total-Smoothed'!$AG$2)</f>
        <v>-2.1420886395584184E-2</v>
      </c>
      <c r="F90" s="1">
        <f ca="1">F30+NORMINV(RAND(),0,'Total-Smoothed'!$AG$2)</f>
        <v>-0.11234844587046627</v>
      </c>
      <c r="G90" s="1">
        <f ca="1">G30+NORMINV(RAND(),0,'Total-Smoothed'!$AG$2)</f>
        <v>0.24581267070150736</v>
      </c>
      <c r="H90" s="1">
        <f ca="1">H30+NORMINV(RAND(),0,'Total-Smoothed'!$AG$2)</f>
        <v>5.529728609066277E-2</v>
      </c>
      <c r="I90" s="1">
        <f ca="1">I30+NORMINV(RAND(),0,'Total-Smoothed'!$AG$2)</f>
        <v>0.54455869338677942</v>
      </c>
      <c r="J90" s="1">
        <f ca="1">J30+NORMINV(RAND(),0,'Total-Smoothed'!$AG$2)</f>
        <v>0.30821978362052016</v>
      </c>
      <c r="K90" s="1">
        <f ca="1">K30+NORMINV(RAND(),0,'Total-Smoothed'!$AG$2)</f>
        <v>-2.1894753582516364E-2</v>
      </c>
      <c r="L90" s="1">
        <f ca="1">L30+NORMINV(RAND(),0,'Total-Smoothed'!$AG$2)</f>
        <v>0.97548035826819213</v>
      </c>
      <c r="M90" s="1">
        <f ca="1">M30+NORMINV(RAND(),0,'Total-Smoothed'!$AG$2)</f>
        <v>4.4162108925750523E-2</v>
      </c>
      <c r="N90" s="1">
        <f ca="1">N30+NORMINV(RAND(),0,'Total-Smoothed'!$AG$2)</f>
        <v>-4.4090972276718023E-2</v>
      </c>
      <c r="O90" s="1">
        <f ca="1">O30+NORMINV(RAND(),0,'Total-Smoothed'!$AG$2)</f>
        <v>6.8456981172178327E-2</v>
      </c>
      <c r="P90" s="1">
        <f ca="1">P30+NORMINV(RAND(),0,'Total-Smoothed'!$AG$2)</f>
        <v>0.15506093695131656</v>
      </c>
      <c r="Q90" s="1">
        <f ca="1">Q30+NORMINV(RAND(),0,'Total-Smoothed'!$AG$2)</f>
        <v>0.99396701868096216</v>
      </c>
      <c r="R90" s="1">
        <f ca="1">R30+NORMINV(RAND(),0,'Total-Smoothed'!$AG$2)</f>
        <v>0.73862358077533896</v>
      </c>
      <c r="S90" s="1">
        <f ca="1">S30+NORMINV(RAND(),0,'Total-Smoothed'!$AG$2)</f>
        <v>0.10775453569292937</v>
      </c>
      <c r="T90" s="1">
        <f ca="1">T30+NORMINV(RAND(),0,'Total-Smoothed'!$AG$2)</f>
        <v>0.19540254039156052</v>
      </c>
      <c r="U90" s="1">
        <f ca="1">U30+NORMINV(RAND(),0,'Total-Smoothed'!$AG$2)</f>
        <v>1.0027006938861891</v>
      </c>
      <c r="V90" s="1">
        <f ca="1">V30+NORMINV(RAND(),0,'Total-Smoothed'!$AG$2)</f>
        <v>0.11187447203345685</v>
      </c>
      <c r="W90" s="1">
        <f ca="1">W30+NORMINV(RAND(),0,'Total-Smoothed'!$AG$2)</f>
        <v>0.62185237824040307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0.90368141297416094</v>
      </c>
      <c r="E91" s="1">
        <f ca="1">E31+NORMINV(RAND(),0,'Total-Smoothed'!$AG$2)</f>
        <v>-5.7520235045246074E-2</v>
      </c>
      <c r="F91" s="1">
        <f ca="1">F31+NORMINV(RAND(),0,'Total-Smoothed'!$AG$2)</f>
        <v>3.1871241180561477E-2</v>
      </c>
      <c r="G91" s="1">
        <f ca="1">G31+NORMINV(RAND(),0,'Total-Smoothed'!$AG$2)</f>
        <v>0.22826594826996793</v>
      </c>
      <c r="H91" s="1">
        <f ca="1">H31+NORMINV(RAND(),0,'Total-Smoothed'!$AG$2)</f>
        <v>1.658323252521058E-2</v>
      </c>
      <c r="I91" s="1">
        <f ca="1">I31+NORMINV(RAND(),0,'Total-Smoothed'!$AG$2)</f>
        <v>0.96564882978780453</v>
      </c>
      <c r="J91" s="1">
        <f ca="1">J31+NORMINV(RAND(),0,'Total-Smoothed'!$AG$2)</f>
        <v>1.0889839770302143</v>
      </c>
      <c r="K91" s="1">
        <f ca="1">K31+NORMINV(RAND(),0,'Total-Smoothed'!$AG$2)</f>
        <v>0.15373122830512917</v>
      </c>
      <c r="L91" s="1">
        <f ca="1">L31+NORMINV(RAND(),0,'Total-Smoothed'!$AG$2)</f>
        <v>0.58517718679813835</v>
      </c>
      <c r="M91" s="1">
        <f ca="1">M31+NORMINV(RAND(),0,'Total-Smoothed'!$AG$2)</f>
        <v>-4.3427811703653722E-2</v>
      </c>
      <c r="N91" s="1">
        <f ca="1">N31+NORMINV(RAND(),0,'Total-Smoothed'!$AG$2)</f>
        <v>-7.6737964720426891E-2</v>
      </c>
      <c r="O91" s="1">
        <f ca="1">O31+NORMINV(RAND(),0,'Total-Smoothed'!$AG$2)</f>
        <v>-9.6957004399112715E-2</v>
      </c>
      <c r="P91" s="1">
        <f ca="1">P31+NORMINV(RAND(),0,'Total-Smoothed'!$AG$2)</f>
        <v>5.1011692493350372E-2</v>
      </c>
      <c r="Q91" s="1">
        <f ca="1">Q31+NORMINV(RAND(),0,'Total-Smoothed'!$AG$2)</f>
        <v>0.32765123756494929</v>
      </c>
      <c r="R91" s="1">
        <f ca="1">R31+NORMINV(RAND(),0,'Total-Smoothed'!$AG$2)</f>
        <v>0.89463454848165269</v>
      </c>
      <c r="S91" s="1">
        <f ca="1">S31+NORMINV(RAND(),0,'Total-Smoothed'!$AG$2)</f>
        <v>1.1415821684178662</v>
      </c>
      <c r="T91" s="1">
        <f ca="1">T31+NORMINV(RAND(),0,'Total-Smoothed'!$AG$2)</f>
        <v>-4.9782990105632842E-2</v>
      </c>
      <c r="U91" s="1">
        <f ca="1">U31+NORMINV(RAND(),0,'Total-Smoothed'!$AG$2)</f>
        <v>6.121867607976561E-3</v>
      </c>
      <c r="V91" s="1">
        <f ca="1">V31+NORMINV(RAND(),0,'Total-Smoothed'!$AG$2)</f>
        <v>0.14446983858578741</v>
      </c>
      <c r="W91" s="1">
        <f ca="1">W31+NORMINV(RAND(),0,'Total-Smoothed'!$AG$2)</f>
        <v>0.99963590791208023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0.24357755801158604</v>
      </c>
      <c r="E92" s="1">
        <f ca="1">E32+NORMINV(RAND(),0,'Total-Smoothed'!$AG$2)</f>
        <v>0.85495802224014184</v>
      </c>
      <c r="F92" s="1">
        <f ca="1">F32+NORMINV(RAND(),0,'Total-Smoothed'!$AG$2)</f>
        <v>1.0136101656257288</v>
      </c>
      <c r="G92" s="1">
        <f ca="1">G32+NORMINV(RAND(),0,'Total-Smoothed'!$AG$2)</f>
        <v>-6.4744895615910916E-2</v>
      </c>
      <c r="H92" s="1">
        <f ca="1">H32+NORMINV(RAND(),0,'Total-Smoothed'!$AG$2)</f>
        <v>0.13722969526909268</v>
      </c>
      <c r="I92" s="1">
        <f ca="1">I32+NORMINV(RAND(),0,'Total-Smoothed'!$AG$2)</f>
        <v>0.91011161603615975</v>
      </c>
      <c r="J92" s="1">
        <f ca="1">J32+NORMINV(RAND(),0,'Total-Smoothed'!$AG$2)</f>
        <v>1.0119955392485067</v>
      </c>
      <c r="K92" s="1">
        <f ca="1">K32+NORMINV(RAND(),0,'Total-Smoothed'!$AG$2)</f>
        <v>0.73468826571895141</v>
      </c>
      <c r="L92" s="1">
        <f ca="1">L32+NORMINV(RAND(),0,'Total-Smoothed'!$AG$2)</f>
        <v>0.52427337058528956</v>
      </c>
      <c r="M92" s="1">
        <f ca="1">M32+NORMINV(RAND(),0,'Total-Smoothed'!$AG$2)</f>
        <v>0.1693281989734661</v>
      </c>
      <c r="N92" s="1">
        <f ca="1">N32+NORMINV(RAND(),0,'Total-Smoothed'!$AG$2)</f>
        <v>1.8272726227827496E-2</v>
      </c>
      <c r="O92" s="1">
        <f ca="1">O32+NORMINV(RAND(),0,'Total-Smoothed'!$AG$2)</f>
        <v>-5.0063873749436265E-2</v>
      </c>
      <c r="P92" s="1">
        <f ca="1">P32+NORMINV(RAND(),0,'Total-Smoothed'!$AG$2)</f>
        <v>0.18568855096753162</v>
      </c>
      <c r="Q92" s="1">
        <f ca="1">Q32+NORMINV(RAND(),0,'Total-Smoothed'!$AG$2)</f>
        <v>0.84927418679124167</v>
      </c>
      <c r="R92" s="1">
        <f ca="1">R32+NORMINV(RAND(),0,'Total-Smoothed'!$AG$2)</f>
        <v>0.87195417104052808</v>
      </c>
      <c r="S92" s="1">
        <f ca="1">S32+NORMINV(RAND(),0,'Total-Smoothed'!$AG$2)</f>
        <v>-7.6472700458259379E-2</v>
      </c>
      <c r="T92" s="1">
        <f ca="1">T32+NORMINV(RAND(),0,'Total-Smoothed'!$AG$2)</f>
        <v>0.77195734731754706</v>
      </c>
      <c r="U92" s="1">
        <f ca="1">U32+NORMINV(RAND(),0,'Total-Smoothed'!$AG$2)</f>
        <v>9.8667847194644359E-2</v>
      </c>
      <c r="V92" s="1">
        <f ca="1">V32+NORMINV(RAND(),0,'Total-Smoothed'!$AG$2)</f>
        <v>1.1538641886658589E-2</v>
      </c>
      <c r="W92" s="1">
        <f ca="1">W32+NORMINV(RAND(),0,'Total-Smoothed'!$AG$2)</f>
        <v>0.68177809900358066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1.0125457081094933</v>
      </c>
      <c r="E93" s="1">
        <f ca="1">E33+NORMINV(RAND(),0,'Total-Smoothed'!$AG$2)</f>
        <v>7.5440836886354973E-2</v>
      </c>
      <c r="F93" s="1">
        <f ca="1">F33+NORMINV(RAND(),0,'Total-Smoothed'!$AG$2)</f>
        <v>-5.094380783560909E-2</v>
      </c>
      <c r="G93" s="1">
        <f ca="1">G33+NORMINV(RAND(),0,'Total-Smoothed'!$AG$2)</f>
        <v>-2.4803220947413412E-2</v>
      </c>
      <c r="H93" s="1">
        <f ca="1">H33+NORMINV(RAND(),0,'Total-Smoothed'!$AG$2)</f>
        <v>-3.7385202901098688E-2</v>
      </c>
      <c r="I93" s="1">
        <f ca="1">I33+NORMINV(RAND(),0,'Total-Smoothed'!$AG$2)</f>
        <v>0.19309720827684673</v>
      </c>
      <c r="J93" s="1">
        <f ca="1">J33+NORMINV(RAND(),0,'Total-Smoothed'!$AG$2)</f>
        <v>0.6359877796966743</v>
      </c>
      <c r="K93" s="1">
        <f ca="1">K33+NORMINV(RAND(),0,'Total-Smoothed'!$AG$2)</f>
        <v>0.20203660997409459</v>
      </c>
      <c r="L93" s="1">
        <f ca="1">L33+NORMINV(RAND(),0,'Total-Smoothed'!$AG$2)</f>
        <v>0.12897858074299057</v>
      </c>
      <c r="M93" s="1">
        <f ca="1">M33+NORMINV(RAND(),0,'Total-Smoothed'!$AG$2)</f>
        <v>3.2827127696662281E-2</v>
      </c>
      <c r="N93" s="1">
        <f ca="1">N33+NORMINV(RAND(),0,'Total-Smoothed'!$AG$2)</f>
        <v>7.0388351043318018E-2</v>
      </c>
      <c r="O93" s="1">
        <f ca="1">O33+NORMINV(RAND(),0,'Total-Smoothed'!$AG$2)</f>
        <v>0.10658438374353216</v>
      </c>
      <c r="P93" s="1">
        <f ca="1">P33+NORMINV(RAND(),0,'Total-Smoothed'!$AG$2)</f>
        <v>6.8078260354571304E-2</v>
      </c>
      <c r="Q93" s="1">
        <f ca="1">Q33+NORMINV(RAND(),0,'Total-Smoothed'!$AG$2)</f>
        <v>0.14333262118696613</v>
      </c>
      <c r="R93" s="1">
        <f ca="1">R33+NORMINV(RAND(),0,'Total-Smoothed'!$AG$2)</f>
        <v>-9.2403651677879658E-2</v>
      </c>
      <c r="S93" s="1">
        <f ca="1">S33+NORMINV(RAND(),0,'Total-Smoothed'!$AG$2)</f>
        <v>1.0931530146621411</v>
      </c>
      <c r="T93" s="1">
        <f ca="1">T33+NORMINV(RAND(),0,'Total-Smoothed'!$AG$2)</f>
        <v>1.9991849069993392E-2</v>
      </c>
      <c r="U93" s="1">
        <f ca="1">U33+NORMINV(RAND(),0,'Total-Smoothed'!$AG$2)</f>
        <v>0.11804407870961882</v>
      </c>
      <c r="V93" s="1">
        <f ca="1">V33+NORMINV(RAND(),0,'Total-Smoothed'!$AG$2)</f>
        <v>7.684314841677585E-2</v>
      </c>
      <c r="W93" s="1">
        <f ca="1">W33+NORMINV(RAND(),0,'Total-Smoothed'!$AG$2)</f>
        <v>0.39387855804916172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5.706432739570938E-2</v>
      </c>
      <c r="E94" s="1">
        <f ca="1">E34+NORMINV(RAND(),0,'Total-Smoothed'!$AG$2)</f>
        <v>1.0936818090826226</v>
      </c>
      <c r="F94" s="1">
        <f ca="1">F34+NORMINV(RAND(),0,'Total-Smoothed'!$AG$2)</f>
        <v>0.11706719247275763</v>
      </c>
      <c r="G94" s="1">
        <f ca="1">G34+NORMINV(RAND(),0,'Total-Smoothed'!$AG$2)</f>
        <v>3.5717686733204863E-2</v>
      </c>
      <c r="H94" s="1">
        <f ca="1">H34+NORMINV(RAND(),0,'Total-Smoothed'!$AG$2)</f>
        <v>0.16973300419899617</v>
      </c>
      <c r="I94" s="1">
        <f ca="1">I34+NORMINV(RAND(),0,'Total-Smoothed'!$AG$2)</f>
        <v>1.0534461064901149E-2</v>
      </c>
      <c r="J94" s="1">
        <f ca="1">J34+NORMINV(RAND(),0,'Total-Smoothed'!$AG$2)</f>
        <v>1.0269010219577852</v>
      </c>
      <c r="K94" s="1">
        <f ca="1">K34+NORMINV(RAND(),0,'Total-Smoothed'!$AG$2)</f>
        <v>0.28200111695351382</v>
      </c>
      <c r="L94" s="1">
        <f ca="1">L34+NORMINV(RAND(),0,'Total-Smoothed'!$AG$2)</f>
        <v>0.98240178161955793</v>
      </c>
      <c r="M94" s="1">
        <f ca="1">M34+NORMINV(RAND(),0,'Total-Smoothed'!$AG$2)</f>
        <v>0.10636797635021453</v>
      </c>
      <c r="N94" s="1">
        <f ca="1">N34+NORMINV(RAND(),0,'Total-Smoothed'!$AG$2)</f>
        <v>7.3069206912748041E-2</v>
      </c>
      <c r="O94" s="1">
        <f ca="1">O34+NORMINV(RAND(),0,'Total-Smoothed'!$AG$2)</f>
        <v>3.7754385704314011E-2</v>
      </c>
      <c r="P94" s="1">
        <f ca="1">P34+NORMINV(RAND(),0,'Total-Smoothed'!$AG$2)</f>
        <v>0.16531386589172609</v>
      </c>
      <c r="Q94" s="1">
        <f ca="1">Q34+NORMINV(RAND(),0,'Total-Smoothed'!$AG$2)</f>
        <v>6.7942009583460194E-2</v>
      </c>
      <c r="R94" s="1">
        <f ca="1">R34+NORMINV(RAND(),0,'Total-Smoothed'!$AG$2)</f>
        <v>0.11187118415265801</v>
      </c>
      <c r="S94" s="1">
        <f ca="1">S34+NORMINV(RAND(),0,'Total-Smoothed'!$AG$2)</f>
        <v>0.47558686645481785</v>
      </c>
      <c r="T94" s="1">
        <f ca="1">T34+NORMINV(RAND(),0,'Total-Smoothed'!$AG$2)</f>
        <v>2.6700634820954403E-2</v>
      </c>
      <c r="U94" s="1">
        <f ca="1">U34+NORMINV(RAND(),0,'Total-Smoothed'!$AG$2)</f>
        <v>-3.9924777559471283E-2</v>
      </c>
      <c r="V94" s="1">
        <f ca="1">V34+NORMINV(RAND(),0,'Total-Smoothed'!$AG$2)</f>
        <v>8.4692104948967395E-2</v>
      </c>
      <c r="W94" s="1">
        <f ca="1">W34+NORMINV(RAND(),0,'Total-Smoothed'!$AG$2)</f>
        <v>-3.1373475047885652E-2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0.67234819343151797</v>
      </c>
      <c r="E95" s="1">
        <f ca="1">E35+NORMINV(RAND(),0,'Total-Smoothed'!$AG$2)</f>
        <v>-3.9534297945446766E-2</v>
      </c>
      <c r="F95" s="1">
        <f ca="1">F35+NORMINV(RAND(),0,'Total-Smoothed'!$AG$2)</f>
        <v>0.89372013483364343</v>
      </c>
      <c r="G95" s="1">
        <f ca="1">G35+NORMINV(RAND(),0,'Total-Smoothed'!$AG$2)</f>
        <v>8.1939259941070514E-2</v>
      </c>
      <c r="H95" s="1">
        <f ca="1">H35+NORMINV(RAND(),0,'Total-Smoothed'!$AG$2)</f>
        <v>-1.997251364493817E-2</v>
      </c>
      <c r="I95" s="1">
        <f ca="1">I35+NORMINV(RAND(),0,'Total-Smoothed'!$AG$2)</f>
        <v>0.47049433870209456</v>
      </c>
      <c r="J95" s="1">
        <f ca="1">J35+NORMINV(RAND(),0,'Total-Smoothed'!$AG$2)</f>
        <v>1.2122319549642127</v>
      </c>
      <c r="K95" s="1">
        <f ca="1">K35+NORMINV(RAND(),0,'Total-Smoothed'!$AG$2)</f>
        <v>0.655863218781361</v>
      </c>
      <c r="L95" s="1">
        <f ca="1">L35+NORMINV(RAND(),0,'Total-Smoothed'!$AG$2)</f>
        <v>7.2368840452983335E-2</v>
      </c>
      <c r="M95" s="1">
        <f ca="1">M35+NORMINV(RAND(),0,'Total-Smoothed'!$AG$2)</f>
        <v>0.11997585436829684</v>
      </c>
      <c r="N95" s="1">
        <f ca="1">N35+NORMINV(RAND(),0,'Total-Smoothed'!$AG$2)</f>
        <v>-7.0535911843884636E-2</v>
      </c>
      <c r="O95" s="1">
        <f ca="1">O35+NORMINV(RAND(),0,'Total-Smoothed'!$AG$2)</f>
        <v>-9.3504483601359906E-2</v>
      </c>
      <c r="P95" s="1">
        <f ca="1">P35+NORMINV(RAND(),0,'Total-Smoothed'!$AG$2)</f>
        <v>-4.8121413547014366E-2</v>
      </c>
      <c r="Q95" s="1">
        <f ca="1">Q35+NORMINV(RAND(),0,'Total-Smoothed'!$AG$2)</f>
        <v>0.54170482735878478</v>
      </c>
      <c r="R95" s="1">
        <f ca="1">R35+NORMINV(RAND(),0,'Total-Smoothed'!$AG$2)</f>
        <v>0.17362603546519878</v>
      </c>
      <c r="S95" s="1">
        <f ca="1">S35+NORMINV(RAND(),0,'Total-Smoothed'!$AG$2)</f>
        <v>0.30994595464814617</v>
      </c>
      <c r="T95" s="1">
        <f ca="1">T35+NORMINV(RAND(),0,'Total-Smoothed'!$AG$2)</f>
        <v>4.108560108341236E-3</v>
      </c>
      <c r="U95" s="1">
        <f ca="1">U35+NORMINV(RAND(),0,'Total-Smoothed'!$AG$2)</f>
        <v>0.12103396659100438</v>
      </c>
      <c r="V95" s="1">
        <f ca="1">V35+NORMINV(RAND(),0,'Total-Smoothed'!$AG$2)</f>
        <v>6.7092704849978424E-2</v>
      </c>
      <c r="W95" s="1">
        <f ca="1">W35+NORMINV(RAND(),0,'Total-Smoothed'!$AG$2)</f>
        <v>0.54776643910722911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0.74178842577033888</v>
      </c>
      <c r="E96" s="1">
        <f ca="1">E36+NORMINV(RAND(),0,'Total-Smoothed'!$AG$2)</f>
        <v>0.91880604106191521</v>
      </c>
      <c r="F96" s="1">
        <f ca="1">F36+NORMINV(RAND(),0,'Total-Smoothed'!$AG$2)</f>
        <v>0.85837558551630022</v>
      </c>
      <c r="G96" s="1">
        <f ca="1">G36+NORMINV(RAND(),0,'Total-Smoothed'!$AG$2)</f>
        <v>5.4215736771788439E-2</v>
      </c>
      <c r="H96" s="1">
        <f ca="1">H36+NORMINV(RAND(),0,'Total-Smoothed'!$AG$2)</f>
        <v>0.24643193757422915</v>
      </c>
      <c r="I96" s="1">
        <f ca="1">I36+NORMINV(RAND(),0,'Total-Smoothed'!$AG$2)</f>
        <v>0.56830666817608466</v>
      </c>
      <c r="J96" s="1">
        <f ca="1">J36+NORMINV(RAND(),0,'Total-Smoothed'!$AG$2)</f>
        <v>1.1496364129294905</v>
      </c>
      <c r="K96" s="1">
        <f ca="1">K36+NORMINV(RAND(),0,'Total-Smoothed'!$AG$2)</f>
        <v>1.1202109295829936</v>
      </c>
      <c r="L96" s="1">
        <f ca="1">L36+NORMINV(RAND(),0,'Total-Smoothed'!$AG$2)</f>
        <v>0.79979188750423991</v>
      </c>
      <c r="M96" s="1">
        <f ca="1">M36+NORMINV(RAND(),0,'Total-Smoothed'!$AG$2)</f>
        <v>7.4021470439898485E-2</v>
      </c>
      <c r="N96" s="1">
        <f ca="1">N36+NORMINV(RAND(),0,'Total-Smoothed'!$AG$2)</f>
        <v>2.3549864868850738E-2</v>
      </c>
      <c r="O96" s="1">
        <f ca="1">O36+NORMINV(RAND(),0,'Total-Smoothed'!$AG$2)</f>
        <v>-1.0990294452382371E-2</v>
      </c>
      <c r="P96" s="1">
        <f ca="1">P36+NORMINV(RAND(),0,'Total-Smoothed'!$AG$2)</f>
        <v>1.145139888538204E-2</v>
      </c>
      <c r="Q96" s="1">
        <f ca="1">Q36+NORMINV(RAND(),0,'Total-Smoothed'!$AG$2)</f>
        <v>-8.7389541566211038E-2</v>
      </c>
      <c r="R96" s="1">
        <f ca="1">R36+NORMINV(RAND(),0,'Total-Smoothed'!$AG$2)</f>
        <v>0.62613615887458318</v>
      </c>
      <c r="S96" s="1">
        <f ca="1">S36+NORMINV(RAND(),0,'Total-Smoothed'!$AG$2)</f>
        <v>1.0140087099375474</v>
      </c>
      <c r="T96" s="1">
        <f ca="1">T36+NORMINV(RAND(),0,'Total-Smoothed'!$AG$2)</f>
        <v>9.0425549566579111E-2</v>
      </c>
      <c r="U96" s="1">
        <f ca="1">U36+NORMINV(RAND(),0,'Total-Smoothed'!$AG$2)</f>
        <v>1.1624931024714933E-2</v>
      </c>
      <c r="V96" s="1">
        <f ca="1">V36+NORMINV(RAND(),0,'Total-Smoothed'!$AG$2)</f>
        <v>-2.337471910887956E-2</v>
      </c>
      <c r="W96" s="1">
        <f ca="1">W36+NORMINV(RAND(),0,'Total-Smoothed'!$AG$2)</f>
        <v>0.16695287452698873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0.66121863903665445</v>
      </c>
      <c r="E97" s="1">
        <f ca="1">E37+NORMINV(RAND(),0,'Total-Smoothed'!$AG$2)</f>
        <v>0.90015686564419106</v>
      </c>
      <c r="F97" s="1">
        <f ca="1">F37+NORMINV(RAND(),0,'Total-Smoothed'!$AG$2)</f>
        <v>0.86886593019973357</v>
      </c>
      <c r="G97" s="1">
        <f ca="1">G37+NORMINV(RAND(),0,'Total-Smoothed'!$AG$2)</f>
        <v>-5.5817393943925805E-2</v>
      </c>
      <c r="H97" s="1">
        <f ca="1">H37+NORMINV(RAND(),0,'Total-Smoothed'!$AG$2)</f>
        <v>0.10039778846777739</v>
      </c>
      <c r="I97" s="1">
        <f ca="1">I37+NORMINV(RAND(),0,'Total-Smoothed'!$AG$2)</f>
        <v>0.20650073976210928</v>
      </c>
      <c r="J97" s="1">
        <f ca="1">J37+NORMINV(RAND(),0,'Total-Smoothed'!$AG$2)</f>
        <v>5.7771198151956658E-2</v>
      </c>
      <c r="K97" s="1">
        <f ca="1">K37+NORMINV(RAND(),0,'Total-Smoothed'!$AG$2)</f>
        <v>0.9336588082995354</v>
      </c>
      <c r="L97" s="1">
        <f ca="1">L37+NORMINV(RAND(),0,'Total-Smoothed'!$AG$2)</f>
        <v>0.94568366785373303</v>
      </c>
      <c r="M97" s="1">
        <f ca="1">M37+NORMINV(RAND(),0,'Total-Smoothed'!$AG$2)</f>
        <v>0.14478341112837662</v>
      </c>
      <c r="N97" s="1">
        <f ca="1">N37+NORMINV(RAND(),0,'Total-Smoothed'!$AG$2)</f>
        <v>-2.9287130555484445E-2</v>
      </c>
      <c r="O97" s="1">
        <f ca="1">O37+NORMINV(RAND(),0,'Total-Smoothed'!$AG$2)</f>
        <v>2.6885137760881157E-2</v>
      </c>
      <c r="P97" s="1">
        <f ca="1">P37+NORMINV(RAND(),0,'Total-Smoothed'!$AG$2)</f>
        <v>2.2786789596643459E-2</v>
      </c>
      <c r="Q97" s="1">
        <f ca="1">Q37+NORMINV(RAND(),0,'Total-Smoothed'!$AG$2)</f>
        <v>0.27420580814386364</v>
      </c>
      <c r="R97" s="1">
        <f ca="1">R37+NORMINV(RAND(),0,'Total-Smoothed'!$AG$2)</f>
        <v>8.2662080466445284E-2</v>
      </c>
      <c r="S97" s="1">
        <f ca="1">S37+NORMINV(RAND(),0,'Total-Smoothed'!$AG$2)</f>
        <v>1.2033231943532749</v>
      </c>
      <c r="T97" s="1">
        <f ca="1">T37+NORMINV(RAND(),0,'Total-Smoothed'!$AG$2)</f>
        <v>0.65930227050336365</v>
      </c>
      <c r="U97" s="1">
        <f ca="1">U37+NORMINV(RAND(),0,'Total-Smoothed'!$AG$2)</f>
        <v>0.73033066034005156</v>
      </c>
      <c r="V97" s="1">
        <f ca="1">V37+NORMINV(RAND(),0,'Total-Smoothed'!$AG$2)</f>
        <v>6.4683075176028171E-2</v>
      </c>
      <c r="W97" s="1">
        <f ca="1">W37+NORMINV(RAND(),0,'Total-Smoothed'!$AG$2)</f>
        <v>0.30500438087476917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0.77641768486423346</v>
      </c>
      <c r="E98" s="1">
        <f ca="1">E38+NORMINV(RAND(),0,'Total-Smoothed'!$AG$2)</f>
        <v>1.7882278102258523E-2</v>
      </c>
      <c r="F98" s="1">
        <f ca="1">F38+NORMINV(RAND(),0,'Total-Smoothed'!$AG$2)</f>
        <v>0.96885695511266934</v>
      </c>
      <c r="G98" s="1">
        <f ca="1">G38+NORMINV(RAND(),0,'Total-Smoothed'!$AG$2)</f>
        <v>9.9468154024625929E-2</v>
      </c>
      <c r="H98" s="1">
        <f ca="1">H38+NORMINV(RAND(),0,'Total-Smoothed'!$AG$2)</f>
        <v>0.1635653475943456</v>
      </c>
      <c r="I98" s="1">
        <f ca="1">I38+NORMINV(RAND(),0,'Total-Smoothed'!$AG$2)</f>
        <v>-0.12078068857848123</v>
      </c>
      <c r="J98" s="1">
        <f ca="1">J38+NORMINV(RAND(),0,'Total-Smoothed'!$AG$2)</f>
        <v>-5.9071359193451529E-2</v>
      </c>
      <c r="K98" s="1">
        <f ca="1">K38+NORMINV(RAND(),0,'Total-Smoothed'!$AG$2)</f>
        <v>0.8469674010068815</v>
      </c>
      <c r="L98" s="1">
        <f ca="1">L38+NORMINV(RAND(),0,'Total-Smoothed'!$AG$2)</f>
        <v>0.27548154363693067</v>
      </c>
      <c r="M98" s="1">
        <f ca="1">M38+NORMINV(RAND(),0,'Total-Smoothed'!$AG$2)</f>
        <v>-4.833503292431654E-2</v>
      </c>
      <c r="N98" s="1">
        <f ca="1">N38+NORMINV(RAND(),0,'Total-Smoothed'!$AG$2)</f>
        <v>0.19492686031020823</v>
      </c>
      <c r="O98" s="1">
        <f ca="1">O38+NORMINV(RAND(),0,'Total-Smoothed'!$AG$2)</f>
        <v>0.12096076655438223</v>
      </c>
      <c r="P98" s="1">
        <f ca="1">P38+NORMINV(RAND(),0,'Total-Smoothed'!$AG$2)</f>
        <v>6.8363614901361613E-2</v>
      </c>
      <c r="Q98" s="1">
        <f ca="1">Q38+NORMINV(RAND(),0,'Total-Smoothed'!$AG$2)</f>
        <v>0.31116052110898157</v>
      </c>
      <c r="R98" s="1">
        <f ca="1">R38+NORMINV(RAND(),0,'Total-Smoothed'!$AG$2)</f>
        <v>-3.9213022423706376E-2</v>
      </c>
      <c r="S98" s="1">
        <f ca="1">S38+NORMINV(RAND(),0,'Total-Smoothed'!$AG$2)</f>
        <v>1.0318993859223082</v>
      </c>
      <c r="T98" s="1">
        <f ca="1">T38+NORMINV(RAND(),0,'Total-Smoothed'!$AG$2)</f>
        <v>-5.2171165947201975E-3</v>
      </c>
      <c r="U98" s="1">
        <f ca="1">U38+NORMINV(RAND(),0,'Total-Smoothed'!$AG$2)</f>
        <v>0.94904819061272672</v>
      </c>
      <c r="V98" s="1">
        <f ca="1">V38+NORMINV(RAND(),0,'Total-Smoothed'!$AG$2)</f>
        <v>4.8178400481772826E-2</v>
      </c>
      <c r="W98" s="1">
        <f ca="1">W38+NORMINV(RAND(),0,'Total-Smoothed'!$AG$2)</f>
        <v>0.30083103576681447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0.93322385751658787</v>
      </c>
      <c r="E99" s="1">
        <f ca="1">E39+NORMINV(RAND(),0,'Total-Smoothed'!$AG$2)</f>
        <v>1.0172732544041632</v>
      </c>
      <c r="F99" s="1">
        <f ca="1">F39+NORMINV(RAND(),0,'Total-Smoothed'!$AG$2)</f>
        <v>0.16983855657483182</v>
      </c>
      <c r="G99" s="1">
        <f ca="1">G39+NORMINV(RAND(),0,'Total-Smoothed'!$AG$2)</f>
        <v>5.3521728975633745E-2</v>
      </c>
      <c r="H99" s="1">
        <f ca="1">H39+NORMINV(RAND(),0,'Total-Smoothed'!$AG$2)</f>
        <v>-2.6626432478190583E-2</v>
      </c>
      <c r="I99" s="1">
        <f ca="1">I39+NORMINV(RAND(),0,'Total-Smoothed'!$AG$2)</f>
        <v>1.0809427550440671</v>
      </c>
      <c r="J99" s="1">
        <f ca="1">J39+NORMINV(RAND(),0,'Total-Smoothed'!$AG$2)</f>
        <v>0.21345720366896589</v>
      </c>
      <c r="K99" s="1">
        <f ca="1">K39+NORMINV(RAND(),0,'Total-Smoothed'!$AG$2)</f>
        <v>0.90791314451358507</v>
      </c>
      <c r="L99" s="1">
        <f ca="1">L39+NORMINV(RAND(),0,'Total-Smoothed'!$AG$2)</f>
        <v>0.94653489099304489</v>
      </c>
      <c r="M99" s="1">
        <f ca="1">M39+NORMINV(RAND(),0,'Total-Smoothed'!$AG$2)</f>
        <v>-2.0535295646983261E-2</v>
      </c>
      <c r="N99" s="1">
        <f ca="1">N39+NORMINV(RAND(),0,'Total-Smoothed'!$AG$2)</f>
        <v>-0.12681147181924765</v>
      </c>
      <c r="O99" s="1">
        <f ca="1">O39+NORMINV(RAND(),0,'Total-Smoothed'!$AG$2)</f>
        <v>0.93360196431393605</v>
      </c>
      <c r="P99" s="1">
        <f ca="1">P39+NORMINV(RAND(),0,'Total-Smoothed'!$AG$2)</f>
        <v>0.17630489323967197</v>
      </c>
      <c r="Q99" s="1">
        <f ca="1">Q39+NORMINV(RAND(),0,'Total-Smoothed'!$AG$2)</f>
        <v>0.48005221042760504</v>
      </c>
      <c r="R99" s="1">
        <f ca="1">R39+NORMINV(RAND(),0,'Total-Smoothed'!$AG$2)</f>
        <v>0.94465721302129557</v>
      </c>
      <c r="S99" s="1">
        <f ca="1">S39+NORMINV(RAND(),0,'Total-Smoothed'!$AG$2)</f>
        <v>0.8127701173805757</v>
      </c>
      <c r="T99" s="1">
        <f ca="1">T39+NORMINV(RAND(),0,'Total-Smoothed'!$AG$2)</f>
        <v>1.0840877175751367</v>
      </c>
      <c r="U99" s="1">
        <f ca="1">U39+NORMINV(RAND(),0,'Total-Smoothed'!$AG$2)</f>
        <v>0.84226109046712161</v>
      </c>
      <c r="V99" s="1">
        <f ca="1">V39+NORMINV(RAND(),0,'Total-Smoothed'!$AG$2)</f>
        <v>0.18184016430112576</v>
      </c>
      <c r="W99" s="1">
        <f ca="1">W39+NORMINV(RAND(),0,'Total-Smoothed'!$AG$2)</f>
        <v>0.93703020102763035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1.0238646350783183</v>
      </c>
      <c r="E100" s="1">
        <f ca="1">E40+NORMINV(RAND(),0,'Total-Smoothed'!$AG$2)</f>
        <v>0.77477504601125036</v>
      </c>
      <c r="F100" s="1">
        <f ca="1">F40+NORMINV(RAND(),0,'Total-Smoothed'!$AG$2)</f>
        <v>0.25264454523618368</v>
      </c>
      <c r="G100" s="1">
        <f ca="1">G40+NORMINV(RAND(),0,'Total-Smoothed'!$AG$2)</f>
        <v>8.9951433699430539E-2</v>
      </c>
      <c r="H100" s="1">
        <f ca="1">H40+NORMINV(RAND(),0,'Total-Smoothed'!$AG$2)</f>
        <v>-0.10116217093895449</v>
      </c>
      <c r="I100" s="1">
        <f ca="1">I40+NORMINV(RAND(),0,'Total-Smoothed'!$AG$2)</f>
        <v>-2.5242821900964E-2</v>
      </c>
      <c r="J100" s="1">
        <f ca="1">J40+NORMINV(RAND(),0,'Total-Smoothed'!$AG$2)</f>
        <v>-0.12921010284611711</v>
      </c>
      <c r="K100" s="1">
        <f ca="1">K40+NORMINV(RAND(),0,'Total-Smoothed'!$AG$2)</f>
        <v>0.28020234388230914</v>
      </c>
      <c r="L100" s="1">
        <f ca="1">L40+NORMINV(RAND(),0,'Total-Smoothed'!$AG$2)</f>
        <v>0.91580572236790259</v>
      </c>
      <c r="M100" s="1">
        <f ca="1">M40+NORMINV(RAND(),0,'Total-Smoothed'!$AG$2)</f>
        <v>6.6008512209115633E-2</v>
      </c>
      <c r="N100" s="1">
        <f ca="1">N40+NORMINV(RAND(),0,'Total-Smoothed'!$AG$2)</f>
        <v>-0.1385694306726882</v>
      </c>
      <c r="O100" s="1">
        <f ca="1">O40+NORMINV(RAND(),0,'Total-Smoothed'!$AG$2)</f>
        <v>1.0400333154578276</v>
      </c>
      <c r="P100" s="1">
        <f ca="1">P40+NORMINV(RAND(),0,'Total-Smoothed'!$AG$2)</f>
        <v>0.19568227908137781</v>
      </c>
      <c r="Q100" s="1">
        <f ca="1">Q40+NORMINV(RAND(),0,'Total-Smoothed'!$AG$2)</f>
        <v>0.96940803041210544</v>
      </c>
      <c r="R100" s="1">
        <f ca="1">R40+NORMINV(RAND(),0,'Total-Smoothed'!$AG$2)</f>
        <v>0.78543954306872443</v>
      </c>
      <c r="S100" s="1">
        <f ca="1">S40+NORMINV(RAND(),0,'Total-Smoothed'!$AG$2)</f>
        <v>1.025457714277489</v>
      </c>
      <c r="T100" s="1">
        <f ca="1">T40+NORMINV(RAND(),0,'Total-Smoothed'!$AG$2)</f>
        <v>0.79678850398034151</v>
      </c>
      <c r="U100" s="1">
        <f ca="1">U40+NORMINV(RAND(),0,'Total-Smoothed'!$AG$2)</f>
        <v>1.0771479868001048</v>
      </c>
      <c r="V100" s="1">
        <f ca="1">V40+NORMINV(RAND(),0,'Total-Smoothed'!$AG$2)</f>
        <v>0.10818774327985928</v>
      </c>
      <c r="W100" s="1">
        <f ca="1">W40+NORMINV(RAND(),0,'Total-Smoothed'!$AG$2)</f>
        <v>0.22367558430929912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0.75260016770104021</v>
      </c>
      <c r="E101" s="1">
        <f ca="1">E41+NORMINV(RAND(),0,'Total-Smoothed'!$AG$2)</f>
        <v>-2.0637073837996046E-2</v>
      </c>
      <c r="F101" s="1">
        <f ca="1">F41+NORMINV(RAND(),0,'Total-Smoothed'!$AG$2)</f>
        <v>0.41444699394290807</v>
      </c>
      <c r="G101" s="1">
        <f ca="1">G41+NORMINV(RAND(),0,'Total-Smoothed'!$AG$2)</f>
        <v>5.9763711212921448E-2</v>
      </c>
      <c r="H101" s="1">
        <f ca="1">H41+NORMINV(RAND(),0,'Total-Smoothed'!$AG$2)</f>
        <v>-5.1801192727122143E-2</v>
      </c>
      <c r="I101" s="1">
        <f ca="1">I41+NORMINV(RAND(),0,'Total-Smoothed'!$AG$2)</f>
        <v>-1.7215709847366721E-2</v>
      </c>
      <c r="J101" s="1">
        <f ca="1">J41+NORMINV(RAND(),0,'Total-Smoothed'!$AG$2)</f>
        <v>0.15022347350139395</v>
      </c>
      <c r="K101" s="1">
        <f ca="1">K41+NORMINV(RAND(),0,'Total-Smoothed'!$AG$2)</f>
        <v>0.79865291736168931</v>
      </c>
      <c r="L101" s="1">
        <f ca="1">L41+NORMINV(RAND(),0,'Total-Smoothed'!$AG$2)</f>
        <v>0.89659645525810006</v>
      </c>
      <c r="M101" s="1">
        <f ca="1">M41+NORMINV(RAND(),0,'Total-Smoothed'!$AG$2)</f>
        <v>-3.0368994382530934E-2</v>
      </c>
      <c r="N101" s="1">
        <f ca="1">N41+NORMINV(RAND(),0,'Total-Smoothed'!$AG$2)</f>
        <v>0.18698135732409213</v>
      </c>
      <c r="O101" s="1">
        <f ca="1">O41+NORMINV(RAND(),0,'Total-Smoothed'!$AG$2)</f>
        <v>6.3283710420204226E-2</v>
      </c>
      <c r="P101" s="1">
        <f ca="1">P41+NORMINV(RAND(),0,'Total-Smoothed'!$AG$2)</f>
        <v>1.2143808036444777E-2</v>
      </c>
      <c r="Q101" s="1">
        <f ca="1">Q41+NORMINV(RAND(),0,'Total-Smoothed'!$AG$2)</f>
        <v>0.36409867348628688</v>
      </c>
      <c r="R101" s="1">
        <f ca="1">R41+NORMINV(RAND(),0,'Total-Smoothed'!$AG$2)</f>
        <v>-8.4116178787248086E-2</v>
      </c>
      <c r="S101" s="1">
        <f ca="1">S41+NORMINV(RAND(),0,'Total-Smoothed'!$AG$2)</f>
        <v>0.59221301548703476</v>
      </c>
      <c r="T101" s="1">
        <f ca="1">T41+NORMINV(RAND(),0,'Total-Smoothed'!$AG$2)</f>
        <v>0.15280607208542055</v>
      </c>
      <c r="U101" s="1">
        <f ca="1">U41+NORMINV(RAND(),0,'Total-Smoothed'!$AG$2)</f>
        <v>0.69315272630004909</v>
      </c>
      <c r="V101" s="1">
        <f ca="1">V41+NORMINV(RAND(),0,'Total-Smoothed'!$AG$2)</f>
        <v>0.13362248658266293</v>
      </c>
      <c r="W101" s="1">
        <f ca="1">W41+NORMINV(RAND(),0,'Total-Smoothed'!$AG$2)</f>
        <v>0.12690580432072979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1.0799916546034807</v>
      </c>
      <c r="E102" s="1">
        <f ca="1">E42+NORMINV(RAND(),0,'Total-Smoothed'!$AG$2)</f>
        <v>-7.5538057874780101E-2</v>
      </c>
      <c r="F102" s="1">
        <f ca="1">F42+NORMINV(RAND(),0,'Total-Smoothed'!$AG$2)</f>
        <v>5.355541939303067E-2</v>
      </c>
      <c r="G102" s="1">
        <f ca="1">G42+NORMINV(RAND(),0,'Total-Smoothed'!$AG$2)</f>
        <v>9.3296979870507238E-3</v>
      </c>
      <c r="H102" s="1">
        <f ca="1">H42+NORMINV(RAND(),0,'Total-Smoothed'!$AG$2)</f>
        <v>-7.0245390230349009E-2</v>
      </c>
      <c r="I102" s="1">
        <f ca="1">I42+NORMINV(RAND(),0,'Total-Smoothed'!$AG$2)</f>
        <v>0.82047082338525801</v>
      </c>
      <c r="J102" s="1">
        <f ca="1">J42+NORMINV(RAND(),0,'Total-Smoothed'!$AG$2)</f>
        <v>0.99008926644228368</v>
      </c>
      <c r="K102" s="1">
        <f ca="1">K42+NORMINV(RAND(),0,'Total-Smoothed'!$AG$2)</f>
        <v>0.92747947995181979</v>
      </c>
      <c r="L102" s="1">
        <f ca="1">L42+NORMINV(RAND(),0,'Total-Smoothed'!$AG$2)</f>
        <v>0.16324571098033205</v>
      </c>
      <c r="M102" s="1">
        <f ca="1">M42+NORMINV(RAND(),0,'Total-Smoothed'!$AG$2)</f>
        <v>8.2316930804236327E-2</v>
      </c>
      <c r="N102" s="1">
        <f ca="1">N42+NORMINV(RAND(),0,'Total-Smoothed'!$AG$2)</f>
        <v>5.6486885524361444E-3</v>
      </c>
      <c r="O102" s="1">
        <f ca="1">O42+NORMINV(RAND(),0,'Total-Smoothed'!$AG$2)</f>
        <v>6.0421837341016835E-3</v>
      </c>
      <c r="P102" s="1">
        <f ca="1">P42+NORMINV(RAND(),0,'Total-Smoothed'!$AG$2)</f>
        <v>8.6198697261536117E-3</v>
      </c>
      <c r="Q102" s="1">
        <f ca="1">Q42+NORMINV(RAND(),0,'Total-Smoothed'!$AG$2)</f>
        <v>-6.1051015718998104E-3</v>
      </c>
      <c r="R102" s="1">
        <f ca="1">R42+NORMINV(RAND(),0,'Total-Smoothed'!$AG$2)</f>
        <v>0.92258997620645189</v>
      </c>
      <c r="S102" s="1">
        <f ca="1">S42+NORMINV(RAND(),0,'Total-Smoothed'!$AG$2)</f>
        <v>0.89569572483516624</v>
      </c>
      <c r="T102" s="1">
        <f ca="1">T42+NORMINV(RAND(),0,'Total-Smoothed'!$AG$2)</f>
        <v>-0.14983854234279936</v>
      </c>
      <c r="U102" s="1">
        <f ca="1">U42+NORMINV(RAND(),0,'Total-Smoothed'!$AG$2)</f>
        <v>1.9120366595656163E-2</v>
      </c>
      <c r="V102" s="1">
        <f ca="1">V42+NORMINV(RAND(),0,'Total-Smoothed'!$AG$2)</f>
        <v>0.20787398276086161</v>
      </c>
      <c r="W102" s="1">
        <f ca="1">W42+NORMINV(RAND(),0,'Total-Smoothed'!$AG$2)</f>
        <v>1.0068937599085552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-0.15733607696949281</v>
      </c>
      <c r="E103" s="1">
        <f ca="1">E43+NORMINV(RAND(),0,'Total-Smoothed'!$AG$2)</f>
        <v>-9.2943751414117301E-3</v>
      </c>
      <c r="F103" s="1">
        <f ca="1">F43+NORMINV(RAND(),0,'Total-Smoothed'!$AG$2)</f>
        <v>0.8196411970432651</v>
      </c>
      <c r="G103" s="1">
        <f ca="1">G43+NORMINV(RAND(),0,'Total-Smoothed'!$AG$2)</f>
        <v>0.19041164807866867</v>
      </c>
      <c r="H103" s="1">
        <f ca="1">H43+NORMINV(RAND(),0,'Total-Smoothed'!$AG$2)</f>
        <v>-0.15144160421906652</v>
      </c>
      <c r="I103" s="1">
        <f ca="1">I43+NORMINV(RAND(),0,'Total-Smoothed'!$AG$2)</f>
        <v>0.10147811003468506</v>
      </c>
      <c r="J103" s="1">
        <f ca="1">J43+NORMINV(RAND(),0,'Total-Smoothed'!$AG$2)</f>
        <v>0.85725798993366897</v>
      </c>
      <c r="K103" s="1">
        <f ca="1">K43+NORMINV(RAND(),0,'Total-Smoothed'!$AG$2)</f>
        <v>-3.5075646439489884E-2</v>
      </c>
      <c r="L103" s="1">
        <f ca="1">L43+NORMINV(RAND(),0,'Total-Smoothed'!$AG$2)</f>
        <v>0.95418448989653015</v>
      </c>
      <c r="M103" s="1">
        <f ca="1">M43+NORMINV(RAND(),0,'Total-Smoothed'!$AG$2)</f>
        <v>9.9136857125473488E-2</v>
      </c>
      <c r="N103" s="1">
        <f ca="1">N43+NORMINV(RAND(),0,'Total-Smoothed'!$AG$2)</f>
        <v>-4.4513480677598853E-2</v>
      </c>
      <c r="O103" s="1">
        <f ca="1">O43+NORMINV(RAND(),0,'Total-Smoothed'!$AG$2)</f>
        <v>5.3952287241102098E-2</v>
      </c>
      <c r="P103" s="1">
        <f ca="1">P43+NORMINV(RAND(),0,'Total-Smoothed'!$AG$2)</f>
        <v>7.0226468011343052E-2</v>
      </c>
      <c r="Q103" s="1">
        <f ca="1">Q43+NORMINV(RAND(),0,'Total-Smoothed'!$AG$2)</f>
        <v>0.97643537063729513</v>
      </c>
      <c r="R103" s="1">
        <f ca="1">R43+NORMINV(RAND(),0,'Total-Smoothed'!$AG$2)</f>
        <v>0.92236637540326116</v>
      </c>
      <c r="S103" s="1">
        <f ca="1">S43+NORMINV(RAND(),0,'Total-Smoothed'!$AG$2)</f>
        <v>4.0150427098597091E-2</v>
      </c>
      <c r="T103" s="1">
        <f ca="1">T43+NORMINV(RAND(),0,'Total-Smoothed'!$AG$2)</f>
        <v>0.11842909634978369</v>
      </c>
      <c r="U103" s="1">
        <f ca="1">U43+NORMINV(RAND(),0,'Total-Smoothed'!$AG$2)</f>
        <v>0.12307111537789822</v>
      </c>
      <c r="V103" s="1">
        <f ca="1">V43+NORMINV(RAND(),0,'Total-Smoothed'!$AG$2)</f>
        <v>4.9233625180546525E-2</v>
      </c>
      <c r="W103" s="1">
        <f ca="1">W43+NORMINV(RAND(),0,'Total-Smoothed'!$AG$2)</f>
        <v>0.23909885922745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-0.18605038160075069</v>
      </c>
      <c r="E104" s="1">
        <f ca="1">E44+NORMINV(RAND(),0,'Total-Smoothed'!$AG$2)</f>
        <v>0.43287505622383149</v>
      </c>
      <c r="F104" s="1">
        <f ca="1">F44+NORMINV(RAND(),0,'Total-Smoothed'!$AG$2)</f>
        <v>0.90989370518538204</v>
      </c>
      <c r="G104" s="1">
        <f ca="1">G44+NORMINV(RAND(),0,'Total-Smoothed'!$AG$2)</f>
        <v>0.10490953996757701</v>
      </c>
      <c r="H104" s="1">
        <f ca="1">H44+NORMINV(RAND(),0,'Total-Smoothed'!$AG$2)</f>
        <v>5.7822799405590555E-2</v>
      </c>
      <c r="I104" s="1">
        <f ca="1">I44+NORMINV(RAND(),0,'Total-Smoothed'!$AG$2)</f>
        <v>0.13163704802100668</v>
      </c>
      <c r="J104" s="1">
        <f ca="1">J44+NORMINV(RAND(),0,'Total-Smoothed'!$AG$2)</f>
        <v>-3.9835243002477094E-2</v>
      </c>
      <c r="K104" s="1">
        <f ca="1">K44+NORMINV(RAND(),0,'Total-Smoothed'!$AG$2)</f>
        <v>2.0447418847843783E-2</v>
      </c>
      <c r="L104" s="1">
        <f ca="1">L44+NORMINV(RAND(),0,'Total-Smoothed'!$AG$2)</f>
        <v>0.66966248260534678</v>
      </c>
      <c r="M104" s="1">
        <f ca="1">M44+NORMINV(RAND(),0,'Total-Smoothed'!$AG$2)</f>
        <v>7.9850656921304372E-2</v>
      </c>
      <c r="N104" s="1">
        <f ca="1">N44+NORMINV(RAND(),0,'Total-Smoothed'!$AG$2)</f>
        <v>8.728902861904328E-2</v>
      </c>
      <c r="O104" s="1">
        <f ca="1">O44+NORMINV(RAND(),0,'Total-Smoothed'!$AG$2)</f>
        <v>1.0291615890651677</v>
      </c>
      <c r="P104" s="1">
        <f ca="1">P44+NORMINV(RAND(),0,'Total-Smoothed'!$AG$2)</f>
        <v>-3.2659286121287205E-2</v>
      </c>
      <c r="Q104" s="1">
        <f ca="1">Q44+NORMINV(RAND(),0,'Total-Smoothed'!$AG$2)</f>
        <v>0.93479366227995586</v>
      </c>
      <c r="R104" s="1">
        <f ca="1">R44+NORMINV(RAND(),0,'Total-Smoothed'!$AG$2)</f>
        <v>1.0336743171628737</v>
      </c>
      <c r="S104" s="1">
        <f ca="1">S44+NORMINV(RAND(),0,'Total-Smoothed'!$AG$2)</f>
        <v>1.3799282484786547E-2</v>
      </c>
      <c r="T104" s="1">
        <f ca="1">T44+NORMINV(RAND(),0,'Total-Smoothed'!$AG$2)</f>
        <v>0.88526319642561369</v>
      </c>
      <c r="U104" s="1">
        <f ca="1">U44+NORMINV(RAND(),0,'Total-Smoothed'!$AG$2)</f>
        <v>0.1438039526001168</v>
      </c>
      <c r="V104" s="1">
        <f ca="1">V44+NORMINV(RAND(),0,'Total-Smoothed'!$AG$2)</f>
        <v>5.4251887298583795E-2</v>
      </c>
      <c r="W104" s="1">
        <f ca="1">W44+NORMINV(RAND(),0,'Total-Smoothed'!$AG$2)</f>
        <v>-7.8452657216823291E-2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0.62845845327299066</v>
      </c>
      <c r="E105" s="1">
        <f ca="1">E45+NORMINV(RAND(),0,'Total-Smoothed'!$AG$2)</f>
        <v>0.23158628375840987</v>
      </c>
      <c r="F105" s="1">
        <f ca="1">F45+NORMINV(RAND(),0,'Total-Smoothed'!$AG$2)</f>
        <v>1.0603061254871999</v>
      </c>
      <c r="G105" s="1">
        <f ca="1">G45+NORMINV(RAND(),0,'Total-Smoothed'!$AG$2)</f>
        <v>0.29723312346398956</v>
      </c>
      <c r="H105" s="1">
        <f ca="1">H45+NORMINV(RAND(),0,'Total-Smoothed'!$AG$2)</f>
        <v>7.9333550846999445E-3</v>
      </c>
      <c r="I105" s="1">
        <f ca="1">I45+NORMINV(RAND(),0,'Total-Smoothed'!$AG$2)</f>
        <v>1.9320798102689402E-2</v>
      </c>
      <c r="J105" s="1">
        <f ca="1">J45+NORMINV(RAND(),0,'Total-Smoothed'!$AG$2)</f>
        <v>0.94942206060834511</v>
      </c>
      <c r="K105" s="1">
        <f ca="1">K45+NORMINV(RAND(),0,'Total-Smoothed'!$AG$2)</f>
        <v>-6.0955479148513958E-5</v>
      </c>
      <c r="L105" s="1">
        <f ca="1">L45+NORMINV(RAND(),0,'Total-Smoothed'!$AG$2)</f>
        <v>-4.3447429808635682E-2</v>
      </c>
      <c r="M105" s="1">
        <f ca="1">M45+NORMINV(RAND(),0,'Total-Smoothed'!$AG$2)</f>
        <v>-3.2840548172465435E-2</v>
      </c>
      <c r="N105" s="1">
        <f ca="1">N45+NORMINV(RAND(),0,'Total-Smoothed'!$AG$2)</f>
        <v>6.4063153367745568E-2</v>
      </c>
      <c r="O105" s="1">
        <f ca="1">O45+NORMINV(RAND(),0,'Total-Smoothed'!$AG$2)</f>
        <v>0.17095121912955535</v>
      </c>
      <c r="P105" s="1">
        <f ca="1">P45+NORMINV(RAND(),0,'Total-Smoothed'!$AG$2)</f>
        <v>0.12862167925305851</v>
      </c>
      <c r="Q105" s="1">
        <f ca="1">Q45+NORMINV(RAND(),0,'Total-Smoothed'!$AG$2)</f>
        <v>0.59325166616292979</v>
      </c>
      <c r="R105" s="1">
        <f ca="1">R45+NORMINV(RAND(),0,'Total-Smoothed'!$AG$2)</f>
        <v>0.86185423281074347</v>
      </c>
      <c r="S105" s="1">
        <f ca="1">S45+NORMINV(RAND(),0,'Total-Smoothed'!$AG$2)</f>
        <v>0.87366703594547079</v>
      </c>
      <c r="T105" s="1">
        <f ca="1">T45+NORMINV(RAND(),0,'Total-Smoothed'!$AG$2)</f>
        <v>-2.6506981531143961E-2</v>
      </c>
      <c r="U105" s="1">
        <f ca="1">U45+NORMINV(RAND(),0,'Total-Smoothed'!$AG$2)</f>
        <v>-0.14291612448610611</v>
      </c>
      <c r="V105" s="1">
        <f ca="1">V45+NORMINV(RAND(),0,'Total-Smoothed'!$AG$2)</f>
        <v>7.0882349160810987E-2</v>
      </c>
      <c r="W105" s="1">
        <f ca="1">W45+NORMINV(RAND(),0,'Total-Smoothed'!$AG$2)</f>
        <v>-7.9721429393342647E-3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0.21293659904775103</v>
      </c>
      <c r="E106" s="1">
        <f ca="1">E46+NORMINV(RAND(),0,'Total-Smoothed'!$AG$2)</f>
        <v>0.83044929576183846</v>
      </c>
      <c r="F106" s="1">
        <f ca="1">F46+NORMINV(RAND(),0,'Total-Smoothed'!$AG$2)</f>
        <v>0.9606496495628295</v>
      </c>
      <c r="G106" s="1">
        <f ca="1">G46+NORMINV(RAND(),0,'Total-Smoothed'!$AG$2)</f>
        <v>-3.8944029504224077E-2</v>
      </c>
      <c r="H106" s="1">
        <f ca="1">H46+NORMINV(RAND(),0,'Total-Smoothed'!$AG$2)</f>
        <v>1.0029443199401831E-2</v>
      </c>
      <c r="I106" s="1">
        <f ca="1">I46+NORMINV(RAND(),0,'Total-Smoothed'!$AG$2)</f>
        <v>-6.1158666184949473E-2</v>
      </c>
      <c r="J106" s="1">
        <f ca="1">J46+NORMINV(RAND(),0,'Total-Smoothed'!$AG$2)</f>
        <v>-2.996991076407186E-2</v>
      </c>
      <c r="K106" s="1">
        <f ca="1">K46+NORMINV(RAND(),0,'Total-Smoothed'!$AG$2)</f>
        <v>0.95667836596402789</v>
      </c>
      <c r="L106" s="1">
        <f ca="1">L46+NORMINV(RAND(),0,'Total-Smoothed'!$AG$2)</f>
        <v>0.13264546145241035</v>
      </c>
      <c r="M106" s="1">
        <f ca="1">M46+NORMINV(RAND(),0,'Total-Smoothed'!$AG$2)</f>
        <v>8.3938277611570689E-2</v>
      </c>
      <c r="N106" s="1">
        <f ca="1">N46+NORMINV(RAND(),0,'Total-Smoothed'!$AG$2)</f>
        <v>9.9859050290741491E-2</v>
      </c>
      <c r="O106" s="1">
        <f ca="1">O46+NORMINV(RAND(),0,'Total-Smoothed'!$AG$2)</f>
        <v>1.1016748804811203</v>
      </c>
      <c r="P106" s="1">
        <f ca="1">P46+NORMINV(RAND(),0,'Total-Smoothed'!$AG$2)</f>
        <v>5.2883386297477464E-2</v>
      </c>
      <c r="Q106" s="1">
        <f ca="1">Q46+NORMINV(RAND(),0,'Total-Smoothed'!$AG$2)</f>
        <v>0.96471123527060876</v>
      </c>
      <c r="R106" s="1">
        <f ca="1">R46+NORMINV(RAND(),0,'Total-Smoothed'!$AG$2)</f>
        <v>1.0698040097548738</v>
      </c>
      <c r="S106" s="1">
        <f ca="1">S46+NORMINV(RAND(),0,'Total-Smoothed'!$AG$2)</f>
        <v>0.80087834803067315</v>
      </c>
      <c r="T106" s="1">
        <f ca="1">T46+NORMINV(RAND(),0,'Total-Smoothed'!$AG$2)</f>
        <v>0.97078855167069689</v>
      </c>
      <c r="U106" s="1">
        <f ca="1">U46+NORMINV(RAND(),0,'Total-Smoothed'!$AG$2)</f>
        <v>0.25932316881022804</v>
      </c>
      <c r="V106" s="1">
        <f ca="1">V46+NORMINV(RAND(),0,'Total-Smoothed'!$AG$2)</f>
        <v>-3.0568647098245659E-2</v>
      </c>
      <c r="W106" s="1">
        <f ca="1">W46+NORMINV(RAND(),0,'Total-Smoothed'!$AG$2)</f>
        <v>9.7907306190274074E-2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-0.10382789153896163</v>
      </c>
      <c r="E107" s="1">
        <f ca="1">E47+NORMINV(RAND(),0,'Total-Smoothed'!$AG$2)</f>
        <v>0.85142750327204086</v>
      </c>
      <c r="F107" s="1">
        <f ca="1">F47+NORMINV(RAND(),0,'Total-Smoothed'!$AG$2)</f>
        <v>1.1362279563597661</v>
      </c>
      <c r="G107" s="1">
        <f ca="1">G47+NORMINV(RAND(),0,'Total-Smoothed'!$AG$2)</f>
        <v>4.4063267617280327E-2</v>
      </c>
      <c r="H107" s="1">
        <f ca="1">H47+NORMINV(RAND(),0,'Total-Smoothed'!$AG$2)</f>
        <v>0.12852850088474627</v>
      </c>
      <c r="I107" s="1">
        <f ca="1">I47+NORMINV(RAND(),0,'Total-Smoothed'!$AG$2)</f>
        <v>-1.2623940904069979E-3</v>
      </c>
      <c r="J107" s="1">
        <f ca="1">J47+NORMINV(RAND(),0,'Total-Smoothed'!$AG$2)</f>
        <v>0.13894991327071024</v>
      </c>
      <c r="K107" s="1">
        <f ca="1">K47+NORMINV(RAND(),0,'Total-Smoothed'!$AG$2)</f>
        <v>0.53753744960827476</v>
      </c>
      <c r="L107" s="1">
        <f ca="1">L47+NORMINV(RAND(),0,'Total-Smoothed'!$AG$2)</f>
        <v>0.79666358818849692</v>
      </c>
      <c r="M107" s="1">
        <f ca="1">M47+NORMINV(RAND(),0,'Total-Smoothed'!$AG$2)</f>
        <v>0.10338292920588239</v>
      </c>
      <c r="N107" s="1">
        <f ca="1">N47+NORMINV(RAND(),0,'Total-Smoothed'!$AG$2)</f>
        <v>1.2132914959634825E-2</v>
      </c>
      <c r="O107" s="1">
        <f ca="1">O47+NORMINV(RAND(),0,'Total-Smoothed'!$AG$2)</f>
        <v>1.0096511357077187</v>
      </c>
      <c r="P107" s="1">
        <f ca="1">P47+NORMINV(RAND(),0,'Total-Smoothed'!$AG$2)</f>
        <v>-0.18266258888229531</v>
      </c>
      <c r="Q107" s="1">
        <f ca="1">Q47+NORMINV(RAND(),0,'Total-Smoothed'!$AG$2)</f>
        <v>1.0452256456271769</v>
      </c>
      <c r="R107" s="1">
        <f ca="1">R47+NORMINV(RAND(),0,'Total-Smoothed'!$AG$2)</f>
        <v>1.0302589108099278</v>
      </c>
      <c r="S107" s="1">
        <f ca="1">S47+NORMINV(RAND(),0,'Total-Smoothed'!$AG$2)</f>
        <v>0.20768366998325918</v>
      </c>
      <c r="T107" s="1">
        <f ca="1">T47+NORMINV(RAND(),0,'Total-Smoothed'!$AG$2)</f>
        <v>0.90220905282738439</v>
      </c>
      <c r="U107" s="1">
        <f ca="1">U47+NORMINV(RAND(),0,'Total-Smoothed'!$AG$2)</f>
        <v>0.93219042089784587</v>
      </c>
      <c r="V107" s="1">
        <f ca="1">V47+NORMINV(RAND(),0,'Total-Smoothed'!$AG$2)</f>
        <v>-0.24265574428011463</v>
      </c>
      <c r="W107" s="1">
        <f ca="1">W47+NORMINV(RAND(),0,'Total-Smoothed'!$AG$2)</f>
        <v>0.10671108934306556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0.81396656339872175</v>
      </c>
      <c r="E108" s="1">
        <f ca="1">E48+NORMINV(RAND(),0,'Total-Smoothed'!$AG$2)</f>
        <v>-0.17192513944273297</v>
      </c>
      <c r="F108" s="1">
        <f ca="1">F48+NORMINV(RAND(),0,'Total-Smoothed'!$AG$2)</f>
        <v>0.12837920681400922</v>
      </c>
      <c r="G108" s="1">
        <f ca="1">G48+NORMINV(RAND(),0,'Total-Smoothed'!$AG$2)</f>
        <v>1.6181294933091638E-2</v>
      </c>
      <c r="H108" s="1">
        <f ca="1">H48+NORMINV(RAND(),0,'Total-Smoothed'!$AG$2)</f>
        <v>-3.2140596963604086E-2</v>
      </c>
      <c r="I108" s="1">
        <f ca="1">I48+NORMINV(RAND(),0,'Total-Smoothed'!$AG$2)</f>
        <v>0.12763374542055367</v>
      </c>
      <c r="J108" s="1">
        <f ca="1">J48+NORMINV(RAND(),0,'Total-Smoothed'!$AG$2)</f>
        <v>1.2221938789992483E-2</v>
      </c>
      <c r="K108" s="1">
        <f ca="1">K48+NORMINV(RAND(),0,'Total-Smoothed'!$AG$2)</f>
        <v>2.2226239034082933E-2</v>
      </c>
      <c r="L108" s="1">
        <f ca="1">L48+NORMINV(RAND(),0,'Total-Smoothed'!$AG$2)</f>
        <v>0.17056220352539639</v>
      </c>
      <c r="M108" s="1">
        <f ca="1">M48+NORMINV(RAND(),0,'Total-Smoothed'!$AG$2)</f>
        <v>6.67743563881803E-2</v>
      </c>
      <c r="N108" s="1">
        <f ca="1">N48+NORMINV(RAND(),0,'Total-Smoothed'!$AG$2)</f>
        <v>7.8805898340004038E-2</v>
      </c>
      <c r="O108" s="1">
        <f ca="1">O48+NORMINV(RAND(),0,'Total-Smoothed'!$AG$2)</f>
        <v>0.88460927974075976</v>
      </c>
      <c r="P108" s="1">
        <f ca="1">P48+NORMINV(RAND(),0,'Total-Smoothed'!$AG$2)</f>
        <v>5.8941601272089444E-2</v>
      </c>
      <c r="Q108" s="1">
        <f ca="1">Q48+NORMINV(RAND(),0,'Total-Smoothed'!$AG$2)</f>
        <v>1.0552306129942306</v>
      </c>
      <c r="R108" s="1">
        <f ca="1">R48+NORMINV(RAND(),0,'Total-Smoothed'!$AG$2)</f>
        <v>0.95708362668472369</v>
      </c>
      <c r="S108" s="1">
        <f ca="1">S48+NORMINV(RAND(),0,'Total-Smoothed'!$AG$2)</f>
        <v>0.98687475410439229</v>
      </c>
      <c r="T108" s="1">
        <f ca="1">T48+NORMINV(RAND(),0,'Total-Smoothed'!$AG$2)</f>
        <v>0.16665800682923654</v>
      </c>
      <c r="U108" s="1">
        <f ca="1">U48+NORMINV(RAND(),0,'Total-Smoothed'!$AG$2)</f>
        <v>2.766227724946731E-2</v>
      </c>
      <c r="V108" s="1">
        <f ca="1">V48+NORMINV(RAND(),0,'Total-Smoothed'!$AG$2)</f>
        <v>-2.9810118988605035E-2</v>
      </c>
      <c r="W108" s="1">
        <f ca="1">W48+NORMINV(RAND(),0,'Total-Smoothed'!$AG$2)</f>
        <v>0.20192136110879472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9.9465031212882971E-2</v>
      </c>
      <c r="E111" s="1">
        <f ca="1">(E61+0.6*(F61+D61)+0.15*G1)/(1+2*0.6+0.15)</f>
        <v>6.7128819529315098E-2</v>
      </c>
      <c r="F111" s="1">
        <f ca="1">(F61+0.6*(G61+E61)+0.15*(D61+H61))/(1+2*0.6+2*0.15)</f>
        <v>1.8633806356898916E-2</v>
      </c>
      <c r="G111" s="1">
        <f t="shared" ref="G111:H126" ca="1" si="10">(G61+0.6*(H61+F61)+0.15*(E61+I61))/(1+2*0.6+2*0.15)</f>
        <v>-2.9308994651763855E-3</v>
      </c>
      <c r="H111" s="1">
        <f ca="1">(H61+0.6*(I61+G61)+0.15*(F61+J61))/(1+2*0.6+2*0.15)</f>
        <v>6.3957452051528599E-2</v>
      </c>
      <c r="I111" s="1">
        <f t="shared" ref="I111:U126" ca="1" si="11">(I61+0.6*(J61+H61)+0.15*(G61+K61))/(1+2*0.6+2*0.15)</f>
        <v>0.13018658818638332</v>
      </c>
      <c r="J111" s="1">
        <f t="shared" ca="1" si="11"/>
        <v>0.14113922342537494</v>
      </c>
      <c r="K111" s="1">
        <f t="shared" ca="1" si="11"/>
        <v>0.11159457113726934</v>
      </c>
      <c r="L111" s="1">
        <f t="shared" ca="1" si="11"/>
        <v>5.8350742044858815E-2</v>
      </c>
      <c r="M111" s="1">
        <f t="shared" ca="1" si="11"/>
        <v>1.3147852039533393E-4</v>
      </c>
      <c r="N111" s="1">
        <f t="shared" ca="1" si="11"/>
        <v>1.7368463012695498E-2</v>
      </c>
      <c r="O111" s="1">
        <f t="shared" ca="1" si="11"/>
        <v>0.11092932597018901</v>
      </c>
      <c r="P111" s="1">
        <f t="shared" ca="1" si="11"/>
        <v>0.26624722171872101</v>
      </c>
      <c r="Q111" s="1">
        <f t="shared" ca="1" si="11"/>
        <v>0.34134686235215289</v>
      </c>
      <c r="R111" s="1">
        <f t="shared" ca="1" si="11"/>
        <v>0.17637388599024612</v>
      </c>
      <c r="S111" s="1">
        <f t="shared" ca="1" si="11"/>
        <v>4.8603975438579264E-2</v>
      </c>
      <c r="T111" s="1">
        <f t="shared" ca="1" si="11"/>
        <v>1.1145842547003403E-3</v>
      </c>
      <c r="U111" s="1">
        <f t="shared" ca="1" si="11"/>
        <v>2.2529410662917106E-2</v>
      </c>
      <c r="V111" s="1">
        <f ca="1">(V61+0.6*(W61+U61)+0.15*T1)/(1+2*0.6+0.15)</f>
        <v>5.3395875010711268E-2</v>
      </c>
      <c r="W111" s="1">
        <f ca="1">(W61+0.6*(V61)+0.15*U61)/(1+0.6+0.15)</f>
        <v>6.0738359167544824E-2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0.13697636619013903</v>
      </c>
      <c r="E112" s="1">
        <f t="shared" ref="E112:E158" ca="1" si="13">(E62+0.6*(F62+D62)+0.15*G2)/(1+2*0.6+0.15)</f>
        <v>0.10442725638731207</v>
      </c>
      <c r="F112" s="1">
        <f t="shared" ref="F112:U127" ca="1" si="14">(F62+0.6*(G62+E62)+0.15*(D62+H62))/(1+2*0.6+2*0.15)</f>
        <v>5.5783514203946047E-2</v>
      </c>
      <c r="G112" s="1">
        <f t="shared" ca="1" si="10"/>
        <v>-5.6668817601217142E-3</v>
      </c>
      <c r="H112" s="1">
        <f t="shared" ca="1" si="10"/>
        <v>-9.867043927354862E-3</v>
      </c>
      <c r="I112" s="1">
        <f t="shared" ca="1" si="11"/>
        <v>8.7948168651473757E-2</v>
      </c>
      <c r="J112" s="1">
        <f t="shared" ca="1" si="11"/>
        <v>0.20851573857198624</v>
      </c>
      <c r="K112" s="1">
        <f t="shared" ca="1" si="11"/>
        <v>0.25592122025307884</v>
      </c>
      <c r="L112" s="1">
        <f t="shared" ca="1" si="11"/>
        <v>0.27473698276962411</v>
      </c>
      <c r="M112" s="1">
        <f t="shared" ca="1" si="11"/>
        <v>0.19161182289514478</v>
      </c>
      <c r="N112" s="1">
        <f t="shared" ca="1" si="11"/>
        <v>0.11037305175716491</v>
      </c>
      <c r="O112" s="1">
        <f t="shared" ca="1" si="11"/>
        <v>0.13570519496189809</v>
      </c>
      <c r="P112" s="1">
        <f t="shared" ca="1" si="11"/>
        <v>0.25727775537965675</v>
      </c>
      <c r="Q112" s="1">
        <f t="shared" ca="1" si="11"/>
        <v>0.32700860988284652</v>
      </c>
      <c r="R112" s="1">
        <f t="shared" ca="1" si="11"/>
        <v>0.172953785991558</v>
      </c>
      <c r="S112" s="1">
        <f t="shared" ca="1" si="11"/>
        <v>6.049596132156336E-2</v>
      </c>
      <c r="T112" s="1">
        <f t="shared" ca="1" si="11"/>
        <v>6.0958766689928855E-2</v>
      </c>
      <c r="U112" s="1">
        <f t="shared" ca="1" si="11"/>
        <v>0.10877992366713059</v>
      </c>
      <c r="V112" s="1">
        <f t="shared" ref="V112:V158" ca="1" si="15">(V62+0.6*(W62+U62)+0.15*T2)/(1+2*0.6+0.15)</f>
        <v>0.10852900175441034</v>
      </c>
      <c r="W112" s="1">
        <f t="shared" ref="W112:W157" ca="1" si="16">(W62+0.6*(V62)+0.15*U62)/(1+0.6+0.15)</f>
        <v>7.3563670015956553E-2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0.1960030079968455</v>
      </c>
      <c r="E113" s="1">
        <f t="shared" ca="1" si="13"/>
        <v>9.7995107423051411E-2</v>
      </c>
      <c r="F113" s="1">
        <f t="shared" ca="1" si="14"/>
        <v>7.9233720652099632E-2</v>
      </c>
      <c r="G113" s="1">
        <f t="shared" ca="1" si="10"/>
        <v>6.7591485365722251E-2</v>
      </c>
      <c r="H113" s="1">
        <f t="shared" ca="1" si="10"/>
        <v>5.3055230170311551E-2</v>
      </c>
      <c r="I113" s="1">
        <f t="shared" ca="1" si="11"/>
        <v>7.6613820933202056E-2</v>
      </c>
      <c r="J113" s="1">
        <f t="shared" ca="1" si="11"/>
        <v>0.13331252900006635</v>
      </c>
      <c r="K113" s="1">
        <f t="shared" ca="1" si="11"/>
        <v>0.17375546184008386</v>
      </c>
      <c r="L113" s="1">
        <f t="shared" ca="1" si="11"/>
        <v>0.20667357687875904</v>
      </c>
      <c r="M113" s="1">
        <f t="shared" ca="1" si="11"/>
        <v>0.13609712975198421</v>
      </c>
      <c r="N113" s="1">
        <f t="shared" ca="1" si="11"/>
        <v>3.6819676089354617E-2</v>
      </c>
      <c r="O113" s="1">
        <f t="shared" ca="1" si="11"/>
        <v>2.9752755195803254E-2</v>
      </c>
      <c r="P113" s="1">
        <f t="shared" ca="1" si="11"/>
        <v>0.17680918673019039</v>
      </c>
      <c r="Q113" s="1">
        <f t="shared" ca="1" si="11"/>
        <v>0.33101285357913401</v>
      </c>
      <c r="R113" s="1">
        <f t="shared" ca="1" si="11"/>
        <v>0.23794625935002736</v>
      </c>
      <c r="S113" s="1">
        <f t="shared" ca="1" si="11"/>
        <v>0.11054778599358898</v>
      </c>
      <c r="T113" s="1">
        <f t="shared" ca="1" si="11"/>
        <v>5.4172906789331343E-2</v>
      </c>
      <c r="U113" s="1">
        <f t="shared" ca="1" si="11"/>
        <v>6.1936147599207417E-2</v>
      </c>
      <c r="V113" s="1">
        <f t="shared" ca="1" si="15"/>
        <v>7.9332910064199458E-2</v>
      </c>
      <c r="W113" s="1">
        <f t="shared" ca="1" si="16"/>
        <v>3.6140055314928254E-2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0.14919439415618724</v>
      </c>
      <c r="E114" s="1">
        <f t="shared" ca="1" si="13"/>
        <v>3.3006110492198093E-2</v>
      </c>
      <c r="F114" s="1">
        <f t="shared" ca="1" si="14"/>
        <v>-5.564085258770962E-3</v>
      </c>
      <c r="G114" s="1">
        <f t="shared" ca="1" si="10"/>
        <v>3.2277187862431937E-2</v>
      </c>
      <c r="H114" s="1">
        <f t="shared" ca="1" si="10"/>
        <v>7.1809214371589769E-2</v>
      </c>
      <c r="I114" s="1">
        <f t="shared" ca="1" si="11"/>
        <v>7.7146901025835907E-2</v>
      </c>
      <c r="J114" s="1">
        <f t="shared" ca="1" si="11"/>
        <v>9.2014810650298706E-2</v>
      </c>
      <c r="K114" s="1">
        <f t="shared" ca="1" si="11"/>
        <v>0.1588126940726407</v>
      </c>
      <c r="L114" s="1">
        <f t="shared" ca="1" si="11"/>
        <v>0.22809051242184278</v>
      </c>
      <c r="M114" s="1">
        <f t="shared" ca="1" si="11"/>
        <v>0.20017493540349446</v>
      </c>
      <c r="N114" s="1">
        <f t="shared" ca="1" si="11"/>
        <v>0.12964490224978292</v>
      </c>
      <c r="O114" s="1">
        <f t="shared" ca="1" si="11"/>
        <v>0.13411313438264491</v>
      </c>
      <c r="P114" s="1">
        <f t="shared" ca="1" si="11"/>
        <v>0.20811683997610322</v>
      </c>
      <c r="Q114" s="1">
        <f t="shared" ca="1" si="11"/>
        <v>0.27078505452379148</v>
      </c>
      <c r="R114" s="1">
        <f t="shared" ca="1" si="11"/>
        <v>0.15150940534375679</v>
      </c>
      <c r="S114" s="1">
        <f t="shared" ca="1" si="11"/>
        <v>0.10905681927616602</v>
      </c>
      <c r="T114" s="1">
        <f t="shared" ca="1" si="11"/>
        <v>7.3839272374743609E-2</v>
      </c>
      <c r="U114" s="1">
        <f t="shared" ca="1" si="11"/>
        <v>4.4063304139017975E-2</v>
      </c>
      <c r="V114" s="1">
        <f t="shared" ca="1" si="15"/>
        <v>2.3121736910855121E-2</v>
      </c>
      <c r="W114" s="1">
        <f t="shared" ca="1" si="16"/>
        <v>-3.9586387451223349E-3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7.6343173520409646E-2</v>
      </c>
      <c r="E115" s="1">
        <f t="shared" ca="1" si="13"/>
        <v>2.740387270332488E-2</v>
      </c>
      <c r="F115" s="1">
        <f t="shared" ca="1" si="14"/>
        <v>1.7251049672062212E-2</v>
      </c>
      <c r="G115" s="1">
        <f t="shared" ca="1" si="10"/>
        <v>4.7290121655137671E-2</v>
      </c>
      <c r="H115" s="1">
        <f t="shared" ca="1" si="10"/>
        <v>0.10376523967292239</v>
      </c>
      <c r="I115" s="1">
        <f t="shared" ca="1" si="11"/>
        <v>0.11524368818733073</v>
      </c>
      <c r="J115" s="1">
        <f t="shared" ca="1" si="11"/>
        <v>0.11749912386301169</v>
      </c>
      <c r="K115" s="1">
        <f t="shared" ca="1" si="11"/>
        <v>0.12681233635370109</v>
      </c>
      <c r="L115" s="1">
        <f t="shared" ca="1" si="11"/>
        <v>0.11605581704544499</v>
      </c>
      <c r="M115" s="1">
        <f t="shared" ca="1" si="11"/>
        <v>-7.1707557685023041E-4</v>
      </c>
      <c r="N115" s="1">
        <f t="shared" ca="1" si="11"/>
        <v>-4.385331924145465E-2</v>
      </c>
      <c r="O115" s="1">
        <f t="shared" ca="1" si="11"/>
        <v>5.6868880832380266E-2</v>
      </c>
      <c r="P115" s="1">
        <f t="shared" ca="1" si="11"/>
        <v>0.2354272599392396</v>
      </c>
      <c r="Q115" s="1">
        <f t="shared" ca="1" si="11"/>
        <v>0.35624625538868931</v>
      </c>
      <c r="R115" s="1">
        <f t="shared" ca="1" si="11"/>
        <v>0.23453565799460163</v>
      </c>
      <c r="S115" s="1">
        <f t="shared" ca="1" si="11"/>
        <v>9.3256415798345746E-2</v>
      </c>
      <c r="T115" s="1">
        <f t="shared" ca="1" si="11"/>
        <v>8.0591070490782873E-2</v>
      </c>
      <c r="U115" s="1">
        <f t="shared" ca="1" si="11"/>
        <v>8.9386426120878007E-2</v>
      </c>
      <c r="V115" s="1">
        <f t="shared" ca="1" si="15"/>
        <v>2.0437352238066725E-2</v>
      </c>
      <c r="W115" s="1">
        <f t="shared" ca="1" si="16"/>
        <v>-3.0871735195943432E-2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0.23060783453165226</v>
      </c>
      <c r="E116" s="1">
        <f t="shared" ca="1" si="13"/>
        <v>0.14928518675804139</v>
      </c>
      <c r="F116" s="1">
        <f t="shared" ca="1" si="14"/>
        <v>5.7130523871658324E-2</v>
      </c>
      <c r="G116" s="1">
        <f t="shared" ca="1" si="10"/>
        <v>-3.8187823849242658E-2</v>
      </c>
      <c r="H116" s="1">
        <f t="shared" ca="1" si="10"/>
        <v>-4.2432498994778314E-2</v>
      </c>
      <c r="I116" s="1">
        <f t="shared" ca="1" si="11"/>
        <v>0.10040672577431284</v>
      </c>
      <c r="J116" s="1">
        <f t="shared" ca="1" si="11"/>
        <v>0.23826160094315835</v>
      </c>
      <c r="K116" s="1">
        <f t="shared" ca="1" si="11"/>
        <v>0.21756236736697421</v>
      </c>
      <c r="L116" s="1">
        <f t="shared" ca="1" si="11"/>
        <v>0.15142802555640639</v>
      </c>
      <c r="M116" s="1">
        <f t="shared" ca="1" si="11"/>
        <v>6.3769029197563554E-2</v>
      </c>
      <c r="N116" s="1">
        <f t="shared" ca="1" si="11"/>
        <v>2.8858260846655649E-2</v>
      </c>
      <c r="O116" s="1">
        <f t="shared" ca="1" si="11"/>
        <v>4.6975188414605407E-2</v>
      </c>
      <c r="P116" s="1">
        <f t="shared" ca="1" si="11"/>
        <v>0.17714561750479682</v>
      </c>
      <c r="Q116" s="1">
        <f t="shared" ca="1" si="11"/>
        <v>0.27213779259611065</v>
      </c>
      <c r="R116" s="1">
        <f t="shared" ca="1" si="11"/>
        <v>0.15388826927083954</v>
      </c>
      <c r="S116" s="1">
        <f t="shared" ca="1" si="11"/>
        <v>6.1930152387648242E-2</v>
      </c>
      <c r="T116" s="1">
        <f t="shared" ca="1" si="11"/>
        <v>1.9567833192269228E-2</v>
      </c>
      <c r="U116" s="1">
        <f t="shared" ca="1" si="11"/>
        <v>3.1342310659096359E-2</v>
      </c>
      <c r="V116" s="1">
        <f t="shared" ca="1" si="15"/>
        <v>4.7674301231969467E-2</v>
      </c>
      <c r="W116" s="1">
        <f t="shared" ca="1" si="16"/>
        <v>4.4698624464544583E-2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7.6450660676177021E-2</v>
      </c>
      <c r="E117" s="1">
        <f t="shared" ca="1" si="13"/>
        <v>4.3716162258230662E-2</v>
      </c>
      <c r="F117" s="1">
        <f t="shared" ca="1" si="14"/>
        <v>-6.6139871958045913E-3</v>
      </c>
      <c r="G117" s="1">
        <f t="shared" ca="1" si="10"/>
        <v>-4.4739795083596993E-3</v>
      </c>
      <c r="H117" s="1">
        <f t="shared" ca="1" si="10"/>
        <v>7.2304100888349446E-2</v>
      </c>
      <c r="I117" s="1">
        <f t="shared" ca="1" si="11"/>
        <v>0.15461890389532124</v>
      </c>
      <c r="J117" s="1">
        <f t="shared" ca="1" si="11"/>
        <v>0.19818972348535349</v>
      </c>
      <c r="K117" s="1">
        <f t="shared" ca="1" si="11"/>
        <v>0.16626585489730808</v>
      </c>
      <c r="L117" s="1">
        <f t="shared" ca="1" si="11"/>
        <v>0.14719270086592998</v>
      </c>
      <c r="M117" s="1">
        <f t="shared" ca="1" si="11"/>
        <v>6.9681942318890439E-2</v>
      </c>
      <c r="N117" s="1">
        <f t="shared" ca="1" si="11"/>
        <v>3.1185620001735912E-3</v>
      </c>
      <c r="O117" s="1">
        <f t="shared" ca="1" si="11"/>
        <v>6.4817139109856231E-2</v>
      </c>
      <c r="P117" s="1">
        <f t="shared" ca="1" si="11"/>
        <v>0.23419768352240133</v>
      </c>
      <c r="Q117" s="1">
        <f t="shared" ca="1" si="11"/>
        <v>0.36671415211978847</v>
      </c>
      <c r="R117" s="1">
        <f t="shared" ca="1" si="11"/>
        <v>0.27695403923351841</v>
      </c>
      <c r="S117" s="1">
        <f t="shared" ca="1" si="11"/>
        <v>0.15894342799977929</v>
      </c>
      <c r="T117" s="1">
        <f t="shared" ca="1" si="11"/>
        <v>8.2257509550486399E-2</v>
      </c>
      <c r="U117" s="1">
        <f t="shared" ca="1" si="11"/>
        <v>4.0460903578244091E-2</v>
      </c>
      <c r="V117" s="1">
        <f t="shared" ca="1" si="15"/>
        <v>3.4761739270306576E-2</v>
      </c>
      <c r="W117" s="1">
        <f t="shared" ca="1" si="16"/>
        <v>6.0903414974876835E-2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7.904915622071855E-2</v>
      </c>
      <c r="E118" s="1">
        <f t="shared" ca="1" si="13"/>
        <v>2.2683079322853811E-2</v>
      </c>
      <c r="F118" s="1">
        <f t="shared" ca="1" si="14"/>
        <v>4.7483880398644693E-2</v>
      </c>
      <c r="G118" s="1">
        <f t="shared" ca="1" si="10"/>
        <v>0.11324459943125594</v>
      </c>
      <c r="H118" s="1">
        <f t="shared" ca="1" si="10"/>
        <v>0.14915586323128788</v>
      </c>
      <c r="I118" s="1">
        <f t="shared" ca="1" si="11"/>
        <v>0.12849946753929625</v>
      </c>
      <c r="J118" s="1">
        <f t="shared" ca="1" si="11"/>
        <v>0.11886714885533967</v>
      </c>
      <c r="K118" s="1">
        <f t="shared" ca="1" si="11"/>
        <v>0.14652079095961296</v>
      </c>
      <c r="L118" s="1">
        <f t="shared" ca="1" si="11"/>
        <v>0.21196760614609525</v>
      </c>
      <c r="M118" s="1">
        <f t="shared" ca="1" si="11"/>
        <v>0.18390264574134732</v>
      </c>
      <c r="N118" s="1">
        <f t="shared" ca="1" si="11"/>
        <v>9.3942371777656852E-2</v>
      </c>
      <c r="O118" s="1">
        <f t="shared" ca="1" si="11"/>
        <v>9.6687403983103284E-2</v>
      </c>
      <c r="P118" s="1">
        <f t="shared" ca="1" si="11"/>
        <v>0.25418522677846667</v>
      </c>
      <c r="Q118" s="1">
        <f t="shared" ca="1" si="11"/>
        <v>0.3681269871798909</v>
      </c>
      <c r="R118" s="1">
        <f t="shared" ca="1" si="11"/>
        <v>0.21775048371729339</v>
      </c>
      <c r="S118" s="1">
        <f t="shared" ca="1" si="11"/>
        <v>9.6283736926207869E-2</v>
      </c>
      <c r="T118" s="1">
        <f t="shared" ca="1" si="11"/>
        <v>6.5364257281571442E-2</v>
      </c>
      <c r="U118" s="1">
        <f t="shared" ca="1" si="11"/>
        <v>7.2026877276949328E-2</v>
      </c>
      <c r="V118" s="1">
        <f t="shared" ca="1" si="15"/>
        <v>8.8673786701399374E-2</v>
      </c>
      <c r="W118" s="1">
        <f t="shared" ca="1" si="16"/>
        <v>8.2509790257237925E-2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8.4842807097027045E-2</v>
      </c>
      <c r="E119" s="1">
        <f t="shared" ca="1" si="13"/>
        <v>4.7781913922742489E-2</v>
      </c>
      <c r="F119" s="1">
        <f t="shared" ca="1" si="14"/>
        <v>2.7470396985360458E-2</v>
      </c>
      <c r="G119" s="1">
        <f t="shared" ca="1" si="10"/>
        <v>1.4178254577986848E-3</v>
      </c>
      <c r="H119" s="1">
        <f t="shared" ca="1" si="10"/>
        <v>3.8014063202381189E-2</v>
      </c>
      <c r="I119" s="1">
        <f t="shared" ca="1" si="11"/>
        <v>8.4730680739685288E-2</v>
      </c>
      <c r="J119" s="1">
        <f t="shared" ca="1" si="11"/>
        <v>9.2170048468529456E-2</v>
      </c>
      <c r="K119" s="1">
        <f t="shared" ca="1" si="11"/>
        <v>9.1511227448487512E-2</v>
      </c>
      <c r="L119" s="1">
        <f t="shared" ca="1" si="11"/>
        <v>0.16763441233480886</v>
      </c>
      <c r="M119" s="1">
        <f t="shared" ca="1" si="11"/>
        <v>0.19472759935843667</v>
      </c>
      <c r="N119" s="1">
        <f t="shared" ca="1" si="11"/>
        <v>0.18421442589856551</v>
      </c>
      <c r="O119" s="1">
        <f t="shared" ca="1" si="11"/>
        <v>0.16995482077955101</v>
      </c>
      <c r="P119" s="1">
        <f t="shared" ca="1" si="11"/>
        <v>0.27022305661435253</v>
      </c>
      <c r="Q119" s="1">
        <f t="shared" ca="1" si="11"/>
        <v>0.35262972178878166</v>
      </c>
      <c r="R119" s="1">
        <f t="shared" ca="1" si="11"/>
        <v>0.18188665927494535</v>
      </c>
      <c r="S119" s="1">
        <f t="shared" ca="1" si="11"/>
        <v>4.7426186491334732E-3</v>
      </c>
      <c r="T119" s="1">
        <f t="shared" ca="1" si="11"/>
        <v>-7.6555186164171646E-2</v>
      </c>
      <c r="U119" s="1">
        <f t="shared" ca="1" si="11"/>
        <v>-7.5094214975824108E-2</v>
      </c>
      <c r="V119" s="1">
        <f t="shared" ca="1" si="15"/>
        <v>-3.572078256748671E-2</v>
      </c>
      <c r="W119" s="1">
        <f t="shared" ca="1" si="16"/>
        <v>-2.0399459355681188E-2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4.101660760212951E-2</v>
      </c>
      <c r="E120" s="1">
        <f t="shared" ca="1" si="13"/>
        <v>2.4779513319387117E-2</v>
      </c>
      <c r="F120" s="1">
        <f t="shared" ca="1" si="14"/>
        <v>1.7852764511030499E-2</v>
      </c>
      <c r="G120" s="1">
        <f t="shared" ca="1" si="10"/>
        <v>7.6053970745248696E-3</v>
      </c>
      <c r="H120" s="1">
        <f t="shared" ca="1" si="10"/>
        <v>1.3466393820090411E-2</v>
      </c>
      <c r="I120" s="1">
        <f t="shared" ca="1" si="11"/>
        <v>6.6011546718834954E-2</v>
      </c>
      <c r="J120" s="1">
        <f t="shared" ca="1" si="11"/>
        <v>0.14025011942264604</v>
      </c>
      <c r="K120" s="1">
        <f t="shared" ca="1" si="11"/>
        <v>0.17602216927470066</v>
      </c>
      <c r="L120" s="1">
        <f t="shared" ca="1" si="11"/>
        <v>0.14631097902337295</v>
      </c>
      <c r="M120" s="1">
        <f t="shared" ca="1" si="11"/>
        <v>6.9611603377661674E-2</v>
      </c>
      <c r="N120" s="1">
        <f t="shared" ca="1" si="11"/>
        <v>3.2868669585805407E-2</v>
      </c>
      <c r="O120" s="1">
        <f t="shared" ca="1" si="11"/>
        <v>5.715247925790249E-2</v>
      </c>
      <c r="P120" s="1">
        <f t="shared" ca="1" si="11"/>
        <v>0.18822260655144704</v>
      </c>
      <c r="Q120" s="1">
        <f t="shared" ca="1" si="11"/>
        <v>0.32368204393084687</v>
      </c>
      <c r="R120" s="1">
        <f t="shared" ca="1" si="11"/>
        <v>0.2377305385312555</v>
      </c>
      <c r="S120" s="1">
        <f t="shared" ca="1" si="11"/>
        <v>0.13399555860071571</v>
      </c>
      <c r="T120" s="1">
        <f t="shared" ca="1" si="11"/>
        <v>6.3248617182130568E-2</v>
      </c>
      <c r="U120" s="1">
        <f t="shared" ca="1" si="11"/>
        <v>6.7087016892194941E-3</v>
      </c>
      <c r="V120" s="1">
        <f t="shared" ca="1" si="15"/>
        <v>-1.4398289693035487E-2</v>
      </c>
      <c r="W120" s="1">
        <f t="shared" ca="1" si="16"/>
        <v>-7.0411116453602766E-3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3.1909084263908497E-2</v>
      </c>
      <c r="E121" s="1">
        <f t="shared" ca="1" si="13"/>
        <v>3.4808543646217958E-2</v>
      </c>
      <c r="F121" s="1">
        <f t="shared" ca="1" si="14"/>
        <v>9.7472940663949431E-2</v>
      </c>
      <c r="G121" s="1">
        <f t="shared" ca="1" si="10"/>
        <v>0.13872096047156529</v>
      </c>
      <c r="H121" s="1">
        <f t="shared" ca="1" si="10"/>
        <v>0.13610199287425268</v>
      </c>
      <c r="I121" s="1">
        <f t="shared" ca="1" si="11"/>
        <v>0.14583035147225262</v>
      </c>
      <c r="J121" s="1">
        <f t="shared" ca="1" si="11"/>
        <v>0.16582503913189656</v>
      </c>
      <c r="K121" s="1">
        <f t="shared" ca="1" si="11"/>
        <v>0.1647331164080901</v>
      </c>
      <c r="L121" s="1">
        <f t="shared" ca="1" si="11"/>
        <v>0.1434647008036542</v>
      </c>
      <c r="M121" s="1">
        <f t="shared" ca="1" si="11"/>
        <v>8.4772856135945693E-2</v>
      </c>
      <c r="N121" s="1">
        <f t="shared" ca="1" si="11"/>
        <v>1.0834509873706924E-2</v>
      </c>
      <c r="O121" s="1">
        <f t="shared" ca="1" si="11"/>
        <v>3.2851431913563447E-2</v>
      </c>
      <c r="P121" s="1">
        <f t="shared" ca="1" si="11"/>
        <v>0.21836965024915131</v>
      </c>
      <c r="Q121" s="1">
        <f t="shared" ca="1" si="11"/>
        <v>0.3770782909461507</v>
      </c>
      <c r="R121" s="1">
        <f t="shared" ca="1" si="11"/>
        <v>0.23505411125546921</v>
      </c>
      <c r="S121" s="1">
        <f t="shared" ca="1" si="11"/>
        <v>7.7986360083994427E-2</v>
      </c>
      <c r="T121" s="1">
        <f t="shared" ca="1" si="11"/>
        <v>3.5472392213767363E-2</v>
      </c>
      <c r="U121" s="1">
        <f t="shared" ca="1" si="11"/>
        <v>3.3947891747910415E-2</v>
      </c>
      <c r="V121" s="1">
        <f t="shared" ca="1" si="15"/>
        <v>6.4660422295008055E-2</v>
      </c>
      <c r="W121" s="1">
        <f t="shared" ca="1" si="16"/>
        <v>0.11046541488439433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0.14752111054804923</v>
      </c>
      <c r="E122" s="1">
        <f t="shared" ca="1" si="13"/>
        <v>8.5239494361323526E-2</v>
      </c>
      <c r="F122" s="1">
        <f t="shared" ca="1" si="14"/>
        <v>9.8715531353109287E-2</v>
      </c>
      <c r="G122" s="1">
        <f t="shared" ca="1" si="10"/>
        <v>0.11839742852074993</v>
      </c>
      <c r="H122" s="1">
        <f t="shared" ca="1" si="10"/>
        <v>0.1277550652555631</v>
      </c>
      <c r="I122" s="1">
        <f t="shared" ca="1" si="11"/>
        <v>0.14055912216203112</v>
      </c>
      <c r="J122" s="1">
        <f t="shared" ca="1" si="11"/>
        <v>0.17236369661481196</v>
      </c>
      <c r="K122" s="1">
        <f t="shared" ca="1" si="11"/>
        <v>0.2156999227459305</v>
      </c>
      <c r="L122" s="1">
        <f t="shared" ca="1" si="11"/>
        <v>0.21841565195139007</v>
      </c>
      <c r="M122" s="1">
        <f t="shared" ca="1" si="11"/>
        <v>0.15792282649215675</v>
      </c>
      <c r="N122" s="1">
        <f t="shared" ca="1" si="11"/>
        <v>9.0178209523453609E-2</v>
      </c>
      <c r="O122" s="1">
        <f t="shared" ca="1" si="11"/>
        <v>8.438645124921125E-2</v>
      </c>
      <c r="P122" s="1">
        <f t="shared" ca="1" si="11"/>
        <v>0.21766181481958768</v>
      </c>
      <c r="Q122" s="1">
        <f t="shared" ca="1" si="11"/>
        <v>0.29969793302436731</v>
      </c>
      <c r="R122" s="1">
        <f t="shared" ca="1" si="11"/>
        <v>0.11793410064869456</v>
      </c>
      <c r="S122" s="1">
        <f t="shared" ca="1" si="11"/>
        <v>1.0559568425636956E-2</v>
      </c>
      <c r="T122" s="1">
        <f t="shared" ca="1" si="11"/>
        <v>-1.4964094987475456E-2</v>
      </c>
      <c r="U122" s="1">
        <f t="shared" ca="1" si="11"/>
        <v>-2.9544781374167106E-2</v>
      </c>
      <c r="V122" s="1">
        <f t="shared" ca="1" si="15"/>
        <v>-2.1951752883038161E-2</v>
      </c>
      <c r="W122" s="1">
        <f t="shared" ca="1" si="16"/>
        <v>3.2313391000685178E-2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0.20346444112532594</v>
      </c>
      <c r="E123" s="1">
        <f t="shared" ca="1" si="13"/>
        <v>0.12638272337610201</v>
      </c>
      <c r="F123" s="1">
        <f t="shared" ca="1" si="14"/>
        <v>3.056869800912564E-2</v>
      </c>
      <c r="G123" s="1">
        <f t="shared" ca="1" si="10"/>
        <v>-1.7236852520662458E-2</v>
      </c>
      <c r="H123" s="1">
        <f t="shared" ca="1" si="10"/>
        <v>-2.4410240926519451E-3</v>
      </c>
      <c r="I123" s="1">
        <f t="shared" ca="1" si="11"/>
        <v>4.6042757683127641E-2</v>
      </c>
      <c r="J123" s="1">
        <f t="shared" ca="1" si="11"/>
        <v>9.9070342173121953E-2</v>
      </c>
      <c r="K123" s="1">
        <f t="shared" ca="1" si="11"/>
        <v>0.14573306082375717</v>
      </c>
      <c r="L123" s="1">
        <f t="shared" ca="1" si="11"/>
        <v>0.16020498106098691</v>
      </c>
      <c r="M123" s="1">
        <f t="shared" ca="1" si="11"/>
        <v>0.15049079585131381</v>
      </c>
      <c r="N123" s="1">
        <f t="shared" ca="1" si="11"/>
        <v>0.14317823155298601</v>
      </c>
      <c r="O123" s="1">
        <f t="shared" ca="1" si="11"/>
        <v>0.16899501550335344</v>
      </c>
      <c r="P123" s="1">
        <f t="shared" ca="1" si="11"/>
        <v>0.25294613314085346</v>
      </c>
      <c r="Q123" s="1">
        <f t="shared" ca="1" si="11"/>
        <v>0.32248529478686438</v>
      </c>
      <c r="R123" s="1">
        <f t="shared" ca="1" si="11"/>
        <v>0.21007783803855187</v>
      </c>
      <c r="S123" s="1">
        <f t="shared" ca="1" si="11"/>
        <v>0.11121359856219688</v>
      </c>
      <c r="T123" s="1">
        <f t="shared" ca="1" si="11"/>
        <v>8.8535647481856508E-2</v>
      </c>
      <c r="U123" s="1">
        <f t="shared" ca="1" si="11"/>
        <v>7.3564950884109984E-2</v>
      </c>
      <c r="V123" s="1">
        <f t="shared" ca="1" si="15"/>
        <v>7.9014282895630047E-2</v>
      </c>
      <c r="W123" s="1">
        <f t="shared" ca="1" si="16"/>
        <v>0.1248746479724291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0.21126498127785251</v>
      </c>
      <c r="E124" s="1">
        <f t="shared" ca="1" si="13"/>
        <v>0.15443664464045245</v>
      </c>
      <c r="F124" s="1">
        <f t="shared" ca="1" si="14"/>
        <v>0.1138488606242872</v>
      </c>
      <c r="G124" s="1">
        <f t="shared" ca="1" si="10"/>
        <v>8.8668477555964076E-2</v>
      </c>
      <c r="H124" s="1">
        <f t="shared" ca="1" si="10"/>
        <v>8.9656644740529298E-2</v>
      </c>
      <c r="I124" s="1">
        <f t="shared" ca="1" si="11"/>
        <v>8.174466580892023E-2</v>
      </c>
      <c r="J124" s="1">
        <f t="shared" ca="1" si="11"/>
        <v>0.10849600701888021</v>
      </c>
      <c r="K124" s="1">
        <f t="shared" ca="1" si="11"/>
        <v>0.15799194682103565</v>
      </c>
      <c r="L124" s="1">
        <f t="shared" ca="1" si="11"/>
        <v>0.18329004840449747</v>
      </c>
      <c r="M124" s="1">
        <f t="shared" ca="1" si="11"/>
        <v>7.7475047724477192E-2</v>
      </c>
      <c r="N124" s="1">
        <f t="shared" ca="1" si="11"/>
        <v>-2.2522666771777534E-2</v>
      </c>
      <c r="O124" s="1">
        <f t="shared" ca="1" si="11"/>
        <v>1.8000399403603855E-2</v>
      </c>
      <c r="P124" s="1">
        <f t="shared" ca="1" si="11"/>
        <v>0.20951480545809545</v>
      </c>
      <c r="Q124" s="1">
        <f t="shared" ca="1" si="11"/>
        <v>0.38272777492755966</v>
      </c>
      <c r="R124" s="1">
        <f t="shared" ca="1" si="11"/>
        <v>0.31014220212329235</v>
      </c>
      <c r="S124" s="1">
        <f t="shared" ca="1" si="11"/>
        <v>0.20293263418808216</v>
      </c>
      <c r="T124" s="1">
        <f t="shared" ca="1" si="11"/>
        <v>0.12853187824132098</v>
      </c>
      <c r="U124" s="1">
        <f t="shared" ca="1" si="11"/>
        <v>7.1451985886946859E-2</v>
      </c>
      <c r="V124" s="1">
        <f t="shared" ca="1" si="15"/>
        <v>1.609992689031204E-2</v>
      </c>
      <c r="W124" s="1">
        <f t="shared" ca="1" si="16"/>
        <v>8.0741460902366124E-3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0.16599241615396015</v>
      </c>
      <c r="E125" s="1">
        <f t="shared" ca="1" si="13"/>
        <v>7.6760908009129672E-2</v>
      </c>
      <c r="F125" s="1">
        <f t="shared" ca="1" si="14"/>
        <v>4.6694470694004085E-2</v>
      </c>
      <c r="G125" s="1">
        <f t="shared" ca="1" si="10"/>
        <v>6.4275196428563386E-2</v>
      </c>
      <c r="H125" s="1">
        <f t="shared" ca="1" si="10"/>
        <v>8.203688109465393E-2</v>
      </c>
      <c r="I125" s="1">
        <f t="shared" ca="1" si="11"/>
        <v>0.10785846265156054</v>
      </c>
      <c r="J125" s="1">
        <f t="shared" ca="1" si="11"/>
        <v>0.12663319142257978</v>
      </c>
      <c r="K125" s="1">
        <f t="shared" ca="1" si="11"/>
        <v>0.13260889081950697</v>
      </c>
      <c r="L125" s="1">
        <f t="shared" ca="1" si="11"/>
        <v>9.5825157525798663E-2</v>
      </c>
      <c r="M125" s="1">
        <f t="shared" ca="1" si="11"/>
        <v>-2.2714693808124187E-2</v>
      </c>
      <c r="N125" s="1">
        <f t="shared" ca="1" si="11"/>
        <v>-8.6516378081968576E-2</v>
      </c>
      <c r="O125" s="1">
        <f t="shared" ca="1" si="11"/>
        <v>2.0307539182986285E-2</v>
      </c>
      <c r="P125" s="1">
        <f t="shared" ca="1" si="11"/>
        <v>0.24834678240496957</v>
      </c>
      <c r="Q125" s="1">
        <f t="shared" ca="1" si="11"/>
        <v>0.34797915583299033</v>
      </c>
      <c r="R125" s="1">
        <f t="shared" ca="1" si="11"/>
        <v>0.18174211810218149</v>
      </c>
      <c r="S125" s="1">
        <f t="shared" ca="1" si="11"/>
        <v>6.761448399190581E-2</v>
      </c>
      <c r="T125" s="1">
        <f t="shared" ca="1" si="11"/>
        <v>8.2655239955135421E-2</v>
      </c>
      <c r="U125" s="1">
        <f t="shared" ca="1" si="11"/>
        <v>0.1229414603475831</v>
      </c>
      <c r="V125" s="1">
        <f t="shared" ca="1" si="15"/>
        <v>0.12277011502944166</v>
      </c>
      <c r="W125" s="1">
        <f t="shared" ca="1" si="16"/>
        <v>0.11401444871928304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7.5720133848665522E-2</v>
      </c>
      <c r="E126" s="1">
        <f t="shared" ca="1" si="13"/>
        <v>2.9430719386427644E-2</v>
      </c>
      <c r="F126" s="1">
        <f t="shared" ca="1" si="14"/>
        <v>-2.3052147072851071E-2</v>
      </c>
      <c r="G126" s="1">
        <f t="shared" ca="1" si="10"/>
        <v>-2.1770523962926249E-2</v>
      </c>
      <c r="H126" s="1">
        <f t="shared" ca="1" si="10"/>
        <v>2.5703445864838879E-2</v>
      </c>
      <c r="I126" s="1">
        <f t="shared" ca="1" si="11"/>
        <v>5.6305360498520071E-2</v>
      </c>
      <c r="J126" s="1">
        <f t="shared" ca="1" si="11"/>
        <v>9.4608905581727826E-2</v>
      </c>
      <c r="K126" s="1">
        <f t="shared" ca="1" si="11"/>
        <v>0.14872617192175583</v>
      </c>
      <c r="L126" s="1">
        <f t="shared" ca="1" si="11"/>
        <v>0.19557993443667071</v>
      </c>
      <c r="M126" s="1">
        <f t="shared" ca="1" si="11"/>
        <v>0.12434532391341861</v>
      </c>
      <c r="N126" s="1">
        <f t="shared" ca="1" si="11"/>
        <v>5.8295815642566272E-2</v>
      </c>
      <c r="O126" s="1">
        <f t="shared" ca="1" si="11"/>
        <v>5.3377993370253139E-2</v>
      </c>
      <c r="P126" s="1">
        <f t="shared" ca="1" si="11"/>
        <v>0.15266704303169609</v>
      </c>
      <c r="Q126" s="1">
        <f t="shared" ca="1" si="11"/>
        <v>0.25834773159918334</v>
      </c>
      <c r="R126" s="1">
        <f t="shared" ca="1" si="11"/>
        <v>0.13724123692238724</v>
      </c>
      <c r="S126" s="1">
        <f t="shared" ca="1" si="11"/>
        <v>1.6568596536392755E-2</v>
      </c>
      <c r="T126" s="1">
        <f t="shared" ca="1" si="11"/>
        <v>2.9147894463435825E-2</v>
      </c>
      <c r="U126" s="1">
        <f t="shared" ca="1" si="11"/>
        <v>0.11079979483055249</v>
      </c>
      <c r="V126" s="1">
        <f t="shared" ca="1" si="15"/>
        <v>9.1149120206851023E-2</v>
      </c>
      <c r="W126" s="1">
        <f t="shared" ca="1" si="16"/>
        <v>1.56268230816211E-2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8.1453028823111187E-2</v>
      </c>
      <c r="E127" s="1">
        <f t="shared" ca="1" si="13"/>
        <v>8.5861912893603273E-2</v>
      </c>
      <c r="F127" s="1">
        <f t="shared" ca="1" si="14"/>
        <v>7.3840756185715381E-2</v>
      </c>
      <c r="G127" s="1">
        <f t="shared" ca="1" si="14"/>
        <v>5.3915012936564921E-2</v>
      </c>
      <c r="H127" s="1">
        <f t="shared" ca="1" si="14"/>
        <v>5.6813516450718492E-2</v>
      </c>
      <c r="I127" s="1">
        <f t="shared" ca="1" si="14"/>
        <v>7.909258410659771E-2</v>
      </c>
      <c r="J127" s="1">
        <f t="shared" ca="1" si="14"/>
        <v>0.12770500705467297</v>
      </c>
      <c r="K127" s="1">
        <f t="shared" ca="1" si="14"/>
        <v>0.14440355715448894</v>
      </c>
      <c r="L127" s="1">
        <f t="shared" ca="1" si="14"/>
        <v>0.13419184070122592</v>
      </c>
      <c r="M127" s="1">
        <f t="shared" ca="1" si="14"/>
        <v>6.5814409435251214E-2</v>
      </c>
      <c r="N127" s="1">
        <f t="shared" ca="1" si="14"/>
        <v>8.217348531434113E-3</v>
      </c>
      <c r="O127" s="1">
        <f t="shared" ca="1" si="14"/>
        <v>2.5572330973816539E-2</v>
      </c>
      <c r="P127" s="1">
        <f t="shared" ca="1" si="14"/>
        <v>0.20002447938093454</v>
      </c>
      <c r="Q127" s="1">
        <f t="shared" ca="1" si="14"/>
        <v>0.38551377451362046</v>
      </c>
      <c r="R127" s="1">
        <f t="shared" ca="1" si="14"/>
        <v>0.32853615416957821</v>
      </c>
      <c r="S127" s="1">
        <f t="shared" ca="1" si="14"/>
        <v>0.21635667917729048</v>
      </c>
      <c r="T127" s="1">
        <f t="shared" ca="1" si="14"/>
        <v>0.10729672875762149</v>
      </c>
      <c r="U127" s="1">
        <f t="shared" ca="1" si="14"/>
        <v>7.6859462533165238E-2</v>
      </c>
      <c r="V127" s="1">
        <f t="shared" ca="1" si="15"/>
        <v>0.10643463669840307</v>
      </c>
      <c r="W127" s="1">
        <f t="shared" ca="1" si="16"/>
        <v>0.14367402659365189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0.17737612310950041</v>
      </c>
      <c r="E128" s="1">
        <f t="shared" ca="1" si="13"/>
        <v>0.10000444848768543</v>
      </c>
      <c r="F128" s="1">
        <f t="shared" ref="F128:U143" ca="1" si="17">(F78+0.6*(G78+E78)+0.15*(D78+H78))/(1+2*0.6+2*0.15)</f>
        <v>3.9475380568831708E-2</v>
      </c>
      <c r="G128" s="1">
        <f t="shared" ca="1" si="17"/>
        <v>1.3967957477225863E-2</v>
      </c>
      <c r="H128" s="1">
        <f t="shared" ca="1" si="17"/>
        <v>3.2202376760326799E-2</v>
      </c>
      <c r="I128" s="1">
        <f t="shared" ca="1" si="17"/>
        <v>5.7464805220621903E-2</v>
      </c>
      <c r="J128" s="1">
        <f t="shared" ca="1" si="17"/>
        <v>0.10843808846945613</v>
      </c>
      <c r="K128" s="1">
        <f t="shared" ca="1" si="17"/>
        <v>0.16445585845591432</v>
      </c>
      <c r="L128" s="1">
        <f t="shared" ca="1" si="17"/>
        <v>0.16144328318647097</v>
      </c>
      <c r="M128" s="1">
        <f t="shared" ca="1" si="17"/>
        <v>5.6699840365299549E-2</v>
      </c>
      <c r="N128" s="1">
        <f t="shared" ca="1" si="17"/>
        <v>-1.9092219232683173E-3</v>
      </c>
      <c r="O128" s="1">
        <f t="shared" ca="1" si="17"/>
        <v>7.3845676166848701E-2</v>
      </c>
      <c r="P128" s="1">
        <f t="shared" ca="1" si="17"/>
        <v>0.26811816609849437</v>
      </c>
      <c r="Q128" s="1">
        <f t="shared" ca="1" si="17"/>
        <v>0.39809093247830823</v>
      </c>
      <c r="R128" s="1">
        <f t="shared" ca="1" si="17"/>
        <v>0.27926277682781608</v>
      </c>
      <c r="S128" s="1">
        <f t="shared" ca="1" si="17"/>
        <v>0.12247133358420501</v>
      </c>
      <c r="T128" s="1">
        <f t="shared" ca="1" si="17"/>
        <v>3.8551464158782023E-2</v>
      </c>
      <c r="U128" s="1">
        <f t="shared" ca="1" si="17"/>
        <v>6.0559975931060175E-2</v>
      </c>
      <c r="V128" s="1">
        <f t="shared" ca="1" si="15"/>
        <v>0.11608817451748045</v>
      </c>
      <c r="W128" s="1">
        <f t="shared" ca="1" si="16"/>
        <v>0.10394010660545594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0.11456675467596834</v>
      </c>
      <c r="E129" s="1">
        <f t="shared" ca="1" si="13"/>
        <v>1.9390169548992253E-2</v>
      </c>
      <c r="F129" s="1">
        <f t="shared" ca="1" si="17"/>
        <v>-5.7120153242322336E-2</v>
      </c>
      <c r="G129" s="1">
        <f t="shared" ca="1" si="17"/>
        <v>-1.1051561006598504E-2</v>
      </c>
      <c r="H129" s="1">
        <f t="shared" ca="1" si="17"/>
        <v>9.3463206812885835E-2</v>
      </c>
      <c r="I129" s="1">
        <f t="shared" ca="1" si="17"/>
        <v>0.16381497666834674</v>
      </c>
      <c r="J129" s="1">
        <f t="shared" ca="1" si="17"/>
        <v>0.21370282296137688</v>
      </c>
      <c r="K129" s="1">
        <f t="shared" ca="1" si="17"/>
        <v>0.23952769219266709</v>
      </c>
      <c r="L129" s="1">
        <f t="shared" ca="1" si="17"/>
        <v>0.23940188439579235</v>
      </c>
      <c r="M129" s="1">
        <f t="shared" ca="1" si="17"/>
        <v>0.13719807409584589</v>
      </c>
      <c r="N129" s="1">
        <f t="shared" ca="1" si="17"/>
        <v>2.7381224587768239E-2</v>
      </c>
      <c r="O129" s="1">
        <f t="shared" ca="1" si="17"/>
        <v>3.6388000405770428E-2</v>
      </c>
      <c r="P129" s="1">
        <f t="shared" ca="1" si="17"/>
        <v>0.18401526175858671</v>
      </c>
      <c r="Q129" s="1">
        <f t="shared" ca="1" si="17"/>
        <v>0.26813447087949382</v>
      </c>
      <c r="R129" s="1">
        <f t="shared" ca="1" si="17"/>
        <v>9.5510969361657996E-2</v>
      </c>
      <c r="S129" s="1">
        <f t="shared" ca="1" si="17"/>
        <v>-3.5952627365662494E-2</v>
      </c>
      <c r="T129" s="1">
        <f t="shared" ca="1" si="17"/>
        <v>-4.2919631929621373E-2</v>
      </c>
      <c r="U129" s="1">
        <f t="shared" ca="1" si="17"/>
        <v>-4.3783401623862777E-3</v>
      </c>
      <c r="V129" s="1">
        <f t="shared" ca="1" si="15"/>
        <v>1.8080443766359388E-3</v>
      </c>
      <c r="W129" s="1">
        <f t="shared" ca="1" si="16"/>
        <v>-3.6644911259120609E-2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0.14621092830729734</v>
      </c>
      <c r="E130" s="1">
        <f t="shared" ca="1" si="13"/>
        <v>9.1150219842318192E-2</v>
      </c>
      <c r="F130" s="1">
        <f t="shared" ca="1" si="17"/>
        <v>8.6155712687995809E-2</v>
      </c>
      <c r="G130" s="1">
        <f t="shared" ca="1" si="17"/>
        <v>6.2472436193651427E-2</v>
      </c>
      <c r="H130" s="1">
        <f t="shared" ca="1" si="17"/>
        <v>6.2101064329540656E-2</v>
      </c>
      <c r="I130" s="1">
        <f t="shared" ca="1" si="17"/>
        <v>0.10682033561957513</v>
      </c>
      <c r="J130" s="1">
        <f t="shared" ca="1" si="17"/>
        <v>0.16578976190985661</v>
      </c>
      <c r="K130" s="1">
        <f t="shared" ca="1" si="17"/>
        <v>0.15945531432576174</v>
      </c>
      <c r="L130" s="1">
        <f t="shared" ca="1" si="17"/>
        <v>9.4391231135354178E-2</v>
      </c>
      <c r="M130" s="1">
        <f t="shared" ca="1" si="17"/>
        <v>1.5263558212332643E-2</v>
      </c>
      <c r="N130" s="1">
        <f t="shared" ca="1" si="17"/>
        <v>-1.8495476394469721E-2</v>
      </c>
      <c r="O130" s="1">
        <f t="shared" ca="1" si="17"/>
        <v>4.4360739821081963E-2</v>
      </c>
      <c r="P130" s="1">
        <f t="shared" ca="1" si="17"/>
        <v>0.23731627681005713</v>
      </c>
      <c r="Q130" s="1">
        <f t="shared" ca="1" si="17"/>
        <v>0.39320256758187683</v>
      </c>
      <c r="R130" s="1">
        <f t="shared" ca="1" si="17"/>
        <v>0.34161173298935765</v>
      </c>
      <c r="S130" s="1">
        <f t="shared" ca="1" si="17"/>
        <v>0.24775119685826316</v>
      </c>
      <c r="T130" s="1">
        <f t="shared" ca="1" si="17"/>
        <v>0.15252895152527723</v>
      </c>
      <c r="U130" s="1">
        <f t="shared" ca="1" si="17"/>
        <v>0.11570071428482606</v>
      </c>
      <c r="V130" s="1">
        <f t="shared" ca="1" si="15"/>
        <v>0.13509805143248957</v>
      </c>
      <c r="W130" s="1">
        <f t="shared" ca="1" si="16"/>
        <v>0.16591216147530888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4.6012289523202923E-2</v>
      </c>
      <c r="E131" s="1">
        <f t="shared" ca="1" si="13"/>
        <v>1.6623265667187945E-2</v>
      </c>
      <c r="F131" s="1">
        <f t="shared" ca="1" si="17"/>
        <v>4.6291204607083705E-2</v>
      </c>
      <c r="G131" s="1">
        <f t="shared" ca="1" si="17"/>
        <v>6.2238512942351776E-2</v>
      </c>
      <c r="H131" s="1">
        <f t="shared" ca="1" si="17"/>
        <v>6.4041378057268658E-2</v>
      </c>
      <c r="I131" s="1">
        <f t="shared" ca="1" si="17"/>
        <v>9.8341582188525373E-2</v>
      </c>
      <c r="J131" s="1">
        <f t="shared" ca="1" si="17"/>
        <v>0.1377227435218662</v>
      </c>
      <c r="K131" s="1">
        <f t="shared" ca="1" si="17"/>
        <v>0.12122615991186121</v>
      </c>
      <c r="L131" s="1">
        <f t="shared" ca="1" si="17"/>
        <v>0.10319181481542976</v>
      </c>
      <c r="M131" s="1">
        <f t="shared" ca="1" si="17"/>
        <v>1.9354019971295759E-2</v>
      </c>
      <c r="N131" s="1">
        <f t="shared" ca="1" si="17"/>
        <v>-5.3379738512714978E-2</v>
      </c>
      <c r="O131" s="1">
        <f t="shared" ca="1" si="17"/>
        <v>-4.1581047101775487E-2</v>
      </c>
      <c r="P131" s="1">
        <f t="shared" ca="1" si="17"/>
        <v>0.16263873181128449</v>
      </c>
      <c r="Q131" s="1">
        <f t="shared" ca="1" si="17"/>
        <v>0.32902167060206566</v>
      </c>
      <c r="R131" s="1">
        <f t="shared" ca="1" si="17"/>
        <v>0.25434727433964921</v>
      </c>
      <c r="S131" s="1">
        <f t="shared" ca="1" si="17"/>
        <v>0.19346516863575627</v>
      </c>
      <c r="T131" s="1">
        <f t="shared" ca="1" si="17"/>
        <v>0.18730672678635812</v>
      </c>
      <c r="U131" s="1">
        <f t="shared" ca="1" si="17"/>
        <v>0.16280847073599569</v>
      </c>
      <c r="V131" s="1">
        <f t="shared" ca="1" si="15"/>
        <v>0.10416525816259051</v>
      </c>
      <c r="W131" s="1">
        <f t="shared" ca="1" si="16"/>
        <v>4.6262248634701228E-2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6.1638608491233473E-3</v>
      </c>
      <c r="E132" s="1">
        <f t="shared" ca="1" si="13"/>
        <v>-6.375795598846673E-2</v>
      </c>
      <c r="F132" s="1">
        <f t="shared" ca="1" si="17"/>
        <v>-1.9117096393906081E-2</v>
      </c>
      <c r="G132" s="1">
        <f t="shared" ca="1" si="17"/>
        <v>8.6741559288708317E-2</v>
      </c>
      <c r="H132" s="1">
        <f t="shared" ca="1" si="17"/>
        <v>0.13921396291524374</v>
      </c>
      <c r="I132" s="1">
        <f t="shared" ca="1" si="17"/>
        <v>0.14707699315711611</v>
      </c>
      <c r="J132" s="1">
        <f t="shared" ca="1" si="17"/>
        <v>0.20246380104325698</v>
      </c>
      <c r="K132" s="1">
        <f t="shared" ca="1" si="17"/>
        <v>0.18754195995359027</v>
      </c>
      <c r="L132" s="1">
        <f t="shared" ca="1" si="17"/>
        <v>0.1775878621508431</v>
      </c>
      <c r="M132" s="1">
        <f t="shared" ca="1" si="17"/>
        <v>0.13679365500514029</v>
      </c>
      <c r="N132" s="1">
        <f t="shared" ca="1" si="17"/>
        <v>0.1010932257144399</v>
      </c>
      <c r="O132" s="1">
        <f t="shared" ca="1" si="17"/>
        <v>8.7032775599126214E-2</v>
      </c>
      <c r="P132" s="1">
        <f t="shared" ca="1" si="17"/>
        <v>0.15896794073071696</v>
      </c>
      <c r="Q132" s="1">
        <f t="shared" ca="1" si="17"/>
        <v>0.24592586323560545</v>
      </c>
      <c r="R132" s="1">
        <f t="shared" ca="1" si="17"/>
        <v>0.15547001792836485</v>
      </c>
      <c r="S132" s="1">
        <f t="shared" ca="1" si="17"/>
        <v>8.135077696701927E-2</v>
      </c>
      <c r="T132" s="1">
        <f t="shared" ca="1" si="17"/>
        <v>3.999724494381994E-2</v>
      </c>
      <c r="U132" s="1">
        <f t="shared" ca="1" si="17"/>
        <v>3.2873271603797237E-2</v>
      </c>
      <c r="V132" s="1">
        <f t="shared" ca="1" si="15"/>
        <v>-9.7715276045269653E-3</v>
      </c>
      <c r="W132" s="1">
        <f t="shared" ca="1" si="16"/>
        <v>-8.9038643751694971E-2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0.1109342493444461</v>
      </c>
      <c r="E133" s="1">
        <f t="shared" ca="1" si="13"/>
        <v>7.7101943151620139E-2</v>
      </c>
      <c r="F133" s="1">
        <f t="shared" ca="1" si="17"/>
        <v>7.5966181003518068E-2</v>
      </c>
      <c r="G133" s="1">
        <f t="shared" ca="1" si="17"/>
        <v>7.819949901281896E-2</v>
      </c>
      <c r="H133" s="1">
        <f t="shared" ca="1" si="17"/>
        <v>6.6087923708541579E-2</v>
      </c>
      <c r="I133" s="1">
        <f t="shared" ca="1" si="17"/>
        <v>8.7805708695023563E-2</v>
      </c>
      <c r="J133" s="1">
        <f t="shared" ca="1" si="17"/>
        <v>0.12735246496180891</v>
      </c>
      <c r="K133" s="1">
        <f t="shared" ca="1" si="17"/>
        <v>0.15596302289985264</v>
      </c>
      <c r="L133" s="1">
        <f t="shared" ca="1" si="17"/>
        <v>0.16377506250398383</v>
      </c>
      <c r="M133" s="1">
        <f t="shared" ca="1" si="17"/>
        <v>9.5940830810027827E-2</v>
      </c>
      <c r="N133" s="1">
        <f t="shared" ca="1" si="17"/>
        <v>4.3975454952064605E-2</v>
      </c>
      <c r="O133" s="1">
        <f t="shared" ca="1" si="17"/>
        <v>7.774493902656554E-2</v>
      </c>
      <c r="P133" s="1">
        <f t="shared" ca="1" si="17"/>
        <v>0.19176941250116</v>
      </c>
      <c r="Q133" s="1">
        <f t="shared" ca="1" si="17"/>
        <v>0.31510407979409621</v>
      </c>
      <c r="R133" s="1">
        <f t="shared" ca="1" si="17"/>
        <v>0.2176377312480863</v>
      </c>
      <c r="S133" s="1">
        <f t="shared" ca="1" si="17"/>
        <v>0.1125209504462594</v>
      </c>
      <c r="T133" s="1">
        <f t="shared" ca="1" si="17"/>
        <v>0.11008950819348155</v>
      </c>
      <c r="U133" s="1">
        <f t="shared" ca="1" si="17"/>
        <v>0.12669058877156814</v>
      </c>
      <c r="V133" s="1">
        <f t="shared" ca="1" si="15"/>
        <v>0.13176156059541336</v>
      </c>
      <c r="W133" s="1">
        <f t="shared" ca="1" si="16"/>
        <v>0.19549440154172276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0.19838993794738444</v>
      </c>
      <c r="E134" s="1">
        <f t="shared" ca="1" si="13"/>
        <v>0.10088403064601549</v>
      </c>
      <c r="F134" s="1">
        <f t="shared" ca="1" si="17"/>
        <v>4.2976223223094724E-2</v>
      </c>
      <c r="G134" s="1">
        <f t="shared" ca="1" si="17"/>
        <v>3.661965832770548E-2</v>
      </c>
      <c r="H134" s="1">
        <f t="shared" ca="1" si="17"/>
        <v>5.5008648151685081E-2</v>
      </c>
      <c r="I134" s="1">
        <f t="shared" ca="1" si="17"/>
        <v>6.7154267776547913E-2</v>
      </c>
      <c r="J134" s="1">
        <f t="shared" ca="1" si="17"/>
        <v>0.11793318271654925</v>
      </c>
      <c r="K134" s="1">
        <f t="shared" ca="1" si="17"/>
        <v>0.20741542990825423</v>
      </c>
      <c r="L134" s="1">
        <f t="shared" ca="1" si="17"/>
        <v>0.26816901778768615</v>
      </c>
      <c r="M134" s="1">
        <f t="shared" ca="1" si="17"/>
        <v>0.17905030500041313</v>
      </c>
      <c r="N134" s="1">
        <f t="shared" ca="1" si="17"/>
        <v>9.3261742485670943E-2</v>
      </c>
      <c r="O134" s="1">
        <f t="shared" ca="1" si="17"/>
        <v>9.4351530479122508E-2</v>
      </c>
      <c r="P134" s="1">
        <f t="shared" ca="1" si="17"/>
        <v>0.18973542491583717</v>
      </c>
      <c r="Q134" s="1">
        <f t="shared" ca="1" si="17"/>
        <v>0.2870141579462549</v>
      </c>
      <c r="R134" s="1">
        <f t="shared" ca="1" si="17"/>
        <v>0.17384779193008076</v>
      </c>
      <c r="S134" s="1">
        <f t="shared" ca="1" si="17"/>
        <v>7.1842818761720814E-2</v>
      </c>
      <c r="T134" s="1">
        <f t="shared" ca="1" si="17"/>
        <v>6.3840683104616477E-2</v>
      </c>
      <c r="U134" s="1">
        <f t="shared" ca="1" si="17"/>
        <v>7.1838621883684423E-2</v>
      </c>
      <c r="V134" s="1">
        <f t="shared" ca="1" si="15"/>
        <v>1.8050500476080152E-2</v>
      </c>
      <c r="W134" s="1">
        <f t="shared" ca="1" si="16"/>
        <v>-4.3806085537286259E-2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0.35245386298068848</v>
      </c>
      <c r="E135" s="1">
        <f t="shared" ca="1" si="13"/>
        <v>0.42649179663374043</v>
      </c>
      <c r="F135" s="1">
        <f t="shared" ca="1" si="17"/>
        <v>0.25650082957302012</v>
      </c>
      <c r="G135" s="1">
        <f t="shared" ca="1" si="17"/>
        <v>7.0053272570695407E-2</v>
      </c>
      <c r="H135" s="1">
        <f t="shared" ca="1" si="17"/>
        <v>6.1652726024349458E-2</v>
      </c>
      <c r="I135" s="1">
        <f t="shared" ca="1" si="17"/>
        <v>0.25851839928828124</v>
      </c>
      <c r="J135" s="1">
        <f t="shared" ca="1" si="17"/>
        <v>0.4855674070050785</v>
      </c>
      <c r="K135" s="1">
        <f t="shared" ca="1" si="17"/>
        <v>0.49602090228472806</v>
      </c>
      <c r="L135" s="1">
        <f t="shared" ca="1" si="17"/>
        <v>0.43061761680880772</v>
      </c>
      <c r="M135" s="1">
        <f t="shared" ca="1" si="17"/>
        <v>0.24390607148164256</v>
      </c>
      <c r="N135" s="1">
        <f t="shared" ca="1" si="17"/>
        <v>0.23541275291834304</v>
      </c>
      <c r="O135" s="1">
        <f t="shared" ca="1" si="17"/>
        <v>0.39131240818065549</v>
      </c>
      <c r="P135" s="1">
        <f t="shared" ca="1" si="17"/>
        <v>0.54296093154858172</v>
      </c>
      <c r="Q135" s="1">
        <f t="shared" ca="1" si="17"/>
        <v>0.71823193368631988</v>
      </c>
      <c r="R135" s="1">
        <f t="shared" ca="1" si="17"/>
        <v>0.66128163663810402</v>
      </c>
      <c r="S135" s="1">
        <f t="shared" ca="1" si="17"/>
        <v>0.48029861341217145</v>
      </c>
      <c r="T135" s="1">
        <f t="shared" ca="1" si="17"/>
        <v>0.52750720904362192</v>
      </c>
      <c r="U135" s="1">
        <f t="shared" ca="1" si="17"/>
        <v>0.56625916872734861</v>
      </c>
      <c r="V135" s="1">
        <f t="shared" ca="1" si="15"/>
        <v>0.3866876037791428</v>
      </c>
      <c r="W135" s="1">
        <f t="shared" ca="1" si="16"/>
        <v>0.19140432472149196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0.54107799589670791</v>
      </c>
      <c r="E136" s="1">
        <f t="shared" ca="1" si="13"/>
        <v>0.18727617664789478</v>
      </c>
      <c r="F136" s="1">
        <f t="shared" ca="1" si="17"/>
        <v>-6.0385085265259805E-2</v>
      </c>
      <c r="G136" s="1">
        <f t="shared" ca="1" si="17"/>
        <v>-9.9954467006666603E-2</v>
      </c>
      <c r="H136" s="1">
        <f t="shared" ca="1" si="17"/>
        <v>-6.3769047390445283E-2</v>
      </c>
      <c r="I136" s="1">
        <f t="shared" ca="1" si="17"/>
        <v>-2.1523549580635199E-2</v>
      </c>
      <c r="J136" s="1">
        <f t="shared" ca="1" si="17"/>
        <v>8.5212433026025866E-2</v>
      </c>
      <c r="K136" s="1">
        <f t="shared" ca="1" si="17"/>
        <v>0.2841545365747723</v>
      </c>
      <c r="L136" s="1">
        <f t="shared" ca="1" si="17"/>
        <v>0.47471198421422561</v>
      </c>
      <c r="M136" s="1">
        <f t="shared" ca="1" si="17"/>
        <v>0.36199661593090893</v>
      </c>
      <c r="N136" s="1">
        <f t="shared" ca="1" si="17"/>
        <v>0.30844528698109602</v>
      </c>
      <c r="O136" s="1">
        <f t="shared" ca="1" si="17"/>
        <v>0.39560149156701196</v>
      </c>
      <c r="P136" s="1">
        <f t="shared" ca="1" si="17"/>
        <v>0.41025727880983193</v>
      </c>
      <c r="Q136" s="1">
        <f t="shared" ca="1" si="17"/>
        <v>0.53361549765346739</v>
      </c>
      <c r="R136" s="1">
        <f t="shared" ca="1" si="17"/>
        <v>0.70055992116364985</v>
      </c>
      <c r="S136" s="1">
        <f t="shared" ca="1" si="17"/>
        <v>0.67740524815618353</v>
      </c>
      <c r="T136" s="1">
        <f t="shared" ca="1" si="17"/>
        <v>0.49255503808882067</v>
      </c>
      <c r="U136" s="1">
        <f t="shared" ca="1" si="17"/>
        <v>0.38458686702906553</v>
      </c>
      <c r="V136" s="1">
        <f t="shared" ca="1" si="15"/>
        <v>0.20431641069710382</v>
      </c>
      <c r="W136" s="1">
        <f t="shared" ca="1" si="16"/>
        <v>9.7909011370578405E-2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0.51389831404778208</v>
      </c>
      <c r="E137" s="1">
        <f t="shared" ca="1" si="13"/>
        <v>0.53004856118845722</v>
      </c>
      <c r="F137" s="1">
        <f t="shared" ca="1" si="17"/>
        <v>0.34192442107405235</v>
      </c>
      <c r="G137" s="1">
        <f t="shared" ca="1" si="17"/>
        <v>0.12189078085055165</v>
      </c>
      <c r="H137" s="1">
        <f t="shared" ca="1" si="17"/>
        <v>8.0006162451207261E-3</v>
      </c>
      <c r="I137" s="1">
        <f t="shared" ca="1" si="17"/>
        <v>3.9051190111547528E-2</v>
      </c>
      <c r="J137" s="1">
        <f t="shared" ca="1" si="17"/>
        <v>0.26341571649893269</v>
      </c>
      <c r="K137" s="1">
        <f t="shared" ca="1" si="17"/>
        <v>0.60947475253075933</v>
      </c>
      <c r="L137" s="1">
        <f t="shared" ca="1" si="17"/>
        <v>0.64383697819559838</v>
      </c>
      <c r="M137" s="1">
        <f t="shared" ca="1" si="17"/>
        <v>0.35137185747990185</v>
      </c>
      <c r="N137" s="1">
        <f t="shared" ca="1" si="17"/>
        <v>0.13852394180350136</v>
      </c>
      <c r="O137" s="1">
        <f t="shared" ca="1" si="17"/>
        <v>9.9849215385829013E-2</v>
      </c>
      <c r="P137" s="1">
        <f t="shared" ca="1" si="17"/>
        <v>0.14795848259338334</v>
      </c>
      <c r="Q137" s="1">
        <f t="shared" ca="1" si="17"/>
        <v>0.19688745158878185</v>
      </c>
      <c r="R137" s="1">
        <f t="shared" ca="1" si="17"/>
        <v>0.12863451880961285</v>
      </c>
      <c r="S137" s="1">
        <f t="shared" ca="1" si="17"/>
        <v>9.4140088875031641E-2</v>
      </c>
      <c r="T137" s="1">
        <f t="shared" ca="1" si="17"/>
        <v>0.23638216808992701</v>
      </c>
      <c r="U137" s="1">
        <f t="shared" ca="1" si="17"/>
        <v>0.38160512260735885</v>
      </c>
      <c r="V137" s="1">
        <f t="shared" ca="1" si="15"/>
        <v>0.29729148087165946</v>
      </c>
      <c r="W137" s="1">
        <f t="shared" ca="1" si="16"/>
        <v>0.21098344946507663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0.95937814970109814</v>
      </c>
      <c r="E138" s="1">
        <f t="shared" ca="1" si="13"/>
        <v>0.80491908486791153</v>
      </c>
      <c r="F138" s="1">
        <f t="shared" ca="1" si="17"/>
        <v>0.4213542452198632</v>
      </c>
      <c r="G138" s="1">
        <f t="shared" ca="1" si="17"/>
        <v>0.14485758481585456</v>
      </c>
      <c r="H138" s="1">
        <f t="shared" ca="1" si="17"/>
        <v>0.20700273505582492</v>
      </c>
      <c r="I138" s="1">
        <f t="shared" ca="1" si="17"/>
        <v>0.5017249626987843</v>
      </c>
      <c r="J138" s="1">
        <f t="shared" ca="1" si="17"/>
        <v>0.60963071604405694</v>
      </c>
      <c r="K138" s="1">
        <f t="shared" ca="1" si="17"/>
        <v>0.52695586579705367</v>
      </c>
      <c r="L138" s="1">
        <f t="shared" ca="1" si="17"/>
        <v>0.45373546217592792</v>
      </c>
      <c r="M138" s="1">
        <f t="shared" ca="1" si="17"/>
        <v>0.21457529844642656</v>
      </c>
      <c r="N138" s="1">
        <f t="shared" ca="1" si="17"/>
        <v>0.12099691275513764</v>
      </c>
      <c r="O138" s="1">
        <f t="shared" ca="1" si="17"/>
        <v>0.16508434418118378</v>
      </c>
      <c r="P138" s="1">
        <f t="shared" ca="1" si="17"/>
        <v>0.17025450658614036</v>
      </c>
      <c r="Q138" s="1">
        <f t="shared" ca="1" si="17"/>
        <v>0.3332747527615183</v>
      </c>
      <c r="R138" s="1">
        <f t="shared" ca="1" si="17"/>
        <v>0.63430417825706487</v>
      </c>
      <c r="S138" s="1">
        <f t="shared" ca="1" si="17"/>
        <v>0.73357075041426623</v>
      </c>
      <c r="T138" s="1">
        <f t="shared" ca="1" si="17"/>
        <v>0.6621314053884948</v>
      </c>
      <c r="U138" s="1">
        <f t="shared" ca="1" si="17"/>
        <v>0.58359063345982931</v>
      </c>
      <c r="V138" s="1">
        <f t="shared" ca="1" si="15"/>
        <v>0.49287180532991481</v>
      </c>
      <c r="W138" s="1">
        <f t="shared" ca="1" si="16"/>
        <v>0.59898075303254827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7.7592970326570185E-2</v>
      </c>
      <c r="E139" s="1">
        <f t="shared" ca="1" si="13"/>
        <v>0.12766103578898172</v>
      </c>
      <c r="F139" s="1">
        <f t="shared" ca="1" si="17"/>
        <v>0.14467876345743672</v>
      </c>
      <c r="G139" s="1">
        <f t="shared" ca="1" si="17"/>
        <v>5.5316467133171274E-2</v>
      </c>
      <c r="H139" s="1">
        <f t="shared" ca="1" si="17"/>
        <v>3.4053982695382958E-3</v>
      </c>
      <c r="I139" s="1">
        <f t="shared" ca="1" si="17"/>
        <v>0.11850974324085797</v>
      </c>
      <c r="J139" s="1">
        <f t="shared" ca="1" si="17"/>
        <v>0.34989602431703393</v>
      </c>
      <c r="K139" s="1">
        <f t="shared" ca="1" si="17"/>
        <v>0.48271319307552901</v>
      </c>
      <c r="L139" s="1">
        <f t="shared" ca="1" si="17"/>
        <v>0.54468446752281163</v>
      </c>
      <c r="M139" s="1">
        <f t="shared" ca="1" si="17"/>
        <v>0.32179753291071123</v>
      </c>
      <c r="N139" s="1">
        <f t="shared" ca="1" si="17"/>
        <v>0.12065530266738275</v>
      </c>
      <c r="O139" s="1">
        <f t="shared" ca="1" si="17"/>
        <v>0.15646250522057983</v>
      </c>
      <c r="P139" s="1">
        <f t="shared" ca="1" si="17"/>
        <v>0.35563947027827725</v>
      </c>
      <c r="Q139" s="1">
        <f t="shared" ca="1" si="17"/>
        <v>0.64321541352706502</v>
      </c>
      <c r="R139" s="1">
        <f t="shared" ca="1" si="17"/>
        <v>0.6405355865462824</v>
      </c>
      <c r="S139" s="1">
        <f t="shared" ca="1" si="17"/>
        <v>0.38336369477204341</v>
      </c>
      <c r="T139" s="1">
        <f t="shared" ca="1" si="17"/>
        <v>0.34436045784848968</v>
      </c>
      <c r="U139" s="1">
        <f t="shared" ca="1" si="17"/>
        <v>0.4145523425280403</v>
      </c>
      <c r="V139" s="1">
        <f t="shared" ca="1" si="15"/>
        <v>0.25681624167521666</v>
      </c>
      <c r="W139" s="1">
        <f t="shared" ca="1" si="16"/>
        <v>0.11440853314379924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3.5267691856832352E-2</v>
      </c>
      <c r="E140" s="1">
        <f t="shared" ca="1" si="13"/>
        <v>-1.1713190739335196E-2</v>
      </c>
      <c r="F140" s="1">
        <f t="shared" ca="1" si="17"/>
        <v>1.7717882618717436E-2</v>
      </c>
      <c r="G140" s="1">
        <f t="shared" ca="1" si="17"/>
        <v>0.11602105835292183</v>
      </c>
      <c r="H140" s="1">
        <f t="shared" ca="1" si="17"/>
        <v>0.22356032208245719</v>
      </c>
      <c r="I140" s="1">
        <f t="shared" ca="1" si="17"/>
        <v>0.31850264911253517</v>
      </c>
      <c r="J140" s="1">
        <f t="shared" ca="1" si="17"/>
        <v>0.31057391766276249</v>
      </c>
      <c r="K140" s="1">
        <f t="shared" ca="1" si="17"/>
        <v>0.33465338075903622</v>
      </c>
      <c r="L140" s="1">
        <f t="shared" ca="1" si="17"/>
        <v>0.41138403727028117</v>
      </c>
      <c r="M140" s="1">
        <f t="shared" ca="1" si="17"/>
        <v>0.24399202986363372</v>
      </c>
      <c r="N140" s="1">
        <f t="shared" ca="1" si="17"/>
        <v>7.7224670425986228E-2</v>
      </c>
      <c r="O140" s="1">
        <f t="shared" ca="1" si="17"/>
        <v>0.11630333164717772</v>
      </c>
      <c r="P140" s="1">
        <f t="shared" ca="1" si="17"/>
        <v>0.35867809125519756</v>
      </c>
      <c r="Q140" s="1">
        <f t="shared" ca="1" si="17"/>
        <v>0.62264378273868859</v>
      </c>
      <c r="R140" s="1">
        <f t="shared" ca="1" si="17"/>
        <v>0.58089041400044217</v>
      </c>
      <c r="S140" s="1">
        <f t="shared" ca="1" si="17"/>
        <v>0.38706814611125667</v>
      </c>
      <c r="T140" s="1">
        <f t="shared" ca="1" si="17"/>
        <v>0.39570015442414042</v>
      </c>
      <c r="U140" s="1">
        <f t="shared" ca="1" si="17"/>
        <v>0.5186031753724798</v>
      </c>
      <c r="V140" s="1">
        <f t="shared" ca="1" si="15"/>
        <v>0.47017290013166468</v>
      </c>
      <c r="W140" s="1">
        <f t="shared" ca="1" si="16"/>
        <v>0.47964695173908894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0.49939997607091291</v>
      </c>
      <c r="E141" s="1">
        <f t="shared" ca="1" si="13"/>
        <v>0.21732398189259039</v>
      </c>
      <c r="F141" s="1">
        <f t="shared" ca="1" si="17"/>
        <v>0.1089433463761201</v>
      </c>
      <c r="G141" s="1">
        <f t="shared" ca="1" si="17"/>
        <v>0.15742316868192596</v>
      </c>
      <c r="H141" s="1">
        <f t="shared" ca="1" si="17"/>
        <v>0.36042415283659612</v>
      </c>
      <c r="I141" s="1">
        <f t="shared" ca="1" si="17"/>
        <v>0.67451549280292955</v>
      </c>
      <c r="J141" s="1">
        <f t="shared" ca="1" si="17"/>
        <v>0.74035042991379074</v>
      </c>
      <c r="K141" s="1">
        <f t="shared" ca="1" si="17"/>
        <v>0.51862443172590533</v>
      </c>
      <c r="L141" s="1">
        <f t="shared" ca="1" si="17"/>
        <v>0.32127845544219669</v>
      </c>
      <c r="M141" s="1">
        <f t="shared" ca="1" si="17"/>
        <v>0.10806074205155022</v>
      </c>
      <c r="N141" s="1">
        <f t="shared" ca="1" si="17"/>
        <v>-2.6216208995345373E-2</v>
      </c>
      <c r="O141" s="1">
        <f t="shared" ca="1" si="17"/>
        <v>-2.7903701542465721E-2</v>
      </c>
      <c r="P141" s="1">
        <f t="shared" ca="1" si="17"/>
        <v>0.12484508798281449</v>
      </c>
      <c r="Q141" s="1">
        <f t="shared" ca="1" si="17"/>
        <v>0.42069310270110566</v>
      </c>
      <c r="R141" s="1">
        <f t="shared" ca="1" si="17"/>
        <v>0.71054355897179977</v>
      </c>
      <c r="S141" s="1">
        <f t="shared" ca="1" si="17"/>
        <v>0.67942362768776676</v>
      </c>
      <c r="T141" s="1">
        <f t="shared" ca="1" si="17"/>
        <v>0.31788203582799557</v>
      </c>
      <c r="U141" s="1">
        <f t="shared" ca="1" si="17"/>
        <v>0.15364667525822448</v>
      </c>
      <c r="V141" s="1">
        <f t="shared" ca="1" si="15"/>
        <v>0.31858489527566874</v>
      </c>
      <c r="W141" s="1">
        <f t="shared" ca="1" si="16"/>
        <v>0.62127776640271382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0.51919651211401752</v>
      </c>
      <c r="E142" s="1">
        <f t="shared" ca="1" si="13"/>
        <v>0.68696623677554491</v>
      </c>
      <c r="F142" s="1">
        <f t="shared" ca="1" si="17"/>
        <v>0.61794365183694766</v>
      </c>
      <c r="G142" s="1">
        <f t="shared" ca="1" si="17"/>
        <v>0.35620778666497088</v>
      </c>
      <c r="H142" s="1">
        <f t="shared" ca="1" si="17"/>
        <v>0.37931623330095093</v>
      </c>
      <c r="I142" s="1">
        <f t="shared" ca="1" si="17"/>
        <v>0.68005530490487021</v>
      </c>
      <c r="J142" s="1">
        <f t="shared" ca="1" si="17"/>
        <v>0.83924037127189222</v>
      </c>
      <c r="K142" s="1">
        <f t="shared" ca="1" si="17"/>
        <v>0.72734623354826922</v>
      </c>
      <c r="L142" s="1">
        <f t="shared" ca="1" si="17"/>
        <v>0.488489395688876</v>
      </c>
      <c r="M142" s="1">
        <f t="shared" ca="1" si="17"/>
        <v>0.23901980634270542</v>
      </c>
      <c r="N142" s="1">
        <f t="shared" ca="1" si="17"/>
        <v>7.8530243838067434E-2</v>
      </c>
      <c r="O142" s="1">
        <f t="shared" ca="1" si="17"/>
        <v>9.0041300172994138E-2</v>
      </c>
      <c r="P142" s="1">
        <f t="shared" ca="1" si="17"/>
        <v>0.3194995093531473</v>
      </c>
      <c r="Q142" s="1">
        <f t="shared" ca="1" si="17"/>
        <v>0.58595173354596919</v>
      </c>
      <c r="R142" s="1">
        <f t="shared" ca="1" si="17"/>
        <v>0.59171277903323172</v>
      </c>
      <c r="S142" s="1">
        <f t="shared" ca="1" si="17"/>
        <v>0.42082620626178746</v>
      </c>
      <c r="T142" s="1">
        <f t="shared" ca="1" si="17"/>
        <v>0.36711934291938242</v>
      </c>
      <c r="U142" s="1">
        <f t="shared" ca="1" si="17"/>
        <v>0.26382450019958636</v>
      </c>
      <c r="V142" s="1">
        <f t="shared" ca="1" si="15"/>
        <v>0.25249200408748668</v>
      </c>
      <c r="W142" s="1">
        <f t="shared" ca="1" si="16"/>
        <v>0.40200083497986999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0.60009636518055143</v>
      </c>
      <c r="E143" s="1">
        <f t="shared" ca="1" si="13"/>
        <v>0.28055403278752572</v>
      </c>
      <c r="F143" s="1">
        <f t="shared" ca="1" si="17"/>
        <v>5.0285135003606006E-2</v>
      </c>
      <c r="G143" s="1">
        <f t="shared" ca="1" si="17"/>
        <v>-1.500796824598313E-2</v>
      </c>
      <c r="H143" s="1">
        <f t="shared" ca="1" si="17"/>
        <v>6.0539114110288429E-2</v>
      </c>
      <c r="I143" s="1">
        <f t="shared" ca="1" si="17"/>
        <v>0.23153750508327769</v>
      </c>
      <c r="J143" s="1">
        <f t="shared" ca="1" si="17"/>
        <v>0.35472283092940915</v>
      </c>
      <c r="K143" s="1">
        <f t="shared" ca="1" si="17"/>
        <v>0.27796203065356795</v>
      </c>
      <c r="L143" s="1">
        <f t="shared" ca="1" si="17"/>
        <v>0.15034129718257741</v>
      </c>
      <c r="M143" s="1">
        <f t="shared" ca="1" si="17"/>
        <v>7.949617433043657E-2</v>
      </c>
      <c r="N143" s="1">
        <f t="shared" ca="1" si="17"/>
        <v>7.3437513628827583E-2</v>
      </c>
      <c r="O143" s="1">
        <f t="shared" ca="1" si="17"/>
        <v>8.6435325165924004E-2</v>
      </c>
      <c r="P143" s="1">
        <f t="shared" ca="1" si="17"/>
        <v>8.5890467287074418E-2</v>
      </c>
      <c r="Q143" s="1">
        <f t="shared" ca="1" si="17"/>
        <v>0.12347919846153284</v>
      </c>
      <c r="R143" s="1">
        <f t="shared" ca="1" si="17"/>
        <v>0.26507929849810774</v>
      </c>
      <c r="S143" s="1">
        <f t="shared" ca="1" si="17"/>
        <v>0.43556497523275883</v>
      </c>
      <c r="T143" s="1">
        <f t="shared" ca="1" si="17"/>
        <v>0.29775041184155354</v>
      </c>
      <c r="U143" s="1">
        <f t="shared" ref="U143:U158" ca="1" si="18">(U93+0.6*(V93+T93)+0.15*(S93+W93))/(1+2*0.6+2*0.15)</f>
        <v>0.15967992524335034</v>
      </c>
      <c r="V143" s="1">
        <f t="shared" ca="1" si="15"/>
        <v>0.16404116190299753</v>
      </c>
      <c r="W143" s="1">
        <f t="shared" ca="1" si="16"/>
        <v>0.26153774794609719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0.41761913812354085</v>
      </c>
      <c r="E144" s="1">
        <f t="shared" ca="1" si="13"/>
        <v>0.51260030681008628</v>
      </c>
      <c r="F144" s="1">
        <f t="shared" ref="F144:T158" ca="1" si="19">(F94+0.6*(G94+E94)+0.15*(D94+H94))/(1+2*0.6+2*0.15)</f>
        <v>0.33149059588058399</v>
      </c>
      <c r="G144" s="1">
        <f t="shared" ca="1" si="19"/>
        <v>0.14937209810335428</v>
      </c>
      <c r="H144" s="1">
        <f t="shared" ca="1" si="19"/>
        <v>0.14763181001697651</v>
      </c>
      <c r="I144" s="1">
        <f t="shared" ca="1" si="19"/>
        <v>0.31046907892479114</v>
      </c>
      <c r="J144" s="1">
        <f t="shared" ca="1" si="19"/>
        <v>0.55009703465664694</v>
      </c>
      <c r="K144" s="1">
        <f t="shared" ca="1" si="19"/>
        <v>0.60204726588487489</v>
      </c>
      <c r="L144" s="1">
        <f t="shared" ca="1" si="19"/>
        <v>0.55216750877295007</v>
      </c>
      <c r="M144" s="1">
        <f t="shared" ca="1" si="19"/>
        <v>0.31504555794730893</v>
      </c>
      <c r="N144" s="1">
        <f t="shared" ca="1" si="19"/>
        <v>0.13267998850886312</v>
      </c>
      <c r="O144" s="1">
        <f t="shared" ca="1" si="19"/>
        <v>8.277229091081989E-2</v>
      </c>
      <c r="P144" s="1">
        <f t="shared" ca="1" si="19"/>
        <v>0.1025891046896806</v>
      </c>
      <c r="Q144" s="1">
        <f t="shared" ca="1" si="19"/>
        <v>0.12450169097358417</v>
      </c>
      <c r="R144" s="1">
        <f t="shared" ca="1" si="19"/>
        <v>0.18671627395301077</v>
      </c>
      <c r="S144" s="1">
        <f t="shared" ca="1" si="19"/>
        <v>0.22517301705703346</v>
      </c>
      <c r="T144" s="1">
        <f t="shared" ca="1" si="19"/>
        <v>0.12703295260936245</v>
      </c>
      <c r="U144" s="1">
        <f t="shared" ca="1" si="18"/>
        <v>3.7417150005408642E-2</v>
      </c>
      <c r="V144" s="1">
        <f t="shared" ca="1" si="15"/>
        <v>1.8792831227469463E-2</v>
      </c>
      <c r="W144" s="1">
        <f t="shared" ca="1" si="16"/>
        <v>7.6874693071851963E-3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0.4472489342224551</v>
      </c>
      <c r="E145" s="1">
        <f t="shared" ca="1" si="13"/>
        <v>0.38596029745261701</v>
      </c>
      <c r="F145" s="1">
        <f t="shared" ca="1" si="19"/>
        <v>0.40680778559960185</v>
      </c>
      <c r="G145" s="1">
        <f t="shared" ca="1" si="19"/>
        <v>0.26833273550711634</v>
      </c>
      <c r="H145" s="1">
        <f t="shared" ca="1" si="19"/>
        <v>0.25095218360425575</v>
      </c>
      <c r="I145" s="1">
        <f t="shared" ca="1" si="19"/>
        <v>0.51860815012080963</v>
      </c>
      <c r="J145" s="1">
        <f t="shared" ca="1" si="19"/>
        <v>0.75836237539019702</v>
      </c>
      <c r="K145" s="1">
        <f t="shared" ca="1" si="19"/>
        <v>0.60607768999689493</v>
      </c>
      <c r="L145" s="1">
        <f t="shared" ca="1" si="19"/>
        <v>0.28365067632433089</v>
      </c>
      <c r="M145" s="1">
        <f t="shared" ca="1" si="19"/>
        <v>8.2171768724302499E-2</v>
      </c>
      <c r="N145" s="1">
        <f t="shared" ca="1" si="19"/>
        <v>-2.0406390139130849E-2</v>
      </c>
      <c r="O145" s="1">
        <f t="shared" ca="1" si="19"/>
        <v>-2.6178710630734819E-2</v>
      </c>
      <c r="P145" s="1">
        <f t="shared" ca="1" si="19"/>
        <v>9.4504924500255078E-2</v>
      </c>
      <c r="Q145" s="1">
        <f t="shared" ca="1" si="19"/>
        <v>0.25978952846668535</v>
      </c>
      <c r="R145" s="1">
        <f t="shared" ca="1" si="19"/>
        <v>0.27120583066142256</v>
      </c>
      <c r="S145" s="1">
        <f t="shared" ca="1" si="19"/>
        <v>0.20639901243389541</v>
      </c>
      <c r="T145" s="1">
        <f t="shared" ca="1" si="19"/>
        <v>0.11952172955964321</v>
      </c>
      <c r="U145" s="1">
        <f t="shared" ca="1" si="18"/>
        <v>0.116964633851721</v>
      </c>
      <c r="V145" s="1">
        <f t="shared" ca="1" si="15"/>
        <v>0.20192465883783764</v>
      </c>
      <c r="W145" s="1">
        <f t="shared" ca="1" si="16"/>
        <v>0.34638694686049532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0.81247336470567599</v>
      </c>
      <c r="E146" s="1">
        <f t="shared" ca="1" si="13"/>
        <v>0.80221465865272279</v>
      </c>
      <c r="F146" s="1">
        <f t="shared" ca="1" si="19"/>
        <v>0.63616868268728299</v>
      </c>
      <c r="G146" s="1">
        <f t="shared" ca="1" si="19"/>
        <v>0.37606686280472246</v>
      </c>
      <c r="H146" s="1">
        <f t="shared" ca="1" si="19"/>
        <v>0.36845887212392869</v>
      </c>
      <c r="I146" s="1">
        <f t="shared" ca="1" si="19"/>
        <v>0.63284467137261358</v>
      </c>
      <c r="J146" s="1">
        <f t="shared" ca="1" si="19"/>
        <v>0.92787221813868315</v>
      </c>
      <c r="K146" s="1">
        <f t="shared" ca="1" si="19"/>
        <v>0.95448685225425167</v>
      </c>
      <c r="L146" s="1">
        <f t="shared" ca="1" si="19"/>
        <v>0.67692370767509047</v>
      </c>
      <c r="M146" s="1">
        <f t="shared" ca="1" si="19"/>
        <v>0.29376384685333778</v>
      </c>
      <c r="N146" s="1">
        <f t="shared" ca="1" si="19"/>
        <v>7.3222025367921481E-2</v>
      </c>
      <c r="O146" s="1">
        <f t="shared" ca="1" si="19"/>
        <v>3.2021012524841657E-3</v>
      </c>
      <c r="P146" s="1">
        <f t="shared" ca="1" si="19"/>
        <v>1.9950560334296433E-2</v>
      </c>
      <c r="Q146" s="1">
        <f t="shared" ca="1" si="19"/>
        <v>0.17824630216501713</v>
      </c>
      <c r="R146" s="1">
        <f t="shared" ca="1" si="19"/>
        <v>0.47895568086607165</v>
      </c>
      <c r="S146" s="1">
        <f t="shared" ca="1" si="19"/>
        <v>0.57303241736840815</v>
      </c>
      <c r="T146" s="1">
        <f t="shared" ca="1" si="19"/>
        <v>0.31848798004351686</v>
      </c>
      <c r="U146" s="1">
        <f t="shared" ca="1" si="18"/>
        <v>9.1599866787606038E-2</v>
      </c>
      <c r="V146" s="1">
        <f t="shared" ca="1" si="15"/>
        <v>4.1775303924316005E-2</v>
      </c>
      <c r="W146" s="1">
        <f t="shared" ca="1" si="16"/>
        <v>8.8383875837353285E-2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0.76093865597321664</v>
      </c>
      <c r="E147" s="1">
        <f t="shared" ca="1" si="13"/>
        <v>0.77676919454724414</v>
      </c>
      <c r="F147" s="1">
        <f t="shared" ca="1" si="19"/>
        <v>0.59588483093822298</v>
      </c>
      <c r="G147" s="1">
        <f t="shared" ca="1" si="19"/>
        <v>0.27669579122701032</v>
      </c>
      <c r="H147" s="1">
        <f t="shared" ca="1" si="19"/>
        <v>0.1319213460845764</v>
      </c>
      <c r="I147" s="1">
        <f t="shared" ca="1" si="19"/>
        <v>0.17323133755491646</v>
      </c>
      <c r="J147" s="1">
        <f t="shared" ca="1" si="19"/>
        <v>0.35951165817486797</v>
      </c>
      <c r="K147" s="1">
        <f t="shared" ca="1" si="19"/>
        <v>0.63536974021460879</v>
      </c>
      <c r="L147" s="1">
        <f t="shared" ca="1" si="19"/>
        <v>0.63880864385998037</v>
      </c>
      <c r="M147" s="1">
        <f t="shared" ca="1" si="19"/>
        <v>0.33548117016655526</v>
      </c>
      <c r="N147" s="1">
        <f t="shared" ca="1" si="19"/>
        <v>8.7593826958250673E-2</v>
      </c>
      <c r="O147" s="1">
        <f t="shared" ca="1" si="19"/>
        <v>3.4333326430565039E-2</v>
      </c>
      <c r="P147" s="1">
        <f t="shared" ca="1" si="19"/>
        <v>8.4579039850453785E-2</v>
      </c>
      <c r="Q147" s="1">
        <f t="shared" ca="1" si="19"/>
        <v>0.2088025519995361</v>
      </c>
      <c r="R147" s="1">
        <f t="shared" ca="1" si="19"/>
        <v>0.42859713639189179</v>
      </c>
      <c r="S147" s="1">
        <f t="shared" ca="1" si="19"/>
        <v>0.71967291008309897</v>
      </c>
      <c r="T147" s="1">
        <f t="shared" ca="1" si="19"/>
        <v>0.73663854266629225</v>
      </c>
      <c r="U147" s="1">
        <f t="shared" ca="1" si="18"/>
        <v>0.55638840161275727</v>
      </c>
      <c r="V147" s="1">
        <f t="shared" ca="1" si="15"/>
        <v>0.32722727655528538</v>
      </c>
      <c r="W147" s="1">
        <f t="shared" ca="1" si="16"/>
        <v>0.2590650428750822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0.53284319713856509</v>
      </c>
      <c r="E148" s="1">
        <f t="shared" ca="1" si="13"/>
        <v>0.45653066471846809</v>
      </c>
      <c r="F148" s="1">
        <f t="shared" ca="1" si="19"/>
        <v>0.47210586770303475</v>
      </c>
      <c r="G148" s="1">
        <f t="shared" ca="1" si="19"/>
        <v>0.3053947096309606</v>
      </c>
      <c r="H148" s="1">
        <f t="shared" ca="1" si="19"/>
        <v>0.11489826649996604</v>
      </c>
      <c r="I148" s="1">
        <f t="shared" ca="1" si="19"/>
        <v>3.3552415086712521E-2</v>
      </c>
      <c r="J148" s="1">
        <f t="shared" ca="1" si="19"/>
        <v>0.17699908077931201</v>
      </c>
      <c r="K148" s="1">
        <f t="shared" ca="1" si="19"/>
        <v>0.38057846137901974</v>
      </c>
      <c r="L148" s="1">
        <f t="shared" ca="1" si="19"/>
        <v>0.31001571586159327</v>
      </c>
      <c r="M148" s="1">
        <f t="shared" ca="1" si="19"/>
        <v>0.15163969383126255</v>
      </c>
      <c r="N148" s="1">
        <f t="shared" ca="1" si="19"/>
        <v>0.11603162970759659</v>
      </c>
      <c r="O148" s="1">
        <f t="shared" ca="1" si="19"/>
        <v>0.12734354996360958</v>
      </c>
      <c r="P148" s="1">
        <f t="shared" ca="1" si="19"/>
        <v>0.14039738527294204</v>
      </c>
      <c r="Q148" s="1">
        <f t="shared" ca="1" si="19"/>
        <v>0.20063195978683129</v>
      </c>
      <c r="R148" s="1">
        <f t="shared" ca="1" si="19"/>
        <v>0.31043795861642554</v>
      </c>
      <c r="S148" s="1">
        <f t="shared" ca="1" si="19"/>
        <v>0.47770904370780343</v>
      </c>
      <c r="T148" s="1">
        <f t="shared" ca="1" si="19"/>
        <v>0.47387849441400431</v>
      </c>
      <c r="U148" s="1">
        <f t="shared" ca="1" si="18"/>
        <v>0.4698938096793307</v>
      </c>
      <c r="V148" s="1">
        <f t="shared" ca="1" si="15"/>
        <v>0.34517273885510535</v>
      </c>
      <c r="W148" s="1">
        <f t="shared" ca="1" si="16"/>
        <v>0.26976874551302121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0.89660776779732021</v>
      </c>
      <c r="E149" s="1">
        <f t="shared" ca="1" si="13"/>
        <v>0.71694072462085745</v>
      </c>
      <c r="F149" s="1">
        <f t="shared" ca="1" si="19"/>
        <v>0.37932206414338782</v>
      </c>
      <c r="G149" s="1">
        <f t="shared" ca="1" si="19"/>
        <v>0.18167256194034123</v>
      </c>
      <c r="H149" s="1">
        <f t="shared" ca="1" si="19"/>
        <v>0.28461864878807985</v>
      </c>
      <c r="I149" s="1">
        <f t="shared" ca="1" si="19"/>
        <v>0.5349025795127661</v>
      </c>
      <c r="J149" s="1">
        <f t="shared" ca="1" si="19"/>
        <v>0.61790280487231419</v>
      </c>
      <c r="K149" s="1">
        <f t="shared" ca="1" si="19"/>
        <v>0.70518780808814152</v>
      </c>
      <c r="L149" s="1">
        <f t="shared" ca="1" si="19"/>
        <v>0.59678338403618547</v>
      </c>
      <c r="M149" s="1">
        <f t="shared" ca="1" si="19"/>
        <v>0.29901040887256924</v>
      </c>
      <c r="N149" s="1">
        <f t="shared" ca="1" si="19"/>
        <v>0.2357817988063326</v>
      </c>
      <c r="O149" s="1">
        <f t="shared" ca="1" si="19"/>
        <v>0.41289022175331358</v>
      </c>
      <c r="P149" s="1">
        <f t="shared" ca="1" si="19"/>
        <v>0.45886970370596158</v>
      </c>
      <c r="Q149" s="1">
        <f t="shared" ca="1" si="19"/>
        <v>0.56583411457534494</v>
      </c>
      <c r="R149" s="1">
        <f t="shared" ca="1" si="19"/>
        <v>0.76376380053137016</v>
      </c>
      <c r="S149" s="1">
        <f t="shared" ca="1" si="19"/>
        <v>0.89134562834905773</v>
      </c>
      <c r="T149" s="1">
        <f t="shared" ca="1" si="19"/>
        <v>0.89843241955284725</v>
      </c>
      <c r="U149" s="1">
        <f t="shared" ca="1" si="18"/>
        <v>0.74571514694164398</v>
      </c>
      <c r="V149" s="1">
        <f t="shared" ca="1" si="15"/>
        <v>0.59441061242467108</v>
      </c>
      <c r="W149" s="1">
        <f t="shared" ca="1" si="16"/>
        <v>0.66998483610192794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0.8723579111259977</v>
      </c>
      <c r="E150" s="1">
        <f t="shared" ca="1" si="13"/>
        <v>0.65809810817019199</v>
      </c>
      <c r="F150" s="1">
        <f t="shared" ca="1" si="19"/>
        <v>0.3639543210733987</v>
      </c>
      <c r="G150" s="1">
        <f t="shared" ca="1" si="19"/>
        <v>0.1173082767577244</v>
      </c>
      <c r="H150" s="1">
        <f t="shared" ca="1" si="19"/>
        <v>-1.7528735000545834E-2</v>
      </c>
      <c r="I150" s="1">
        <f t="shared" ca="1" si="19"/>
        <v>-4.3177247813898402E-2</v>
      </c>
      <c r="J150" s="1">
        <f t="shared" ca="1" si="19"/>
        <v>5.8384857222812857E-2</v>
      </c>
      <c r="K150" s="1">
        <f t="shared" ca="1" si="19"/>
        <v>0.30330982765664127</v>
      </c>
      <c r="L150" s="1">
        <f t="shared" ca="1" si="19"/>
        <v>0.43334612239797465</v>
      </c>
      <c r="M150" s="1">
        <f t="shared" ca="1" si="19"/>
        <v>0.29215425445090587</v>
      </c>
      <c r="N150" s="1">
        <f t="shared" ca="1" si="19"/>
        <v>0.27671154645794788</v>
      </c>
      <c r="O150" s="1">
        <f t="shared" ca="1" si="19"/>
        <v>0.49184540235848984</v>
      </c>
      <c r="P150" s="1">
        <f t="shared" ca="1" si="19"/>
        <v>0.59935104138509732</v>
      </c>
      <c r="Q150" s="1">
        <f t="shared" ca="1" si="19"/>
        <v>0.74716191126498566</v>
      </c>
      <c r="R150" s="1">
        <f t="shared" ca="1" si="19"/>
        <v>0.85249184293669555</v>
      </c>
      <c r="S150" s="1">
        <f t="shared" ca="1" si="19"/>
        <v>0.91271117803550406</v>
      </c>
      <c r="T150" s="1">
        <f t="shared" ca="1" si="19"/>
        <v>0.87695840703167405</v>
      </c>
      <c r="U150" s="1">
        <f t="shared" ca="1" si="18"/>
        <v>0.72300149197769747</v>
      </c>
      <c r="V150" s="1">
        <f t="shared" ca="1" si="15"/>
        <v>0.44007739827468151</v>
      </c>
      <c r="W150" s="1">
        <f t="shared" ca="1" si="16"/>
        <v>0.25723453045556022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0.45850569856553075</v>
      </c>
      <c r="E151" s="1">
        <f t="shared" ca="1" si="13"/>
        <v>0.29257073325462674</v>
      </c>
      <c r="F151" s="1">
        <f t="shared" ca="1" si="19"/>
        <v>0.21721712904558038</v>
      </c>
      <c r="G151" s="1">
        <f t="shared" ca="1" si="19"/>
        <v>0.10866930975583544</v>
      </c>
      <c r="H151" s="1">
        <f t="shared" ca="1" si="19"/>
        <v>2.33712712835424E-2</v>
      </c>
      <c r="I151" s="1">
        <f t="shared" ca="1" si="19"/>
        <v>6.8240061161355198E-2</v>
      </c>
      <c r="J151" s="1">
        <f t="shared" ca="1" si="19"/>
        <v>0.29832203495585363</v>
      </c>
      <c r="K151" s="1">
        <f t="shared" ca="1" si="19"/>
        <v>0.56784286759316038</v>
      </c>
      <c r="L151" s="1">
        <f t="shared" ca="1" si="19"/>
        <v>0.56325901346776719</v>
      </c>
      <c r="M151" s="1">
        <f t="shared" ca="1" si="19"/>
        <v>0.29962727493362734</v>
      </c>
      <c r="N151" s="1">
        <f t="shared" ca="1" si="19"/>
        <v>0.13721649057635113</v>
      </c>
      <c r="O151" s="1">
        <f t="shared" ca="1" si="19"/>
        <v>9.3127304600835889E-2</v>
      </c>
      <c r="P151" s="1">
        <f t="shared" ca="1" si="19"/>
        <v>0.1136012060643464</v>
      </c>
      <c r="Q151" s="1">
        <f t="shared" ca="1" si="19"/>
        <v>0.16769590396875628</v>
      </c>
      <c r="R151" s="1">
        <f t="shared" ca="1" si="19"/>
        <v>0.20576532664600986</v>
      </c>
      <c r="S151" s="1">
        <f t="shared" ca="1" si="19"/>
        <v>0.31680586457355542</v>
      </c>
      <c r="T151" s="1">
        <f t="shared" ca="1" si="19"/>
        <v>0.37258058533079319</v>
      </c>
      <c r="U151" s="1">
        <f t="shared" ca="1" si="18"/>
        <v>0.38915107378882557</v>
      </c>
      <c r="V151" s="1">
        <f t="shared" ca="1" si="15"/>
        <v>0.26751387444899155</v>
      </c>
      <c r="W151" s="1">
        <f t="shared" ca="1" si="16"/>
        <v>0.17774411726590569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0.59582979016432425</v>
      </c>
      <c r="E152" s="1">
        <f t="shared" ca="1" si="13"/>
        <v>0.26046390915877732</v>
      </c>
      <c r="F152" s="1">
        <f t="shared" ca="1" si="19"/>
        <v>6.6116937246545118E-2</v>
      </c>
      <c r="G152" s="1">
        <f t="shared" ca="1" si="19"/>
        <v>4.4422252124492564E-2</v>
      </c>
      <c r="H152" s="1">
        <f t="shared" ca="1" si="19"/>
        <v>0.23367265018733335</v>
      </c>
      <c r="I152" s="1">
        <f t="shared" ca="1" si="19"/>
        <v>0.60515941032129983</v>
      </c>
      <c r="J152" s="1">
        <f t="shared" ca="1" si="19"/>
        <v>0.82112379862281115</v>
      </c>
      <c r="K152" s="1">
        <f t="shared" ca="1" si="19"/>
        <v>0.70195945181352537</v>
      </c>
      <c r="L152" s="1">
        <f t="shared" ca="1" si="19"/>
        <v>0.36739370027326951</v>
      </c>
      <c r="M152" s="1">
        <f t="shared" ca="1" si="19"/>
        <v>0.12947272803071419</v>
      </c>
      <c r="N152" s="1">
        <f t="shared" ca="1" si="19"/>
        <v>3.3777597752564718E-2</v>
      </c>
      <c r="O152" s="1">
        <f t="shared" ca="1" si="19"/>
        <v>1.0414037234442406E-2</v>
      </c>
      <c r="P152" s="1">
        <f t="shared" ca="1" si="19"/>
        <v>5.9127167494923173E-2</v>
      </c>
      <c r="Q152" s="1">
        <f t="shared" ca="1" si="19"/>
        <v>0.27515259690922145</v>
      </c>
      <c r="R152" s="1">
        <f t="shared" ca="1" si="19"/>
        <v>0.57406461970876599</v>
      </c>
      <c r="S152" s="1">
        <f t="shared" ca="1" si="19"/>
        <v>0.54451954996276852</v>
      </c>
      <c r="T152" s="1">
        <f t="shared" ca="1" si="19"/>
        <v>0.22744828254431643</v>
      </c>
      <c r="U152" s="1">
        <f t="shared" ca="1" si="18"/>
        <v>0.13573202142322069</v>
      </c>
      <c r="V152" s="1">
        <f t="shared" ca="1" si="15"/>
        <v>0.35124785475037806</v>
      </c>
      <c r="W152" s="1">
        <f t="shared" ca="1" si="16"/>
        <v>0.64827783117395466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-2.2838012855914341E-2</v>
      </c>
      <c r="E153" s="1">
        <f t="shared" ca="1" si="13"/>
        <v>0.16788880719270283</v>
      </c>
      <c r="F153" s="1">
        <f t="shared" ca="1" si="19"/>
        <v>0.35279796345093417</v>
      </c>
      <c r="G153" s="1">
        <f t="shared" ca="1" si="19"/>
        <v>0.24206358560287153</v>
      </c>
      <c r="H153" s="1">
        <f t="shared" ca="1" si="19"/>
        <v>0.11009085147819433</v>
      </c>
      <c r="I153" s="1">
        <f t="shared" ca="1" si="19"/>
        <v>0.21930733668372931</v>
      </c>
      <c r="J153" s="1">
        <f t="shared" ca="1" si="19"/>
        <v>0.4070043603769623</v>
      </c>
      <c r="K153" s="1">
        <f t="shared" ca="1" si="19"/>
        <v>0.4327528346130613</v>
      </c>
      <c r="L153" s="1">
        <f t="shared" ca="1" si="19"/>
        <v>0.4458131570786123</v>
      </c>
      <c r="M153" s="1">
        <f t="shared" ca="1" si="19"/>
        <v>0.2591083835108296</v>
      </c>
      <c r="N153" s="1">
        <f t="shared" ca="1" si="19"/>
        <v>8.0400659851410997E-2</v>
      </c>
      <c r="O153" s="1">
        <f t="shared" ca="1" si="19"/>
        <v>9.2286365522305569E-2</v>
      </c>
      <c r="P153" s="1">
        <f t="shared" ca="1" si="19"/>
        <v>0.32805479877889226</v>
      </c>
      <c r="Q153" s="1">
        <f t="shared" ca="1" si="19"/>
        <v>0.63444259353480503</v>
      </c>
      <c r="R153" s="1">
        <f t="shared" ca="1" si="19"/>
        <v>0.62424647547958623</v>
      </c>
      <c r="S153" s="1">
        <f t="shared" ca="1" si="19"/>
        <v>0.33182147322108113</v>
      </c>
      <c r="T153" s="1">
        <f t="shared" ca="1" si="19"/>
        <v>0.14484080876930081</v>
      </c>
      <c r="U153" s="1">
        <f t="shared" ca="1" si="18"/>
        <v>0.10622245649800136</v>
      </c>
      <c r="V153" s="1">
        <f t="shared" ca="1" si="15"/>
        <v>0.11667472763564062</v>
      </c>
      <c r="W153" s="1">
        <f t="shared" ca="1" si="16"/>
        <v>0.1640569723671215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0.12009069023506029</v>
      </c>
      <c r="E154" s="1">
        <f t="shared" ca="1" si="13"/>
        <v>0.37124725547855753</v>
      </c>
      <c r="F154" s="1">
        <f t="shared" ca="1" si="19"/>
        <v>0.48533213022838123</v>
      </c>
      <c r="G154" s="1">
        <f t="shared" ca="1" si="19"/>
        <v>0.30808650334355447</v>
      </c>
      <c r="H154" s="1">
        <f t="shared" ca="1" si="19"/>
        <v>0.13210380861047061</v>
      </c>
      <c r="I154" s="1">
        <f t="shared" ca="1" si="19"/>
        <v>6.449325027407514E-2</v>
      </c>
      <c r="J154" s="1">
        <f t="shared" ca="1" si="19"/>
        <v>6.421529176818952E-2</v>
      </c>
      <c r="K154" s="1">
        <f t="shared" ca="1" si="19"/>
        <v>0.1720267673403649</v>
      </c>
      <c r="L154" s="1">
        <f t="shared" ca="1" si="19"/>
        <v>0.29478375836372822</v>
      </c>
      <c r="M154" s="1">
        <f t="shared" ca="1" si="19"/>
        <v>0.27658516593715604</v>
      </c>
      <c r="N154" s="1">
        <f t="shared" ca="1" si="19"/>
        <v>0.33929874227341422</v>
      </c>
      <c r="O154" s="1">
        <f t="shared" ca="1" si="19"/>
        <v>0.48565443297760413</v>
      </c>
      <c r="P154" s="1">
        <f t="shared" ca="1" si="19"/>
        <v>0.52554334662122992</v>
      </c>
      <c r="Q154" s="1">
        <f t="shared" ca="1" si="19"/>
        <v>0.67673872465496043</v>
      </c>
      <c r="R154" s="1">
        <f t="shared" ca="1" si="19"/>
        <v>0.69228826822694722</v>
      </c>
      <c r="S154" s="1">
        <f t="shared" ca="1" si="19"/>
        <v>0.53078057314795601</v>
      </c>
      <c r="T154" s="1">
        <f t="shared" ca="1" si="19"/>
        <v>0.45720562725830971</v>
      </c>
      <c r="U154" s="1">
        <f t="shared" ca="1" si="18"/>
        <v>0.27912599864993187</v>
      </c>
      <c r="V154" s="1">
        <f t="shared" ca="1" si="15"/>
        <v>0.10264368703342973</v>
      </c>
      <c r="W154" s="1">
        <f t="shared" ca="1" si="16"/>
        <v>-1.3903389684374568E-2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0.52940350991492369</v>
      </c>
      <c r="E155" s="1">
        <f t="shared" ca="1" si="13"/>
        <v>0.53240214085724435</v>
      </c>
      <c r="F155" s="1">
        <f t="shared" ca="1" si="19"/>
        <v>0.58922261642971729</v>
      </c>
      <c r="G155" s="1">
        <f t="shared" ca="1" si="19"/>
        <v>0.39032514963451775</v>
      </c>
      <c r="H155" s="1">
        <f t="shared" ca="1" si="19"/>
        <v>0.19972997437561563</v>
      </c>
      <c r="I155" s="1">
        <f t="shared" ca="1" si="19"/>
        <v>0.25532394908649703</v>
      </c>
      <c r="J155" s="1">
        <f t="shared" ca="1" si="19"/>
        <v>0.38226034198955172</v>
      </c>
      <c r="K155" s="1">
        <f t="shared" ca="1" si="19"/>
        <v>0.21659834419608429</v>
      </c>
      <c r="L155" s="1">
        <f t="shared" ca="1" si="19"/>
        <v>3.5533780038723817E-2</v>
      </c>
      <c r="M155" s="1">
        <f t="shared" ca="1" si="19"/>
        <v>2.0649702042246075E-3</v>
      </c>
      <c r="N155" s="1">
        <f t="shared" ca="1" si="19"/>
        <v>6.3882277343465174E-2</v>
      </c>
      <c r="O155" s="1">
        <f t="shared" ca="1" si="19"/>
        <v>0.14824951456024299</v>
      </c>
      <c r="P155" s="1">
        <f t="shared" ca="1" si="19"/>
        <v>0.29041240734212914</v>
      </c>
      <c r="Q155" s="1">
        <f t="shared" ca="1" si="19"/>
        <v>0.53769198066498602</v>
      </c>
      <c r="R155" s="1">
        <f t="shared" ca="1" si="19"/>
        <v>0.70292906349362849</v>
      </c>
      <c r="S155" s="1">
        <f t="shared" ca="1" si="19"/>
        <v>0.57697028718590171</v>
      </c>
      <c r="T155" s="1">
        <f t="shared" ca="1" si="19"/>
        <v>0.22074162105608322</v>
      </c>
      <c r="U155" s="1">
        <f t="shared" ca="1" si="18"/>
        <v>5.4253320170458306E-3</v>
      </c>
      <c r="V155" s="1">
        <f t="shared" ca="1" si="15"/>
        <v>-4.0215367210439303E-3</v>
      </c>
      <c r="W155" s="1">
        <f t="shared" ca="1" si="16"/>
        <v>7.4970559338493796E-3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0.488744927965302</v>
      </c>
      <c r="E156" s="1">
        <f t="shared" ca="1" si="13"/>
        <v>0.65538342337369648</v>
      </c>
      <c r="F156" s="1">
        <f t="shared" ca="1" si="19"/>
        <v>0.58759908626178847</v>
      </c>
      <c r="G156" s="1">
        <f t="shared" ca="1" si="19"/>
        <v>0.26354280823585918</v>
      </c>
      <c r="H156" s="1">
        <f t="shared" ca="1" si="19"/>
        <v>3.5827914642284533E-2</v>
      </c>
      <c r="I156" s="1">
        <f t="shared" ca="1" si="19"/>
        <v>2.5814881498087628E-2</v>
      </c>
      <c r="J156" s="1">
        <f t="shared" ca="1" si="19"/>
        <v>0.21149725792045881</v>
      </c>
      <c r="K156" s="1">
        <f t="shared" ca="1" si="19"/>
        <v>0.40868025523640961</v>
      </c>
      <c r="L156" s="1">
        <f t="shared" ca="1" si="19"/>
        <v>0.30699952741070796</v>
      </c>
      <c r="M156" s="1">
        <f t="shared" ca="1" si="19"/>
        <v>0.21287758864969358</v>
      </c>
      <c r="N156" s="1">
        <f t="shared" ca="1" si="19"/>
        <v>0.33562250892353573</v>
      </c>
      <c r="O156" s="1">
        <f t="shared" ca="1" si="19"/>
        <v>0.54024710774655138</v>
      </c>
      <c r="P156" s="1">
        <f t="shared" ca="1" si="19"/>
        <v>0.58726580590214295</v>
      </c>
      <c r="Q156" s="1">
        <f t="shared" ca="1" si="19"/>
        <v>0.76948266287151545</v>
      </c>
      <c r="R156" s="1">
        <f t="shared" ca="1" si="19"/>
        <v>0.91308342017234756</v>
      </c>
      <c r="S156" s="1">
        <f t="shared" ca="1" si="19"/>
        <v>0.88353561819925619</v>
      </c>
      <c r="T156" s="1">
        <f t="shared" ca="1" si="19"/>
        <v>0.70511790646949268</v>
      </c>
      <c r="U156" s="1">
        <f t="shared" ca="1" si="18"/>
        <v>0.38330918387473634</v>
      </c>
      <c r="V156" s="1">
        <f t="shared" ca="1" si="15"/>
        <v>0.1411360161285343</v>
      </c>
      <c r="W156" s="1">
        <f t="shared" ca="1" si="16"/>
        <v>6.7694053287349079E-2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0.32997874507327302</v>
      </c>
      <c r="E157" s="1">
        <f t="shared" ca="1" si="13"/>
        <v>0.62813512432532914</v>
      </c>
      <c r="F157" s="1">
        <f t="shared" ca="1" si="19"/>
        <v>0.67089100411809066</v>
      </c>
      <c r="G157" s="1">
        <f t="shared" ca="1" si="19"/>
        <v>0.37217676333649313</v>
      </c>
      <c r="H157" s="1">
        <f t="shared" ca="1" si="19"/>
        <v>0.13819428217817667</v>
      </c>
      <c r="I157" s="1">
        <f t="shared" ca="1" si="19"/>
        <v>9.858590479468006E-2</v>
      </c>
      <c r="J157" s="1">
        <f t="shared" ca="1" si="19"/>
        <v>0.23979750397696695</v>
      </c>
      <c r="K157" s="1">
        <f t="shared" ca="1" si="19"/>
        <v>0.44568945230044815</v>
      </c>
      <c r="L157" s="1">
        <f t="shared" ca="1" si="19"/>
        <v>0.48155129588461715</v>
      </c>
      <c r="M157" s="1">
        <f t="shared" ca="1" si="19"/>
        <v>0.32829564755686419</v>
      </c>
      <c r="N157" s="1">
        <f t="shared" ca="1" si="19"/>
        <v>0.30882140152149029</v>
      </c>
      <c r="O157" s="1">
        <f t="shared" ca="1" si="19"/>
        <v>0.43184984703163254</v>
      </c>
      <c r="P157" s="1">
        <f t="shared" ca="1" si="19"/>
        <v>0.4826489015136306</v>
      </c>
      <c r="Q157" s="1">
        <f t="shared" ca="1" si="19"/>
        <v>0.69455346385496131</v>
      </c>
      <c r="R157" s="1">
        <f t="shared" ca="1" si="19"/>
        <v>0.75597458790718108</v>
      </c>
      <c r="S157" s="1">
        <f t="shared" ca="1" si="19"/>
        <v>0.66551074325775994</v>
      </c>
      <c r="T157" s="1">
        <f t="shared" ca="1" si="19"/>
        <v>0.68170959293420774</v>
      </c>
      <c r="U157" s="1">
        <f t="shared" ca="1" si="18"/>
        <v>0.55003264797006257</v>
      </c>
      <c r="V157" s="1">
        <f t="shared" ca="1" si="15"/>
        <v>0.22314262206997112</v>
      </c>
      <c r="W157" s="1">
        <f t="shared" ca="1" si="16"/>
        <v>5.7683546234099228E-2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0.4171819204315334</v>
      </c>
      <c r="E158" s="1">
        <f t="shared" ca="1" si="13"/>
        <v>0.16999247773825765</v>
      </c>
      <c r="F158" s="1">
        <f t="shared" ca="1" si="19"/>
        <v>6.0882718029396835E-2</v>
      </c>
      <c r="G158" s="1">
        <f t="shared" ca="1" si="19"/>
        <v>2.6912300696003127E-2</v>
      </c>
      <c r="H158" s="1">
        <f t="shared" ca="1" si="19"/>
        <v>3.0095439635673342E-2</v>
      </c>
      <c r="I158" s="1">
        <f t="shared" ca="1" si="19"/>
        <v>4.8577472244585154E-2</v>
      </c>
      <c r="J158" s="1">
        <f t="shared" ca="1" si="19"/>
        <v>4.9160468178817321E-2</v>
      </c>
      <c r="K158" s="1">
        <f t="shared" ca="1" si="19"/>
        <v>6.4423175877850541E-2</v>
      </c>
      <c r="L158" s="1">
        <f ca="1">(L108+0.6*(M108+K108)+0.15*(J108+N108))/(1+2*0.6+2*0.15)</f>
        <v>9.5046694539301507E-2</v>
      </c>
      <c r="M158" s="1">
        <f t="shared" ca="1" si="19"/>
        <v>0.14096821812945878</v>
      </c>
      <c r="N158" s="1">
        <f t="shared" ca="1" si="19"/>
        <v>0.27362466029479637</v>
      </c>
      <c r="O158" s="1">
        <f t="shared" ca="1" si="19"/>
        <v>0.45422340996615096</v>
      </c>
      <c r="P158" s="1">
        <f t="shared" ca="1" si="19"/>
        <v>0.55129158626671715</v>
      </c>
      <c r="Q158" s="1">
        <f t="shared" ca="1" si="19"/>
        <v>0.77822734193803655</v>
      </c>
      <c r="R158" s="1">
        <f t="shared" ca="1" si="19"/>
        <v>0.88647471526363864</v>
      </c>
      <c r="S158" s="1">
        <f t="shared" ca="1" si="19"/>
        <v>0.72942146709972933</v>
      </c>
      <c r="T158" s="1">
        <f t="shared" ca="1" si="19"/>
        <v>0.36578850071838803</v>
      </c>
      <c r="U158" s="1">
        <f t="shared" ca="1" si="18"/>
        <v>0.11523617089432969</v>
      </c>
      <c r="V158" s="1">
        <f t="shared" ca="1" si="15"/>
        <v>6.1378750649511572E-2</v>
      </c>
      <c r="W158" s="1">
        <f ca="1">(W108+0.6*(V108)+0.15*U108)/(1+0.6+0.15)</f>
        <v>0.10753407503031531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0.12028868245841519</v>
      </c>
      <c r="E160" s="3">
        <f t="shared" ref="E160:W160" ca="1" si="20">AVERAGE(E111:E134)</f>
        <v>6.4688503741044429E-2</v>
      </c>
      <c r="F160" s="3">
        <f t="shared" ca="1" si="20"/>
        <v>4.0057422796198366E-2</v>
      </c>
      <c r="G160" s="3">
        <f t="shared" ca="1" si="20"/>
        <v>4.051353308040221E-2</v>
      </c>
      <c r="H160" s="3">
        <f t="shared" ca="1" si="20"/>
        <v>6.4207212392071875E-2</v>
      </c>
      <c r="I160" s="3">
        <f t="shared" ca="1" si="20"/>
        <v>0.10030493605668513</v>
      </c>
      <c r="J160" s="3">
        <f t="shared" ca="1" si="20"/>
        <v>0.14368021338615114</v>
      </c>
      <c r="K160" s="3">
        <f t="shared" ca="1" si="20"/>
        <v>0.16542753324776346</v>
      </c>
      <c r="L160" s="3">
        <f t="shared" ca="1" si="20"/>
        <v>0.16864057608112196</v>
      </c>
      <c r="M160" s="3">
        <f t="shared" ca="1" si="20"/>
        <v>9.9474915008035958E-2</v>
      </c>
      <c r="N160" s="3">
        <f t="shared" ca="1" si="20"/>
        <v>4.1122806048178827E-2</v>
      </c>
      <c r="O160" s="3">
        <f t="shared" ca="1" si="20"/>
        <v>6.99412541200609E-2</v>
      </c>
      <c r="P160" s="3">
        <f t="shared" ca="1" si="20"/>
        <v>0.21499768240945002</v>
      </c>
      <c r="Q160" s="3">
        <f t="shared" ca="1" si="20"/>
        <v>0.3300005846454363</v>
      </c>
      <c r="R160" s="3">
        <f t="shared" ca="1" si="20"/>
        <v>0.21166437669096705</v>
      </c>
      <c r="S160" s="3">
        <f t="shared" ca="1" si="20"/>
        <v>9.8939082968532863E-2</v>
      </c>
      <c r="T160" s="3">
        <f t="shared" ca="1" si="20"/>
        <v>5.9609594356256214E-2</v>
      </c>
      <c r="U160" s="3">
        <f t="shared" ca="1" si="20"/>
        <v>5.9510577430061773E-2</v>
      </c>
      <c r="V160" s="3">
        <f t="shared" ca="1" si="20"/>
        <v>5.6716018500423626E-2</v>
      </c>
      <c r="W160" s="3">
        <f t="shared" ca="1" si="20"/>
        <v>4.9476881054348755E-2</v>
      </c>
    </row>
    <row r="161" spans="2:23">
      <c r="C161" s="1" t="s">
        <v>198</v>
      </c>
      <c r="D161" s="10">
        <f ca="1">AVERAGE(D135:D158)</f>
        <v>0.48980616986483178</v>
      </c>
      <c r="E161" s="3">
        <f t="shared" ref="E161:W161" ca="1" si="21">AVERAGE(E135:E158)</f>
        <v>0.44319689759144537</v>
      </c>
      <c r="F161" s="3">
        <f t="shared" ca="1" si="21"/>
        <v>0.33811487178043548</v>
      </c>
      <c r="G161" s="3">
        <f t="shared" ca="1" si="21"/>
        <v>0.18074372468826247</v>
      </c>
      <c r="H161" s="3">
        <f t="shared" ca="1" si="21"/>
        <v>0.14267378479346701</v>
      </c>
      <c r="I161" s="3">
        <f t="shared" ca="1" si="21"/>
        <v>0.26445103952022792</v>
      </c>
      <c r="J161" s="3">
        <f t="shared" ca="1" si="21"/>
        <v>0.4150467055705595</v>
      </c>
      <c r="K161" s="3">
        <f t="shared" ca="1" si="21"/>
        <v>0.47728900505812327</v>
      </c>
      <c r="L161" s="3">
        <f t="shared" ca="1" si="21"/>
        <v>0.41671484918692231</v>
      </c>
      <c r="M161" s="3">
        <f t="shared" ca="1" si="21"/>
        <v>0.23260345027653029</v>
      </c>
      <c r="N161" s="3">
        <f t="shared" ca="1" si="21"/>
        <v>0.15005288250949192</v>
      </c>
      <c r="O161" s="3">
        <f t="shared" ca="1" si="21"/>
        <v>0.20231026756905016</v>
      </c>
      <c r="P161" s="3">
        <f t="shared" ca="1" si="21"/>
        <v>0.28975711689238109</v>
      </c>
      <c r="Q161" s="3">
        <f t="shared" ca="1" si="21"/>
        <v>0.45820609142890317</v>
      </c>
      <c r="R161" s="3">
        <f t="shared" ca="1" si="21"/>
        <v>0.56502237053222037</v>
      </c>
      <c r="S161" s="3">
        <f t="shared" ca="1" si="21"/>
        <v>0.53654458894191981</v>
      </c>
      <c r="T161" s="3">
        <f t="shared" ca="1" si="21"/>
        <v>0.43199048643461074</v>
      </c>
      <c r="U161" s="3">
        <f t="shared" ca="1" si="21"/>
        <v>0.33881515818323349</v>
      </c>
      <c r="V161" s="3">
        <f t="shared" ca="1" si="21"/>
        <v>0.25301547166023469</v>
      </c>
      <c r="W161" s="3">
        <f t="shared" ca="1" si="21"/>
        <v>0.25388521172333794</v>
      </c>
    </row>
    <row r="162" spans="2:23">
      <c r="C162" s="1" t="s">
        <v>16</v>
      </c>
      <c r="D162" s="3">
        <f ca="1">IF(D165&gt;0,TINV(TTEST(D111:D134,D135:D158,2,2),46),-TINV(TTEST(D111:D134,D135:D158,2,2),46))</f>
        <v>-6.7277274528968825</v>
      </c>
      <c r="E162" s="3">
        <f t="shared" ref="E162:V162" ca="1" si="22">IF(E165&gt;0,TINV(TTEST(E111:E134,E135:E158,2,2),46),-TINV(TTEST(E111:E134,E135:E158,2,2),46))</f>
        <v>-7.5933067596941726</v>
      </c>
      <c r="F162" s="3">
        <f t="shared" ca="1" si="22"/>
        <v>-6.4691919983709933</v>
      </c>
      <c r="G162" s="3">
        <f t="shared" ca="1" si="22"/>
        <v>-4.8024255437474448</v>
      </c>
      <c r="H162" s="3">
        <f t="shared" ca="1" si="22"/>
        <v>-2.8414853265044187</v>
      </c>
      <c r="I162" s="3">
        <f t="shared" ca="1" si="22"/>
        <v>-3.3303135414832514</v>
      </c>
      <c r="J162" s="3">
        <f t="shared" ca="1" si="22"/>
        <v>-4.9536061073101454</v>
      </c>
      <c r="K162" s="3">
        <f t="shared" ca="1" si="22"/>
        <v>-7.3556199916534606</v>
      </c>
      <c r="L162" s="3">
        <f t="shared" ca="1" si="22"/>
        <v>-6.8229958216776314</v>
      </c>
      <c r="M162" s="3">
        <f t="shared" ca="1" si="22"/>
        <v>-5.4240330278949713</v>
      </c>
      <c r="N162" s="3">
        <f t="shared" ca="1" si="22"/>
        <v>-4.1319095600935896</v>
      </c>
      <c r="O162" s="3">
        <f t="shared" ca="1" si="22"/>
        <v>-3.3277761681106384</v>
      </c>
      <c r="P162" s="3">
        <f t="shared" ca="1" si="22"/>
        <v>-1.8582346752971195</v>
      </c>
      <c r="Q162" s="3">
        <f t="shared" ca="1" si="22"/>
        <v>-2.6354381936835551</v>
      </c>
      <c r="R162" s="3">
        <f t="shared" ca="1" si="22"/>
        <v>-7.2557296542706222</v>
      </c>
      <c r="S162" s="3">
        <f t="shared" ca="1" si="22"/>
        <v>-9.2465194748516453</v>
      </c>
      <c r="T162" s="3">
        <f t="shared" ca="1" si="22"/>
        <v>-7.808320667712298</v>
      </c>
      <c r="U162" s="3">
        <f t="shared" ca="1" si="22"/>
        <v>-6.0410293408050837</v>
      </c>
      <c r="V162" s="3">
        <f t="shared" ca="1" si="22"/>
        <v>-5.7751149040724208</v>
      </c>
      <c r="W162" s="3">
        <f ca="1">IF(W165&gt;0,TINV(TTEST(W111:W134,W135:W158,2,2),46),-TINV(TTEST(W111:W134,W135:W158,2,2),46))</f>
        <v>-4.456643751540847</v>
      </c>
    </row>
    <row r="163" spans="2:23">
      <c r="B163" s="1" t="s">
        <v>199</v>
      </c>
      <c r="C163" s="1" t="s">
        <v>0</v>
      </c>
      <c r="D163" s="3">
        <f ca="1">STDEV(D111:D134)/SQRT(COUNT(D111:D134))</f>
        <v>1.2809081881698912E-2</v>
      </c>
      <c r="E163" s="3">
        <f t="shared" ref="E163:W163" ca="1" si="23">STDEV(E111:E134)/SQRT(COUNT(E111:E134))</f>
        <v>1.0037375859963241E-2</v>
      </c>
      <c r="F163" s="3">
        <f t="shared" ca="1" si="23"/>
        <v>8.7089496449593504E-3</v>
      </c>
      <c r="G163" s="3">
        <f t="shared" ca="1" si="23"/>
        <v>9.9695530381525357E-3</v>
      </c>
      <c r="H163" s="3">
        <f t="shared" ca="1" si="23"/>
        <v>9.7893972212984362E-3</v>
      </c>
      <c r="I163" s="3">
        <f t="shared" ca="1" si="23"/>
        <v>6.9041862259024154E-3</v>
      </c>
      <c r="J163" s="3">
        <f t="shared" ca="1" si="23"/>
        <v>8.6622879505614779E-3</v>
      </c>
      <c r="K163" s="3">
        <f t="shared" ca="1" si="23"/>
        <v>8.0684560907071066E-3</v>
      </c>
      <c r="L163" s="3">
        <f t="shared" ca="1" si="23"/>
        <v>1.1243047770279756E-2</v>
      </c>
      <c r="M163" s="3">
        <f t="shared" ca="1" si="23"/>
        <v>1.3924991468711579E-2</v>
      </c>
      <c r="N163" s="3">
        <f t="shared" ca="1" si="23"/>
        <v>1.3571569755703288E-2</v>
      </c>
      <c r="O163" s="3">
        <f t="shared" ca="1" si="23"/>
        <v>1.0190759195843051E-2</v>
      </c>
      <c r="P163" s="3">
        <f t="shared" ca="1" si="23"/>
        <v>7.5528869606959854E-3</v>
      </c>
      <c r="Q163" s="3">
        <f t="shared" ca="1" si="23"/>
        <v>9.2414641222547632E-3</v>
      </c>
      <c r="R163" s="3">
        <f t="shared" ca="1" si="23"/>
        <v>1.327655144448972E-2</v>
      </c>
      <c r="S163" s="3">
        <f t="shared" ca="1" si="23"/>
        <v>1.4192400127360207E-2</v>
      </c>
      <c r="T163" s="3">
        <f t="shared" ca="1" si="23"/>
        <v>1.197144578221135E-2</v>
      </c>
      <c r="U163" s="3">
        <f t="shared" ca="1" si="23"/>
        <v>1.0960772232567599E-2</v>
      </c>
      <c r="V163" s="3">
        <f t="shared" ca="1" si="23"/>
        <v>1.0745794140853013E-2</v>
      </c>
      <c r="W163" s="3">
        <f t="shared" ca="1" si="23"/>
        <v>1.4637837666100188E-2</v>
      </c>
    </row>
    <row r="164" spans="2:23">
      <c r="C164" s="1" t="s">
        <v>198</v>
      </c>
      <c r="D164" s="3">
        <f ca="1">STDEV(D135:D158)/SQRT(COUNT(D135:D158))</f>
        <v>5.3410064541213526E-2</v>
      </c>
      <c r="E164" s="3">
        <f t="shared" ref="E164:W164" ca="1" si="24">STDEV(E135:E158)/SQRT(COUNT(E135:E158))</f>
        <v>4.8826610909327758E-2</v>
      </c>
      <c r="F164" s="3">
        <f t="shared" ca="1" si="24"/>
        <v>4.5242780934727458E-2</v>
      </c>
      <c r="G164" s="3">
        <f t="shared" ca="1" si="24"/>
        <v>2.7445223613374006E-2</v>
      </c>
      <c r="H164" s="3">
        <f t="shared" ca="1" si="24"/>
        <v>2.582122416991834E-2</v>
      </c>
      <c r="I164" s="3">
        <f t="shared" ca="1" si="24"/>
        <v>4.8802528635796434E-2</v>
      </c>
      <c r="J164" s="3">
        <f t="shared" ca="1" si="24"/>
        <v>5.4092411608926687E-2</v>
      </c>
      <c r="K164" s="3">
        <f t="shared" ca="1" si="24"/>
        <v>4.1622904253501417E-2</v>
      </c>
      <c r="L164" s="3">
        <f t="shared" ca="1" si="24"/>
        <v>3.4576559168163691E-2</v>
      </c>
      <c r="M164" s="3">
        <f t="shared" ca="1" si="24"/>
        <v>2.0211685230381103E-2</v>
      </c>
      <c r="N164" s="3">
        <f t="shared" ca="1" si="24"/>
        <v>2.2601486997398664E-2</v>
      </c>
      <c r="O164" s="3">
        <f t="shared" ca="1" si="24"/>
        <v>3.8449442255267245E-2</v>
      </c>
      <c r="P164" s="3">
        <f t="shared" ca="1" si="24"/>
        <v>3.9516094122943941E-2</v>
      </c>
      <c r="Q164" s="3">
        <f t="shared" ca="1" si="24"/>
        <v>4.7760881147794622E-2</v>
      </c>
      <c r="R164" s="3">
        <f t="shared" ca="1" si="24"/>
        <v>4.6855910366372273E-2</v>
      </c>
      <c r="S164" s="3">
        <f t="shared" ca="1" si="24"/>
        <v>4.5148360163890608E-2</v>
      </c>
      <c r="T164" s="3">
        <f t="shared" ca="1" si="24"/>
        <v>4.6163253639858487E-2</v>
      </c>
      <c r="U164" s="3">
        <f t="shared" ca="1" si="24"/>
        <v>4.4916587079093226E-2</v>
      </c>
      <c r="V164" s="3">
        <f t="shared" ca="1" si="24"/>
        <v>3.22472762407994E-2</v>
      </c>
      <c r="W164" s="3">
        <f t="shared" ca="1" si="24"/>
        <v>4.3467479547743215E-2</v>
      </c>
    </row>
    <row r="165" spans="2:23">
      <c r="C165" s="1" t="s">
        <v>110</v>
      </c>
      <c r="D165" s="2">
        <f ca="1">D160-D161</f>
        <v>-0.3695174874064166</v>
      </c>
      <c r="E165" s="2">
        <f t="shared" ref="E165:W165" ca="1" si="25">E160-E161</f>
        <v>-0.37850839385040091</v>
      </c>
      <c r="F165" s="2">
        <f t="shared" ca="1" si="25"/>
        <v>-0.29805744898423714</v>
      </c>
      <c r="G165" s="2">
        <f t="shared" ca="1" si="25"/>
        <v>-0.14023019160786027</v>
      </c>
      <c r="H165" s="2">
        <f t="shared" ca="1" si="25"/>
        <v>-7.8466572401395138E-2</v>
      </c>
      <c r="I165" s="2">
        <f t="shared" ca="1" si="25"/>
        <v>-0.1641461034635428</v>
      </c>
      <c r="J165" s="2">
        <f t="shared" ca="1" si="25"/>
        <v>-0.27136649218440834</v>
      </c>
      <c r="K165" s="2">
        <f t="shared" ca="1" si="25"/>
        <v>-0.31186147181035984</v>
      </c>
      <c r="L165" s="2">
        <f t="shared" ca="1" si="25"/>
        <v>-0.24807427310580035</v>
      </c>
      <c r="M165" s="2">
        <f t="shared" ca="1" si="25"/>
        <v>-0.13312853526849433</v>
      </c>
      <c r="N165" s="2">
        <f t="shared" ca="1" si="25"/>
        <v>-0.10893007646131309</v>
      </c>
      <c r="O165" s="2">
        <f t="shared" ca="1" si="25"/>
        <v>-0.13236901344898927</v>
      </c>
      <c r="P165" s="2">
        <f t="shared" ca="1" si="25"/>
        <v>-7.475943448293107E-2</v>
      </c>
      <c r="Q165" s="2">
        <f t="shared" ca="1" si="25"/>
        <v>-0.12820550678346687</v>
      </c>
      <c r="R165" s="2">
        <f t="shared" ca="1" si="25"/>
        <v>-0.35335799384125333</v>
      </c>
      <c r="S165" s="2">
        <f t="shared" ca="1" si="25"/>
        <v>-0.43760550597338693</v>
      </c>
      <c r="T165" s="2">
        <f t="shared" ca="1" si="25"/>
        <v>-0.37238089207835451</v>
      </c>
      <c r="U165" s="2">
        <f t="shared" ca="1" si="25"/>
        <v>-0.27930458075317172</v>
      </c>
      <c r="V165" s="2">
        <f t="shared" ca="1" si="25"/>
        <v>-0.19629945315981107</v>
      </c>
      <c r="W165" s="2">
        <f t="shared" ca="1" si="25"/>
        <v>-0.2044083306689892</v>
      </c>
    </row>
    <row r="167" spans="2:23">
      <c r="B167" s="1" t="s">
        <v>200</v>
      </c>
      <c r="D167" s="1">
        <f ca="1">COVAR(D111:D158,$C111:$C158)/VAR($C111:$C158)</f>
        <v>-0.18090960320939151</v>
      </c>
      <c r="E167" s="1">
        <f t="shared" ref="E167:W167" ca="1" si="26">COVAR(E111:E158,$C111:$C158)/VAR($C111:$C158)</f>
        <v>-0.18531140115592551</v>
      </c>
      <c r="F167" s="1">
        <f t="shared" ca="1" si="26"/>
        <v>-0.14592395939853275</v>
      </c>
      <c r="G167" s="1">
        <f t="shared" ca="1" si="26"/>
        <v>-6.8654364641348248E-2</v>
      </c>
      <c r="H167" s="1">
        <f t="shared" ca="1" si="26"/>
        <v>-3.84159260715164E-2</v>
      </c>
      <c r="I167" s="1">
        <f t="shared" ca="1" si="26"/>
        <v>-8.0363196487359456E-2</v>
      </c>
      <c r="J167" s="1">
        <f t="shared" ca="1" si="26"/>
        <v>-0.1328565117986166</v>
      </c>
      <c r="K167" s="1">
        <f t="shared" ca="1" si="26"/>
        <v>-0.1526821789071553</v>
      </c>
      <c r="L167" s="1">
        <f t="shared" ca="1" si="26"/>
        <v>-0.1214530295413814</v>
      </c>
      <c r="M167" s="1">
        <f t="shared" ca="1" si="26"/>
        <v>-6.5177512058533726E-2</v>
      </c>
      <c r="N167" s="1">
        <f t="shared" ca="1" si="26"/>
        <v>-5.3330349934184555E-2</v>
      </c>
      <c r="O167" s="1">
        <f t="shared" ca="1" si="26"/>
        <v>-6.4805662834400993E-2</v>
      </c>
      <c r="P167" s="1">
        <f t="shared" ca="1" si="26"/>
        <v>-3.6600973132268351E-2</v>
      </c>
      <c r="Q167" s="1">
        <f t="shared" ca="1" si="26"/>
        <v>-6.2767279362739015E-2</v>
      </c>
      <c r="R167" s="1">
        <f t="shared" ca="1" si="26"/>
        <v>-0.17299818448478033</v>
      </c>
      <c r="S167" s="1">
        <f t="shared" ca="1" si="26"/>
        <v>-0.2142443622994708</v>
      </c>
      <c r="T167" s="1">
        <f t="shared" ca="1" si="26"/>
        <v>-0.18231147841336112</v>
      </c>
      <c r="U167" s="1">
        <f t="shared" ca="1" si="26"/>
        <v>-0.13674286766040694</v>
      </c>
      <c r="V167" s="1">
        <f t="shared" ca="1" si="26"/>
        <v>-9.6104940609490888E-2</v>
      </c>
      <c r="W167" s="1">
        <f t="shared" ca="1" si="26"/>
        <v>-0.10007491189002594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3.9E-2</v>
      </c>
      <c r="E1">
        <v>0.48799999999999999</v>
      </c>
      <c r="F1">
        <v>2.9000000000000001E-2</v>
      </c>
      <c r="G1">
        <v>5.0999999999999997E-2</v>
      </c>
      <c r="H1">
        <v>2.4E-2</v>
      </c>
      <c r="I1">
        <v>1.6E-2</v>
      </c>
      <c r="J1">
        <v>2.4E-2</v>
      </c>
      <c r="K1">
        <v>0.106</v>
      </c>
      <c r="L1">
        <v>0.46600000000000003</v>
      </c>
      <c r="M1">
        <v>0.01</v>
      </c>
      <c r="N1">
        <v>0.05</v>
      </c>
      <c r="O1">
        <v>5.5E-2</v>
      </c>
      <c r="P1">
        <v>7.0999999999999994E-2</v>
      </c>
      <c r="Q1">
        <v>2.5999999999999999E-2</v>
      </c>
      <c r="R1">
        <v>2.5999999999999999E-2</v>
      </c>
      <c r="S1">
        <v>0.247</v>
      </c>
      <c r="T1">
        <v>5.2999999999999999E-2</v>
      </c>
      <c r="U1">
        <v>0.13400000000000001</v>
      </c>
      <c r="V1">
        <v>5.0999999999999997E-2</v>
      </c>
      <c r="W1">
        <v>0.20499999999999999</v>
      </c>
      <c r="Z1" s="1">
        <f>AVERAGE(D1:M1)</f>
        <v>0.12530000000000002</v>
      </c>
      <c r="AA1" s="1">
        <f>AVERAGE(N1:W1)</f>
        <v>9.1800000000000007E-2</v>
      </c>
    </row>
    <row r="2" spans="1:27">
      <c r="A2">
        <v>1</v>
      </c>
      <c r="B2" t="s">
        <v>149</v>
      </c>
      <c r="C2">
        <v>30</v>
      </c>
      <c r="D2">
        <v>3.4000000000000002E-2</v>
      </c>
      <c r="E2">
        <v>0.50800000000000001</v>
      </c>
      <c r="F2">
        <v>2.3E-2</v>
      </c>
      <c r="G2">
        <v>5.0999999999999997E-2</v>
      </c>
      <c r="H2">
        <v>2.4E-2</v>
      </c>
      <c r="I2">
        <v>1.7000000000000001E-2</v>
      </c>
      <c r="J2">
        <v>3.2000000000000001E-2</v>
      </c>
      <c r="K2">
        <v>0.14499999999999999</v>
      </c>
      <c r="L2">
        <v>0.505</v>
      </c>
      <c r="M2">
        <v>1.2999999999999999E-2</v>
      </c>
      <c r="N2">
        <v>0.05</v>
      </c>
      <c r="O2">
        <v>3.9E-2</v>
      </c>
      <c r="P2">
        <v>7.4999999999999997E-2</v>
      </c>
      <c r="Q2">
        <v>2.8000000000000001E-2</v>
      </c>
      <c r="R2">
        <v>2.1999999999999999E-2</v>
      </c>
      <c r="S2">
        <v>0.255</v>
      </c>
      <c r="T2">
        <v>5.7000000000000002E-2</v>
      </c>
      <c r="U2">
        <v>0.13100000000000001</v>
      </c>
      <c r="V2">
        <v>5.0999999999999997E-2</v>
      </c>
      <c r="W2">
        <v>0.20200000000000001</v>
      </c>
      <c r="Z2" s="1">
        <f t="shared" ref="Z2:Z48" si="0">AVERAGE(D2:M2)</f>
        <v>0.13520000000000001</v>
      </c>
      <c r="AA2" s="1">
        <f t="shared" ref="AA2:AA48" si="1">AVERAGE(N2:W2)</f>
        <v>9.1000000000000011E-2</v>
      </c>
    </row>
    <row r="3" spans="1:27">
      <c r="A3">
        <v>2</v>
      </c>
      <c r="B3" t="s">
        <v>150</v>
      </c>
      <c r="C3">
        <v>30</v>
      </c>
      <c r="D3">
        <v>4.4999999999999998E-2</v>
      </c>
      <c r="E3">
        <v>0.51700000000000002</v>
      </c>
      <c r="F3">
        <v>2.4E-2</v>
      </c>
      <c r="G3">
        <v>5.2999999999999999E-2</v>
      </c>
      <c r="H3">
        <v>4.5999999999999999E-2</v>
      </c>
      <c r="I3">
        <v>8.9999999999999993E-3</v>
      </c>
      <c r="J3">
        <v>2.1999999999999999E-2</v>
      </c>
      <c r="K3">
        <v>0.14199999999999999</v>
      </c>
      <c r="L3">
        <v>0.40300000000000002</v>
      </c>
      <c r="M3">
        <v>1.7999999999999999E-2</v>
      </c>
      <c r="N3">
        <v>5.0999999999999997E-2</v>
      </c>
      <c r="O3">
        <v>4.7E-2</v>
      </c>
      <c r="P3">
        <v>6.2E-2</v>
      </c>
      <c r="Q3">
        <v>1.7999999999999999E-2</v>
      </c>
      <c r="R3">
        <v>1.7000000000000001E-2</v>
      </c>
      <c r="S3">
        <v>0.41399999999999998</v>
      </c>
      <c r="T3">
        <v>5.6000000000000001E-2</v>
      </c>
      <c r="U3">
        <v>0.107</v>
      </c>
      <c r="V3">
        <v>5.1999999999999998E-2</v>
      </c>
      <c r="W3">
        <v>0.22800000000000001</v>
      </c>
      <c r="Z3" s="1">
        <f t="shared" si="0"/>
        <v>0.12790000000000001</v>
      </c>
      <c r="AA3" s="1">
        <f t="shared" si="1"/>
        <v>0.1052</v>
      </c>
    </row>
    <row r="4" spans="1:27">
      <c r="A4">
        <v>3</v>
      </c>
      <c r="B4" t="s">
        <v>151</v>
      </c>
      <c r="C4">
        <v>30</v>
      </c>
      <c r="D4">
        <v>4.7E-2</v>
      </c>
      <c r="E4">
        <v>0.53600000000000003</v>
      </c>
      <c r="F4">
        <v>2.5999999999999999E-2</v>
      </c>
      <c r="G4">
        <v>5.1999999999999998E-2</v>
      </c>
      <c r="H4">
        <v>3.9E-2</v>
      </c>
      <c r="I4">
        <v>1.2999999999999999E-2</v>
      </c>
      <c r="J4">
        <v>2.1000000000000001E-2</v>
      </c>
      <c r="K4">
        <v>0.12</v>
      </c>
      <c r="L4">
        <v>0.42699999999999999</v>
      </c>
      <c r="M4">
        <v>1.2E-2</v>
      </c>
      <c r="N4">
        <v>5.0999999999999997E-2</v>
      </c>
      <c r="O4">
        <v>0.06</v>
      </c>
      <c r="P4">
        <v>6.6000000000000003E-2</v>
      </c>
      <c r="Q4">
        <v>2.8000000000000001E-2</v>
      </c>
      <c r="R4">
        <v>2.5999999999999999E-2</v>
      </c>
      <c r="S4">
        <v>0.307</v>
      </c>
      <c r="T4">
        <v>5.1999999999999998E-2</v>
      </c>
      <c r="U4">
        <v>0.11700000000000001</v>
      </c>
      <c r="V4">
        <v>5.1999999999999998E-2</v>
      </c>
      <c r="W4">
        <v>0.251</v>
      </c>
      <c r="Z4" s="1">
        <f t="shared" si="0"/>
        <v>0.12930000000000003</v>
      </c>
      <c r="AA4" s="1">
        <f t="shared" si="1"/>
        <v>0.10100000000000002</v>
      </c>
    </row>
    <row r="5" spans="1:27">
      <c r="A5">
        <v>4</v>
      </c>
      <c r="B5" t="s">
        <v>152</v>
      </c>
      <c r="C5">
        <v>30</v>
      </c>
      <c r="D5">
        <v>4.3999999999999997E-2</v>
      </c>
      <c r="E5">
        <v>0.53</v>
      </c>
      <c r="F5">
        <v>2.8000000000000001E-2</v>
      </c>
      <c r="G5">
        <v>5.0999999999999997E-2</v>
      </c>
      <c r="H5">
        <v>0.03</v>
      </c>
      <c r="I5">
        <v>1.0999999999999999E-2</v>
      </c>
      <c r="J5">
        <v>1.9E-2</v>
      </c>
      <c r="K5">
        <v>9.5000000000000001E-2</v>
      </c>
      <c r="L5">
        <v>0.48799999999999999</v>
      </c>
      <c r="M5">
        <v>1.0999999999999999E-2</v>
      </c>
      <c r="N5">
        <v>5.0999999999999997E-2</v>
      </c>
      <c r="O5">
        <v>6.7000000000000004E-2</v>
      </c>
      <c r="P5">
        <v>7.2999999999999995E-2</v>
      </c>
      <c r="Q5">
        <v>2.5999999999999999E-2</v>
      </c>
      <c r="R5">
        <v>2.7E-2</v>
      </c>
      <c r="S5">
        <v>0.30199999999999999</v>
      </c>
      <c r="T5">
        <v>5.0999999999999997E-2</v>
      </c>
      <c r="U5">
        <v>0.13800000000000001</v>
      </c>
      <c r="V5">
        <v>5.1999999999999998E-2</v>
      </c>
      <c r="W5">
        <v>0.22500000000000001</v>
      </c>
      <c r="Z5" s="1">
        <f t="shared" si="0"/>
        <v>0.13070000000000001</v>
      </c>
      <c r="AA5" s="1">
        <f t="shared" si="1"/>
        <v>0.10120000000000003</v>
      </c>
    </row>
    <row r="6" spans="1:27">
      <c r="A6">
        <v>5</v>
      </c>
      <c r="B6" t="s">
        <v>153</v>
      </c>
      <c r="C6">
        <v>30</v>
      </c>
      <c r="D6">
        <v>4.7E-2</v>
      </c>
      <c r="E6">
        <v>0.56200000000000006</v>
      </c>
      <c r="F6">
        <v>2.5000000000000001E-2</v>
      </c>
      <c r="G6">
        <v>5.0999999999999997E-2</v>
      </c>
      <c r="H6">
        <v>2.8000000000000001E-2</v>
      </c>
      <c r="I6">
        <v>2.5999999999999999E-2</v>
      </c>
      <c r="J6">
        <v>0.03</v>
      </c>
      <c r="K6">
        <v>0.151</v>
      </c>
      <c r="L6">
        <v>0.42699999999999999</v>
      </c>
      <c r="M6">
        <v>8.9999999999999993E-3</v>
      </c>
      <c r="N6">
        <v>0.05</v>
      </c>
      <c r="O6">
        <v>5.8000000000000003E-2</v>
      </c>
      <c r="P6">
        <v>8.3000000000000004E-2</v>
      </c>
      <c r="Q6">
        <v>3.6999999999999998E-2</v>
      </c>
      <c r="R6">
        <v>2.8000000000000001E-2</v>
      </c>
      <c r="S6">
        <v>0.23799999999999999</v>
      </c>
      <c r="T6">
        <v>5.7000000000000002E-2</v>
      </c>
      <c r="U6">
        <v>0.129</v>
      </c>
      <c r="V6">
        <v>5.0999999999999997E-2</v>
      </c>
      <c r="W6">
        <v>0.27700000000000002</v>
      </c>
      <c r="Z6" s="1">
        <f t="shared" si="0"/>
        <v>0.1356</v>
      </c>
      <c r="AA6" s="1">
        <f t="shared" si="1"/>
        <v>0.1008</v>
      </c>
    </row>
    <row r="7" spans="1:27">
      <c r="A7">
        <v>6</v>
      </c>
      <c r="B7" t="s">
        <v>154</v>
      </c>
      <c r="C7">
        <v>30</v>
      </c>
      <c r="D7">
        <v>2.1999999999999999E-2</v>
      </c>
      <c r="E7">
        <v>0.59599999999999997</v>
      </c>
      <c r="F7">
        <v>1.4999999999999999E-2</v>
      </c>
      <c r="G7">
        <v>5.1999999999999998E-2</v>
      </c>
      <c r="H7">
        <v>8.9999999999999993E-3</v>
      </c>
      <c r="I7">
        <v>7.8E-2</v>
      </c>
      <c r="J7">
        <v>0.17799999999999999</v>
      </c>
      <c r="K7">
        <v>0.496</v>
      </c>
      <c r="L7">
        <v>0.59099999999999997</v>
      </c>
      <c r="M7">
        <v>1.2E-2</v>
      </c>
      <c r="N7">
        <v>0.05</v>
      </c>
      <c r="O7">
        <v>0.01</v>
      </c>
      <c r="P7">
        <v>0.115</v>
      </c>
      <c r="Q7">
        <v>3.4000000000000002E-2</v>
      </c>
      <c r="R7">
        <v>0.01</v>
      </c>
      <c r="S7">
        <v>0.20300000000000001</v>
      </c>
      <c r="T7">
        <v>9.9000000000000005E-2</v>
      </c>
      <c r="U7">
        <v>9.6000000000000002E-2</v>
      </c>
      <c r="V7">
        <v>5.0999999999999997E-2</v>
      </c>
      <c r="W7">
        <v>0.191</v>
      </c>
      <c r="Z7" s="1">
        <f t="shared" si="0"/>
        <v>0.2049</v>
      </c>
      <c r="AA7" s="1">
        <f t="shared" si="1"/>
        <v>8.5900000000000004E-2</v>
      </c>
    </row>
    <row r="8" spans="1:27">
      <c r="A8">
        <v>7</v>
      </c>
      <c r="B8" t="s">
        <v>155</v>
      </c>
      <c r="C8">
        <v>30</v>
      </c>
      <c r="D8">
        <v>0.04</v>
      </c>
      <c r="E8">
        <v>0.48399999999999999</v>
      </c>
      <c r="F8">
        <v>2.8000000000000001E-2</v>
      </c>
      <c r="G8">
        <v>5.0999999999999997E-2</v>
      </c>
      <c r="H8">
        <v>2.1999999999999999E-2</v>
      </c>
      <c r="I8">
        <v>2.3E-2</v>
      </c>
      <c r="J8">
        <v>3.3000000000000002E-2</v>
      </c>
      <c r="K8">
        <v>0.128</v>
      </c>
      <c r="L8">
        <v>0.45100000000000001</v>
      </c>
      <c r="M8">
        <v>1.0999999999999999E-2</v>
      </c>
      <c r="N8">
        <v>0.05</v>
      </c>
      <c r="O8">
        <v>4.8000000000000001E-2</v>
      </c>
      <c r="P8">
        <v>7.4999999999999997E-2</v>
      </c>
      <c r="Q8">
        <v>0.03</v>
      </c>
      <c r="R8">
        <v>2.4E-2</v>
      </c>
      <c r="S8">
        <v>0.218</v>
      </c>
      <c r="T8">
        <v>5.8999999999999997E-2</v>
      </c>
      <c r="U8">
        <v>0.13</v>
      </c>
      <c r="V8">
        <v>0.05</v>
      </c>
      <c r="W8">
        <v>0.20799999999999999</v>
      </c>
      <c r="Z8" s="1">
        <f t="shared" si="0"/>
        <v>0.12710000000000002</v>
      </c>
      <c r="AA8" s="1">
        <f t="shared" si="1"/>
        <v>8.9200000000000002E-2</v>
      </c>
    </row>
    <row r="9" spans="1:27">
      <c r="A9">
        <v>8</v>
      </c>
      <c r="B9" t="s">
        <v>156</v>
      </c>
      <c r="C9">
        <v>30</v>
      </c>
      <c r="D9">
        <v>6.0999999999999999E-2</v>
      </c>
      <c r="E9">
        <v>0.46899999999999997</v>
      </c>
      <c r="F9">
        <v>2.5999999999999999E-2</v>
      </c>
      <c r="G9">
        <v>5.2999999999999999E-2</v>
      </c>
      <c r="H9">
        <v>8.5000000000000006E-2</v>
      </c>
      <c r="I9">
        <v>1.2E-2</v>
      </c>
      <c r="J9">
        <v>2.3E-2</v>
      </c>
      <c r="K9">
        <v>0.14299999999999999</v>
      </c>
      <c r="L9">
        <v>0.25800000000000001</v>
      </c>
      <c r="M9">
        <v>2.7E-2</v>
      </c>
      <c r="N9">
        <v>5.0999999999999997E-2</v>
      </c>
      <c r="O9">
        <v>0.06</v>
      </c>
      <c r="P9">
        <v>5.7000000000000002E-2</v>
      </c>
      <c r="Q9">
        <v>1.7999999999999999E-2</v>
      </c>
      <c r="R9">
        <v>1.7000000000000001E-2</v>
      </c>
      <c r="S9">
        <v>0.45300000000000001</v>
      </c>
      <c r="T9">
        <v>5.8999999999999997E-2</v>
      </c>
      <c r="U9">
        <v>9.1999999999999998E-2</v>
      </c>
      <c r="V9">
        <v>5.1999999999999998E-2</v>
      </c>
      <c r="W9">
        <v>0.252</v>
      </c>
      <c r="Z9" s="1">
        <f t="shared" si="0"/>
        <v>0.1157</v>
      </c>
      <c r="AA9" s="1">
        <f t="shared" si="1"/>
        <v>0.11109999999999998</v>
      </c>
    </row>
    <row r="10" spans="1:27">
      <c r="A10">
        <v>9</v>
      </c>
      <c r="B10" t="s">
        <v>157</v>
      </c>
      <c r="C10">
        <v>30</v>
      </c>
      <c r="D10">
        <v>0.03</v>
      </c>
      <c r="E10">
        <v>0.57999999999999996</v>
      </c>
      <c r="F10">
        <v>1.9E-2</v>
      </c>
      <c r="G10">
        <v>5.1999999999999998E-2</v>
      </c>
      <c r="H10">
        <v>1.2999999999999999E-2</v>
      </c>
      <c r="I10">
        <v>2.8000000000000001E-2</v>
      </c>
      <c r="J10">
        <v>0.05</v>
      </c>
      <c r="K10">
        <v>0.22900000000000001</v>
      </c>
      <c r="L10">
        <v>0.56000000000000005</v>
      </c>
      <c r="M10">
        <v>8.9999999999999993E-3</v>
      </c>
      <c r="N10">
        <v>0.05</v>
      </c>
      <c r="O10">
        <v>2.3E-2</v>
      </c>
      <c r="P10">
        <v>8.1000000000000003E-2</v>
      </c>
      <c r="Q10">
        <v>2.7E-2</v>
      </c>
      <c r="R10">
        <v>1.4E-2</v>
      </c>
      <c r="S10">
        <v>0.22</v>
      </c>
      <c r="T10">
        <v>6.6000000000000003E-2</v>
      </c>
      <c r="U10">
        <v>0.123</v>
      </c>
      <c r="V10">
        <v>5.0999999999999997E-2</v>
      </c>
      <c r="W10">
        <v>0.223</v>
      </c>
      <c r="Z10" s="1">
        <f t="shared" si="0"/>
        <v>0.157</v>
      </c>
      <c r="AA10" s="1">
        <f t="shared" si="1"/>
        <v>8.7800000000000017E-2</v>
      </c>
    </row>
    <row r="11" spans="1:27">
      <c r="A11">
        <v>10</v>
      </c>
      <c r="B11" t="s">
        <v>158</v>
      </c>
      <c r="C11">
        <v>30</v>
      </c>
      <c r="D11">
        <v>5.7000000000000002E-2</v>
      </c>
      <c r="E11">
        <v>0.53</v>
      </c>
      <c r="F11">
        <v>2.8000000000000001E-2</v>
      </c>
      <c r="G11">
        <v>5.0999999999999997E-2</v>
      </c>
      <c r="H11">
        <v>2.1999999999999999E-2</v>
      </c>
      <c r="I11">
        <v>1.4999999999999999E-2</v>
      </c>
      <c r="J11">
        <v>2.3E-2</v>
      </c>
      <c r="K11">
        <v>8.5999999999999993E-2</v>
      </c>
      <c r="L11">
        <v>0.53400000000000003</v>
      </c>
      <c r="M11">
        <v>1.4E-2</v>
      </c>
      <c r="N11">
        <v>0.05</v>
      </c>
      <c r="O11">
        <v>7.3999999999999996E-2</v>
      </c>
      <c r="P11">
        <v>7.1999999999999995E-2</v>
      </c>
      <c r="Q11">
        <v>0.03</v>
      </c>
      <c r="R11">
        <v>2.7E-2</v>
      </c>
      <c r="S11">
        <v>0.22900000000000001</v>
      </c>
      <c r="T11">
        <v>6.5000000000000002E-2</v>
      </c>
      <c r="U11">
        <v>0.154</v>
      </c>
      <c r="V11">
        <v>5.0999999999999997E-2</v>
      </c>
      <c r="W11">
        <v>0.21199999999999999</v>
      </c>
      <c r="Z11" s="1">
        <f t="shared" si="0"/>
        <v>0.13600000000000001</v>
      </c>
      <c r="AA11" s="1">
        <f t="shared" si="1"/>
        <v>9.64E-2</v>
      </c>
    </row>
    <row r="12" spans="1:27">
      <c r="A12">
        <v>11</v>
      </c>
      <c r="B12" t="s">
        <v>159</v>
      </c>
      <c r="C12">
        <v>30</v>
      </c>
      <c r="D12">
        <v>3.5999999999999997E-2</v>
      </c>
      <c r="E12">
        <v>0.56599999999999995</v>
      </c>
      <c r="F12">
        <v>2.1999999999999999E-2</v>
      </c>
      <c r="G12">
        <v>5.0999999999999997E-2</v>
      </c>
      <c r="H12">
        <v>1.9E-2</v>
      </c>
      <c r="I12">
        <v>2.8000000000000001E-2</v>
      </c>
      <c r="J12">
        <v>4.2000000000000003E-2</v>
      </c>
      <c r="K12">
        <v>0.191</v>
      </c>
      <c r="L12">
        <v>0.54500000000000004</v>
      </c>
      <c r="M12">
        <v>1.0999999999999999E-2</v>
      </c>
      <c r="N12">
        <v>0.05</v>
      </c>
      <c r="O12">
        <v>3.1E-2</v>
      </c>
      <c r="P12">
        <v>7.1999999999999995E-2</v>
      </c>
      <c r="Q12">
        <v>3.1E-2</v>
      </c>
      <c r="R12">
        <v>0.02</v>
      </c>
      <c r="S12">
        <v>0.23</v>
      </c>
      <c r="T12">
        <v>6.3E-2</v>
      </c>
      <c r="U12">
        <v>0.11799999999999999</v>
      </c>
      <c r="V12">
        <v>5.0999999999999997E-2</v>
      </c>
      <c r="W12">
        <v>0.22800000000000001</v>
      </c>
      <c r="Z12" s="1">
        <f t="shared" si="0"/>
        <v>0.15109999999999998</v>
      </c>
      <c r="AA12" s="1">
        <f t="shared" si="1"/>
        <v>8.9400000000000007E-2</v>
      </c>
    </row>
    <row r="13" spans="1:27">
      <c r="A13">
        <v>12</v>
      </c>
      <c r="B13" t="s">
        <v>160</v>
      </c>
      <c r="C13">
        <v>30</v>
      </c>
      <c r="D13">
        <v>5.6000000000000001E-2</v>
      </c>
      <c r="E13">
        <v>0.46899999999999997</v>
      </c>
      <c r="F13">
        <v>2.9000000000000001E-2</v>
      </c>
      <c r="G13">
        <v>5.1999999999999998E-2</v>
      </c>
      <c r="H13">
        <v>6.5000000000000002E-2</v>
      </c>
      <c r="I13">
        <v>1.2E-2</v>
      </c>
      <c r="J13">
        <v>0.02</v>
      </c>
      <c r="K13">
        <v>0.108</v>
      </c>
      <c r="L13">
        <v>0.307</v>
      </c>
      <c r="M13">
        <v>1.9E-2</v>
      </c>
      <c r="N13">
        <v>5.0999999999999997E-2</v>
      </c>
      <c r="O13">
        <v>7.6999999999999999E-2</v>
      </c>
      <c r="P13">
        <v>6.5000000000000002E-2</v>
      </c>
      <c r="Q13">
        <v>2.3E-2</v>
      </c>
      <c r="R13">
        <v>2.5000000000000001E-2</v>
      </c>
      <c r="S13">
        <v>0.38700000000000001</v>
      </c>
      <c r="T13">
        <v>5.2999999999999999E-2</v>
      </c>
      <c r="U13">
        <v>0.114</v>
      </c>
      <c r="V13">
        <v>5.1999999999999998E-2</v>
      </c>
      <c r="W13">
        <v>0.246</v>
      </c>
      <c r="Z13" s="1">
        <f t="shared" si="0"/>
        <v>0.1137</v>
      </c>
      <c r="AA13" s="1">
        <f t="shared" si="1"/>
        <v>0.10929999999999999</v>
      </c>
    </row>
    <row r="14" spans="1:27">
      <c r="A14">
        <v>13</v>
      </c>
      <c r="B14" t="s">
        <v>161</v>
      </c>
      <c r="C14">
        <v>30</v>
      </c>
      <c r="D14">
        <v>0.05</v>
      </c>
      <c r="E14">
        <v>0.53400000000000003</v>
      </c>
      <c r="F14">
        <v>2.5999999999999999E-2</v>
      </c>
      <c r="G14">
        <v>5.1999999999999998E-2</v>
      </c>
      <c r="H14">
        <v>4.4999999999999998E-2</v>
      </c>
      <c r="I14">
        <v>1.2999999999999999E-2</v>
      </c>
      <c r="J14">
        <v>2.3E-2</v>
      </c>
      <c r="K14">
        <v>0.124</v>
      </c>
      <c r="L14">
        <v>0.33500000000000002</v>
      </c>
      <c r="M14">
        <v>1.2999999999999999E-2</v>
      </c>
      <c r="N14">
        <v>5.0999999999999997E-2</v>
      </c>
      <c r="O14">
        <v>6.7000000000000004E-2</v>
      </c>
      <c r="P14">
        <v>7.0999999999999994E-2</v>
      </c>
      <c r="Q14">
        <v>2.1999999999999999E-2</v>
      </c>
      <c r="R14">
        <v>2.1999999999999999E-2</v>
      </c>
      <c r="S14">
        <v>0.39</v>
      </c>
      <c r="T14">
        <v>5.7000000000000002E-2</v>
      </c>
      <c r="U14">
        <v>0.11</v>
      </c>
      <c r="V14">
        <v>5.1999999999999998E-2</v>
      </c>
      <c r="W14">
        <v>0.26</v>
      </c>
      <c r="Z14" s="1">
        <f t="shared" si="0"/>
        <v>0.12150000000000001</v>
      </c>
      <c r="AA14" s="1">
        <f t="shared" si="1"/>
        <v>0.11020000000000001</v>
      </c>
    </row>
    <row r="15" spans="1:27">
      <c r="A15">
        <v>14</v>
      </c>
      <c r="B15" t="s">
        <v>162</v>
      </c>
      <c r="C15">
        <v>30</v>
      </c>
      <c r="D15">
        <v>4.2999999999999997E-2</v>
      </c>
      <c r="E15">
        <v>0.50700000000000001</v>
      </c>
      <c r="F15">
        <v>2.1999999999999999E-2</v>
      </c>
      <c r="G15">
        <v>5.2999999999999999E-2</v>
      </c>
      <c r="H15">
        <v>4.5999999999999999E-2</v>
      </c>
      <c r="I15">
        <v>1.0999999999999999E-2</v>
      </c>
      <c r="J15">
        <v>3.3000000000000002E-2</v>
      </c>
      <c r="K15">
        <v>0.19900000000000001</v>
      </c>
      <c r="L15">
        <v>0.33700000000000002</v>
      </c>
      <c r="M15">
        <v>1.9E-2</v>
      </c>
      <c r="N15">
        <v>5.1999999999999998E-2</v>
      </c>
      <c r="O15">
        <v>3.5000000000000003E-2</v>
      </c>
      <c r="P15">
        <v>6.2E-2</v>
      </c>
      <c r="Q15">
        <v>1.6E-2</v>
      </c>
      <c r="R15">
        <v>1.2999999999999999E-2</v>
      </c>
      <c r="S15">
        <v>0.46200000000000002</v>
      </c>
      <c r="T15">
        <v>6.3E-2</v>
      </c>
      <c r="U15">
        <v>0.09</v>
      </c>
      <c r="V15">
        <v>5.2999999999999999E-2</v>
      </c>
      <c r="W15">
        <v>0.23300000000000001</v>
      </c>
      <c r="Z15" s="1">
        <f t="shared" si="0"/>
        <v>0.127</v>
      </c>
      <c r="AA15" s="1">
        <f t="shared" si="1"/>
        <v>0.10790000000000002</v>
      </c>
    </row>
    <row r="16" spans="1:27">
      <c r="A16">
        <v>15</v>
      </c>
      <c r="B16" t="s">
        <v>163</v>
      </c>
      <c r="C16">
        <v>30</v>
      </c>
      <c r="D16">
        <v>4.3999999999999997E-2</v>
      </c>
      <c r="E16">
        <v>0.39300000000000002</v>
      </c>
      <c r="F16">
        <v>2.4E-2</v>
      </c>
      <c r="G16">
        <v>5.0999999999999997E-2</v>
      </c>
      <c r="H16">
        <v>0.04</v>
      </c>
      <c r="I16">
        <v>2.1000000000000001E-2</v>
      </c>
      <c r="J16">
        <v>3.5999999999999997E-2</v>
      </c>
      <c r="K16">
        <v>0.13400000000000001</v>
      </c>
      <c r="L16">
        <v>0.33900000000000002</v>
      </c>
      <c r="M16">
        <v>2.1999999999999999E-2</v>
      </c>
      <c r="N16">
        <v>4.9000000000000002E-2</v>
      </c>
      <c r="O16">
        <v>4.1000000000000002E-2</v>
      </c>
      <c r="P16">
        <v>5.6000000000000001E-2</v>
      </c>
      <c r="Q16">
        <v>3.3000000000000002E-2</v>
      </c>
      <c r="R16">
        <v>2.5999999999999999E-2</v>
      </c>
      <c r="S16">
        <v>0.216</v>
      </c>
      <c r="T16">
        <v>6.0999999999999999E-2</v>
      </c>
      <c r="U16">
        <v>9.0999999999999998E-2</v>
      </c>
      <c r="V16">
        <v>0.05</v>
      </c>
      <c r="W16">
        <v>0.182</v>
      </c>
      <c r="Z16" s="1">
        <f t="shared" si="0"/>
        <v>0.11040000000000001</v>
      </c>
      <c r="AA16" s="1">
        <f t="shared" si="1"/>
        <v>8.0499999999999988E-2</v>
      </c>
    </row>
    <row r="17" spans="1:27">
      <c r="A17">
        <v>16</v>
      </c>
      <c r="B17" t="s">
        <v>164</v>
      </c>
      <c r="C17">
        <v>30</v>
      </c>
      <c r="D17">
        <v>3.2000000000000001E-2</v>
      </c>
      <c r="E17">
        <v>0.56799999999999995</v>
      </c>
      <c r="F17">
        <v>0.02</v>
      </c>
      <c r="G17">
        <v>5.1999999999999998E-2</v>
      </c>
      <c r="H17">
        <v>1.6E-2</v>
      </c>
      <c r="I17">
        <v>4.3999999999999997E-2</v>
      </c>
      <c r="J17">
        <v>6.4000000000000001E-2</v>
      </c>
      <c r="K17">
        <v>0.29399999999999998</v>
      </c>
      <c r="L17">
        <v>0.45900000000000002</v>
      </c>
      <c r="M17">
        <v>8.0000000000000002E-3</v>
      </c>
      <c r="N17">
        <v>0.05</v>
      </c>
      <c r="O17">
        <v>2.3E-2</v>
      </c>
      <c r="P17">
        <v>0.09</v>
      </c>
      <c r="Q17">
        <v>3.3000000000000002E-2</v>
      </c>
      <c r="R17">
        <v>1.4999999999999999E-2</v>
      </c>
      <c r="S17">
        <v>0.219</v>
      </c>
      <c r="T17">
        <v>6.7000000000000004E-2</v>
      </c>
      <c r="U17">
        <v>0.105</v>
      </c>
      <c r="V17">
        <v>5.0999999999999997E-2</v>
      </c>
      <c r="W17">
        <v>0.247</v>
      </c>
      <c r="Z17" s="1">
        <f t="shared" si="0"/>
        <v>0.15570000000000001</v>
      </c>
      <c r="AA17" s="1">
        <f t="shared" si="1"/>
        <v>9.0000000000000011E-2</v>
      </c>
    </row>
    <row r="18" spans="1:27">
      <c r="A18">
        <v>17</v>
      </c>
      <c r="B18" t="s">
        <v>165</v>
      </c>
      <c r="C18">
        <v>30</v>
      </c>
      <c r="D18">
        <v>0.04</v>
      </c>
      <c r="E18">
        <v>0.52700000000000002</v>
      </c>
      <c r="F18">
        <v>2.8000000000000001E-2</v>
      </c>
      <c r="G18">
        <v>5.0999999999999997E-2</v>
      </c>
      <c r="H18">
        <v>2.5000000000000001E-2</v>
      </c>
      <c r="I18">
        <v>1.2999999999999999E-2</v>
      </c>
      <c r="J18">
        <v>2.5999999999999999E-2</v>
      </c>
      <c r="K18">
        <v>0.105</v>
      </c>
      <c r="L18">
        <v>0.44600000000000001</v>
      </c>
      <c r="M18">
        <v>0.01</v>
      </c>
      <c r="N18">
        <v>0.05</v>
      </c>
      <c r="O18">
        <v>6.3E-2</v>
      </c>
      <c r="P18">
        <v>7.8E-2</v>
      </c>
      <c r="Q18">
        <v>2.5000000000000001E-2</v>
      </c>
      <c r="R18">
        <v>2.5999999999999999E-2</v>
      </c>
      <c r="S18">
        <v>0.311</v>
      </c>
      <c r="T18">
        <v>5.6000000000000001E-2</v>
      </c>
      <c r="U18">
        <v>0.13100000000000001</v>
      </c>
      <c r="V18">
        <v>5.0999999999999997E-2</v>
      </c>
      <c r="W18">
        <v>0.222</v>
      </c>
      <c r="Z18" s="1">
        <f t="shared" si="0"/>
        <v>0.12710000000000002</v>
      </c>
      <c r="AA18" s="1">
        <f t="shared" si="1"/>
        <v>0.10130000000000002</v>
      </c>
    </row>
    <row r="19" spans="1:27">
      <c r="A19">
        <v>18</v>
      </c>
      <c r="B19" t="s">
        <v>166</v>
      </c>
      <c r="C19">
        <v>30</v>
      </c>
      <c r="D19">
        <v>3.4000000000000002E-2</v>
      </c>
      <c r="E19">
        <v>0.55800000000000005</v>
      </c>
      <c r="F19">
        <v>2.3E-2</v>
      </c>
      <c r="G19">
        <v>5.1999999999999998E-2</v>
      </c>
      <c r="H19">
        <v>1.7000000000000001E-2</v>
      </c>
      <c r="I19">
        <v>1.9E-2</v>
      </c>
      <c r="J19">
        <v>3.4000000000000002E-2</v>
      </c>
      <c r="K19">
        <v>0.16500000000000001</v>
      </c>
      <c r="L19">
        <v>0.54300000000000004</v>
      </c>
      <c r="M19">
        <v>8.9999999999999993E-3</v>
      </c>
      <c r="N19">
        <v>0.05</v>
      </c>
      <c r="O19">
        <v>3.2000000000000001E-2</v>
      </c>
      <c r="P19">
        <v>7.6999999999999999E-2</v>
      </c>
      <c r="Q19">
        <v>2.5999999999999999E-2</v>
      </c>
      <c r="R19">
        <v>1.7999999999999999E-2</v>
      </c>
      <c r="S19">
        <v>0.25</v>
      </c>
      <c r="T19">
        <v>5.8999999999999997E-2</v>
      </c>
      <c r="U19">
        <v>0.11799999999999999</v>
      </c>
      <c r="V19">
        <v>5.0999999999999997E-2</v>
      </c>
      <c r="W19">
        <v>0.21</v>
      </c>
      <c r="Z19" s="1">
        <f t="shared" si="0"/>
        <v>0.14540000000000003</v>
      </c>
      <c r="AA19" s="1">
        <f t="shared" si="1"/>
        <v>8.9099999999999999E-2</v>
      </c>
    </row>
    <row r="20" spans="1:27">
      <c r="A20">
        <v>19</v>
      </c>
      <c r="B20" t="s">
        <v>167</v>
      </c>
      <c r="C20">
        <v>30</v>
      </c>
      <c r="D20">
        <v>3.9E-2</v>
      </c>
      <c r="E20">
        <v>0.46500000000000002</v>
      </c>
      <c r="F20">
        <v>0.03</v>
      </c>
      <c r="G20">
        <v>5.0999999999999997E-2</v>
      </c>
      <c r="H20">
        <v>2.3E-2</v>
      </c>
      <c r="I20">
        <v>1.7000000000000001E-2</v>
      </c>
      <c r="J20">
        <v>3.4000000000000002E-2</v>
      </c>
      <c r="K20">
        <v>9.6000000000000002E-2</v>
      </c>
      <c r="L20">
        <v>0.372</v>
      </c>
      <c r="M20">
        <v>1.4E-2</v>
      </c>
      <c r="N20">
        <v>0.05</v>
      </c>
      <c r="O20">
        <v>7.2999999999999995E-2</v>
      </c>
      <c r="P20">
        <v>9.0999999999999998E-2</v>
      </c>
      <c r="Q20">
        <v>2.8000000000000001E-2</v>
      </c>
      <c r="R20">
        <v>3.4000000000000002E-2</v>
      </c>
      <c r="S20">
        <v>0.28399999999999997</v>
      </c>
      <c r="T20">
        <v>6.5000000000000002E-2</v>
      </c>
      <c r="U20">
        <v>0.13100000000000001</v>
      </c>
      <c r="V20">
        <v>5.0999999999999997E-2</v>
      </c>
      <c r="W20">
        <v>0.19</v>
      </c>
      <c r="Z20" s="1">
        <f t="shared" si="0"/>
        <v>0.11410000000000002</v>
      </c>
      <c r="AA20" s="1">
        <f t="shared" si="1"/>
        <v>9.9700000000000011E-2</v>
      </c>
    </row>
    <row r="21" spans="1:27">
      <c r="A21">
        <v>20</v>
      </c>
      <c r="B21" t="s">
        <v>168</v>
      </c>
      <c r="C21">
        <v>30</v>
      </c>
      <c r="D21">
        <v>6.4000000000000001E-2</v>
      </c>
      <c r="E21">
        <v>0.54500000000000004</v>
      </c>
      <c r="F21">
        <v>2.9000000000000001E-2</v>
      </c>
      <c r="G21">
        <v>5.0999999999999997E-2</v>
      </c>
      <c r="H21">
        <v>1.9E-2</v>
      </c>
      <c r="I21">
        <v>1.4E-2</v>
      </c>
      <c r="J21">
        <v>2.4E-2</v>
      </c>
      <c r="K21">
        <v>7.4999999999999997E-2</v>
      </c>
      <c r="L21">
        <v>0.54</v>
      </c>
      <c r="M21">
        <v>1.2E-2</v>
      </c>
      <c r="N21">
        <v>0.05</v>
      </c>
      <c r="O21">
        <v>7.9000000000000001E-2</v>
      </c>
      <c r="P21">
        <v>8.1000000000000003E-2</v>
      </c>
      <c r="Q21">
        <v>0.03</v>
      </c>
      <c r="R21">
        <v>2.7E-2</v>
      </c>
      <c r="S21">
        <v>0.23899999999999999</v>
      </c>
      <c r="T21">
        <v>7.2999999999999995E-2</v>
      </c>
      <c r="U21">
        <v>0.14299999999999999</v>
      </c>
      <c r="V21">
        <v>5.0999999999999997E-2</v>
      </c>
      <c r="W21">
        <v>0.192</v>
      </c>
      <c r="Z21" s="1">
        <f t="shared" si="0"/>
        <v>0.13730000000000003</v>
      </c>
      <c r="AA21" s="1">
        <f t="shared" si="1"/>
        <v>9.6500000000000002E-2</v>
      </c>
    </row>
    <row r="22" spans="1:27">
      <c r="A22">
        <v>21</v>
      </c>
      <c r="B22" t="s">
        <v>169</v>
      </c>
      <c r="C22">
        <v>30</v>
      </c>
      <c r="D22">
        <v>2.7E-2</v>
      </c>
      <c r="E22">
        <v>0.65500000000000003</v>
      </c>
      <c r="F22">
        <v>1.0999999999999999E-2</v>
      </c>
      <c r="G22">
        <v>5.1999999999999998E-2</v>
      </c>
      <c r="H22">
        <v>0.01</v>
      </c>
      <c r="I22">
        <v>6.3E-2</v>
      </c>
      <c r="J22">
        <v>0.115</v>
      </c>
      <c r="K22">
        <v>0.39500000000000002</v>
      </c>
      <c r="L22">
        <v>0.72599999999999998</v>
      </c>
      <c r="M22">
        <v>1.0999999999999999E-2</v>
      </c>
      <c r="N22">
        <v>0.05</v>
      </c>
      <c r="O22">
        <v>8.9999999999999993E-3</v>
      </c>
      <c r="P22">
        <v>6.6000000000000003E-2</v>
      </c>
      <c r="Q22">
        <v>5.2999999999999999E-2</v>
      </c>
      <c r="R22">
        <v>1.4E-2</v>
      </c>
      <c r="S22">
        <v>0.14599999999999999</v>
      </c>
      <c r="T22">
        <v>9.5000000000000001E-2</v>
      </c>
      <c r="U22">
        <v>7.2999999999999995E-2</v>
      </c>
      <c r="V22">
        <v>5.1999999999999998E-2</v>
      </c>
      <c r="W22">
        <v>0.189</v>
      </c>
      <c r="Z22" s="1">
        <f t="shared" si="0"/>
        <v>0.20650000000000004</v>
      </c>
      <c r="AA22" s="1">
        <f t="shared" si="1"/>
        <v>7.4699999999999989E-2</v>
      </c>
    </row>
    <row r="23" spans="1:27">
      <c r="A23">
        <v>22</v>
      </c>
      <c r="B23" t="s">
        <v>170</v>
      </c>
      <c r="C23">
        <v>30</v>
      </c>
      <c r="D23">
        <v>7.5999999999999998E-2</v>
      </c>
      <c r="E23">
        <v>0.54200000000000004</v>
      </c>
      <c r="F23">
        <v>2.1000000000000001E-2</v>
      </c>
      <c r="G23">
        <v>5.1999999999999998E-2</v>
      </c>
      <c r="H23">
        <v>2.7E-2</v>
      </c>
      <c r="I23">
        <v>1.2999999999999999E-2</v>
      </c>
      <c r="J23">
        <v>2.1999999999999999E-2</v>
      </c>
      <c r="K23">
        <v>0.08</v>
      </c>
      <c r="L23">
        <v>0.61699999999999999</v>
      </c>
      <c r="M23">
        <v>2.1000000000000001E-2</v>
      </c>
      <c r="N23">
        <v>5.0999999999999997E-2</v>
      </c>
      <c r="O23">
        <v>5.8999999999999997E-2</v>
      </c>
      <c r="P23">
        <v>5.8000000000000003E-2</v>
      </c>
      <c r="Q23">
        <v>3.9E-2</v>
      </c>
      <c r="R23">
        <v>3.2000000000000001E-2</v>
      </c>
      <c r="S23">
        <v>0.217</v>
      </c>
      <c r="T23">
        <v>0.08</v>
      </c>
      <c r="U23">
        <v>0.108</v>
      </c>
      <c r="V23">
        <v>5.1999999999999998E-2</v>
      </c>
      <c r="W23">
        <v>0.17199999999999999</v>
      </c>
      <c r="Z23" s="1">
        <f t="shared" si="0"/>
        <v>0.14710000000000001</v>
      </c>
      <c r="AA23" s="1">
        <f t="shared" si="1"/>
        <v>8.6799999999999988E-2</v>
      </c>
    </row>
    <row r="24" spans="1:27">
      <c r="A24">
        <v>23</v>
      </c>
      <c r="B24" t="s">
        <v>171</v>
      </c>
      <c r="C24">
        <v>30</v>
      </c>
      <c r="D24">
        <v>2.3E-2</v>
      </c>
      <c r="E24">
        <v>0.67900000000000005</v>
      </c>
      <c r="F24">
        <v>1.2999999999999999E-2</v>
      </c>
      <c r="G24">
        <v>5.2999999999999999E-2</v>
      </c>
      <c r="H24">
        <v>0.01</v>
      </c>
      <c r="I24">
        <v>0.04</v>
      </c>
      <c r="J24">
        <v>0.09</v>
      </c>
      <c r="K24">
        <v>0.42699999999999999</v>
      </c>
      <c r="L24">
        <v>0.69499999999999995</v>
      </c>
      <c r="M24">
        <v>8.0000000000000002E-3</v>
      </c>
      <c r="N24">
        <v>5.0999999999999997E-2</v>
      </c>
      <c r="O24">
        <v>1.0999999999999999E-2</v>
      </c>
      <c r="P24">
        <v>7.3999999999999996E-2</v>
      </c>
      <c r="Q24">
        <v>0.03</v>
      </c>
      <c r="R24">
        <v>0.01</v>
      </c>
      <c r="S24">
        <v>0.21299999999999999</v>
      </c>
      <c r="T24">
        <v>7.4999999999999997E-2</v>
      </c>
      <c r="U24">
        <v>8.5999999999999993E-2</v>
      </c>
      <c r="V24">
        <v>5.1999999999999998E-2</v>
      </c>
      <c r="W24">
        <v>0.222</v>
      </c>
      <c r="Z24" s="1">
        <f t="shared" si="0"/>
        <v>0.20380000000000004</v>
      </c>
      <c r="AA24" s="1">
        <f t="shared" si="1"/>
        <v>8.2400000000000001E-2</v>
      </c>
    </row>
    <row r="25" spans="1:27">
      <c r="A25">
        <v>24</v>
      </c>
      <c r="B25" t="s">
        <v>172</v>
      </c>
      <c r="C25">
        <v>30</v>
      </c>
      <c r="D25">
        <v>0.98099999999999998</v>
      </c>
      <c r="E25">
        <v>9.0999999999999998E-2</v>
      </c>
      <c r="F25">
        <v>8.7999999999999995E-2</v>
      </c>
      <c r="G25">
        <v>6.8000000000000005E-2</v>
      </c>
      <c r="H25">
        <v>0.24199999999999999</v>
      </c>
      <c r="I25">
        <v>0.02</v>
      </c>
      <c r="J25">
        <v>0.70099999999999996</v>
      </c>
      <c r="K25">
        <v>7.0000000000000001E-3</v>
      </c>
      <c r="L25">
        <v>0.52700000000000002</v>
      </c>
      <c r="M25">
        <v>0.99199999999999999</v>
      </c>
      <c r="N25">
        <v>6.7000000000000004E-2</v>
      </c>
      <c r="O25">
        <v>0.98799999999999999</v>
      </c>
      <c r="P25">
        <v>4.4999999999999998E-2</v>
      </c>
      <c r="Q25">
        <v>0.04</v>
      </c>
      <c r="R25">
        <v>0.96799999999999997</v>
      </c>
      <c r="S25">
        <v>0.97299999999999998</v>
      </c>
      <c r="T25">
        <v>0.87</v>
      </c>
      <c r="U25">
        <v>3.6999999999999998E-2</v>
      </c>
      <c r="V25">
        <v>6.6000000000000003E-2</v>
      </c>
      <c r="W25">
        <v>6.3E-2</v>
      </c>
      <c r="Z25" s="1">
        <f t="shared" si="0"/>
        <v>0.37170000000000003</v>
      </c>
      <c r="AA25" s="1">
        <f t="shared" si="1"/>
        <v>0.4116999999999999</v>
      </c>
    </row>
    <row r="26" spans="1:27">
      <c r="A26">
        <v>25</v>
      </c>
      <c r="B26" t="s">
        <v>173</v>
      </c>
      <c r="C26">
        <v>30</v>
      </c>
      <c r="D26">
        <v>0.96399999999999997</v>
      </c>
      <c r="E26">
        <v>0.56299999999999994</v>
      </c>
      <c r="F26">
        <v>5.8000000000000003E-2</v>
      </c>
      <c r="G26">
        <v>6.3E-2</v>
      </c>
      <c r="H26">
        <v>0.95299999999999996</v>
      </c>
      <c r="I26">
        <v>1.0999999999999999E-2</v>
      </c>
      <c r="J26">
        <v>6.0999999999999999E-2</v>
      </c>
      <c r="K26">
        <v>8.2000000000000003E-2</v>
      </c>
      <c r="L26">
        <v>1.7999999999999999E-2</v>
      </c>
      <c r="M26">
        <v>0.71499999999999997</v>
      </c>
      <c r="N26">
        <v>6.0999999999999999E-2</v>
      </c>
      <c r="O26">
        <v>0.98499999999999999</v>
      </c>
      <c r="P26">
        <v>0.27700000000000002</v>
      </c>
      <c r="Q26">
        <v>8.9999999999999993E-3</v>
      </c>
      <c r="R26">
        <v>7.1999999999999995E-2</v>
      </c>
      <c r="S26">
        <v>0.98399999999999999</v>
      </c>
      <c r="T26">
        <v>0.37</v>
      </c>
      <c r="U26">
        <v>0.66500000000000004</v>
      </c>
      <c r="V26">
        <v>6.2E-2</v>
      </c>
      <c r="W26">
        <v>0.97399999999999998</v>
      </c>
      <c r="Z26" s="1">
        <f t="shared" si="0"/>
        <v>0.34879999999999994</v>
      </c>
      <c r="AA26" s="1">
        <f t="shared" si="1"/>
        <v>0.44589999999999996</v>
      </c>
    </row>
    <row r="27" spans="1:27">
      <c r="A27">
        <v>26</v>
      </c>
      <c r="B27" t="s">
        <v>174</v>
      </c>
      <c r="C27">
        <v>30</v>
      </c>
      <c r="D27">
        <v>0.99</v>
      </c>
      <c r="E27">
        <v>0.97599999999999998</v>
      </c>
      <c r="F27">
        <v>0.68600000000000005</v>
      </c>
      <c r="G27">
        <v>5.0999999999999997E-2</v>
      </c>
      <c r="H27">
        <v>0.08</v>
      </c>
      <c r="I27">
        <v>0.96499999999999997</v>
      </c>
      <c r="J27">
        <v>0.05</v>
      </c>
      <c r="K27">
        <v>8.0000000000000002E-3</v>
      </c>
      <c r="L27">
        <v>0.60499999999999998</v>
      </c>
      <c r="M27">
        <v>0.16900000000000001</v>
      </c>
      <c r="N27">
        <v>5.3999999999999999E-2</v>
      </c>
      <c r="O27">
        <v>0.99099999999999999</v>
      </c>
      <c r="P27">
        <v>0.113</v>
      </c>
      <c r="Q27">
        <v>0.91200000000000003</v>
      </c>
      <c r="R27">
        <v>0.98</v>
      </c>
      <c r="S27">
        <v>8.0000000000000002E-3</v>
      </c>
      <c r="T27">
        <v>0.33500000000000002</v>
      </c>
      <c r="U27">
        <v>0.18</v>
      </c>
      <c r="V27">
        <v>5.5E-2</v>
      </c>
      <c r="W27">
        <v>0.96799999999999997</v>
      </c>
      <c r="Z27" s="1">
        <f t="shared" si="0"/>
        <v>0.45799999999999991</v>
      </c>
      <c r="AA27" s="1">
        <f t="shared" si="1"/>
        <v>0.45960000000000001</v>
      </c>
    </row>
    <row r="28" spans="1:27">
      <c r="A28">
        <v>27</v>
      </c>
      <c r="B28" t="s">
        <v>175</v>
      </c>
      <c r="C28">
        <v>30</v>
      </c>
      <c r="D28">
        <v>0.96899999999999997</v>
      </c>
      <c r="E28">
        <v>0.35399999999999998</v>
      </c>
      <c r="F28">
        <v>0.96</v>
      </c>
      <c r="G28">
        <v>5.8999999999999997E-2</v>
      </c>
      <c r="H28">
        <v>1.0999999999999999E-2</v>
      </c>
      <c r="I28">
        <v>0.70799999999999996</v>
      </c>
      <c r="J28">
        <v>0.98499999999999999</v>
      </c>
      <c r="K28">
        <v>1.7000000000000001E-2</v>
      </c>
      <c r="L28">
        <v>0.72399999999999998</v>
      </c>
      <c r="M28">
        <v>0.97399999999999998</v>
      </c>
      <c r="N28">
        <v>5.8000000000000003E-2</v>
      </c>
      <c r="O28">
        <v>0.99099999999999999</v>
      </c>
      <c r="P28">
        <v>0.61899999999999999</v>
      </c>
      <c r="Q28">
        <v>0.70299999999999996</v>
      </c>
      <c r="R28">
        <v>0.97699999999999998</v>
      </c>
      <c r="S28">
        <v>0.97299999999999998</v>
      </c>
      <c r="T28">
        <v>0.96399999999999997</v>
      </c>
      <c r="U28">
        <v>0.97899999999999998</v>
      </c>
      <c r="V28">
        <v>5.7000000000000002E-2</v>
      </c>
      <c r="W28">
        <v>0.32900000000000001</v>
      </c>
      <c r="Z28" s="1">
        <f t="shared" si="0"/>
        <v>0.57610000000000006</v>
      </c>
      <c r="AA28" s="1">
        <f t="shared" si="1"/>
        <v>0.66500000000000004</v>
      </c>
    </row>
    <row r="29" spans="1:27">
      <c r="A29">
        <v>28</v>
      </c>
      <c r="B29" t="s">
        <v>176</v>
      </c>
      <c r="C29">
        <v>30</v>
      </c>
      <c r="D29">
        <v>0.98299999999999998</v>
      </c>
      <c r="E29">
        <v>0.76700000000000002</v>
      </c>
      <c r="F29">
        <v>6.8000000000000005E-2</v>
      </c>
      <c r="G29">
        <v>6.6000000000000003E-2</v>
      </c>
      <c r="H29">
        <v>0.03</v>
      </c>
      <c r="I29">
        <v>8.9999999999999993E-3</v>
      </c>
      <c r="J29">
        <v>8.9999999999999993E-3</v>
      </c>
      <c r="K29">
        <v>4.0000000000000001E-3</v>
      </c>
      <c r="L29">
        <v>0.98799999999999999</v>
      </c>
      <c r="M29">
        <v>0.93200000000000005</v>
      </c>
      <c r="N29">
        <v>6.7000000000000004E-2</v>
      </c>
      <c r="O29">
        <v>0.86499999999999999</v>
      </c>
      <c r="P29">
        <v>8.7999999999999995E-2</v>
      </c>
      <c r="Q29">
        <v>6.5000000000000002E-2</v>
      </c>
      <c r="R29">
        <v>5.6000000000000001E-2</v>
      </c>
      <c r="S29">
        <v>0.113</v>
      </c>
      <c r="T29">
        <v>0.78400000000000003</v>
      </c>
      <c r="U29">
        <v>0.35699999999999998</v>
      </c>
      <c r="V29">
        <v>6.8000000000000005E-2</v>
      </c>
      <c r="W29">
        <v>4.1000000000000002E-2</v>
      </c>
      <c r="Z29" s="1">
        <f t="shared" si="0"/>
        <v>0.3856</v>
      </c>
      <c r="AA29" s="1">
        <f t="shared" si="1"/>
        <v>0.25040000000000007</v>
      </c>
    </row>
    <row r="30" spans="1:27">
      <c r="A30">
        <v>29</v>
      </c>
      <c r="B30" t="s">
        <v>177</v>
      </c>
      <c r="C30">
        <v>30</v>
      </c>
      <c r="D30">
        <v>0.98799999999999999</v>
      </c>
      <c r="E30">
        <v>0.86699999999999999</v>
      </c>
      <c r="F30">
        <v>9.4E-2</v>
      </c>
      <c r="G30">
        <v>6.0999999999999999E-2</v>
      </c>
      <c r="H30">
        <v>7.9000000000000001E-2</v>
      </c>
      <c r="I30">
        <v>0.10199999999999999</v>
      </c>
      <c r="J30">
        <v>5.5E-2</v>
      </c>
      <c r="K30">
        <v>3.0000000000000001E-3</v>
      </c>
      <c r="L30">
        <v>0.96</v>
      </c>
      <c r="M30">
        <v>0.83299999999999996</v>
      </c>
      <c r="N30">
        <v>6.2E-2</v>
      </c>
      <c r="O30">
        <v>0.98699999999999999</v>
      </c>
      <c r="P30">
        <v>0.48</v>
      </c>
      <c r="Q30">
        <v>0.64300000000000002</v>
      </c>
      <c r="R30">
        <v>0.20799999999999999</v>
      </c>
      <c r="S30">
        <v>3.6999999999999998E-2</v>
      </c>
      <c r="T30">
        <v>0.91500000000000004</v>
      </c>
      <c r="U30">
        <v>0.79200000000000004</v>
      </c>
      <c r="V30">
        <v>6.3E-2</v>
      </c>
      <c r="W30">
        <v>0.222</v>
      </c>
      <c r="Z30" s="1">
        <f t="shared" si="0"/>
        <v>0.40420000000000006</v>
      </c>
      <c r="AA30" s="1">
        <f t="shared" si="1"/>
        <v>0.44089999999999996</v>
      </c>
    </row>
    <row r="31" spans="1:27">
      <c r="A31">
        <v>30</v>
      </c>
      <c r="B31" t="s">
        <v>178</v>
      </c>
      <c r="C31">
        <v>30</v>
      </c>
      <c r="D31">
        <v>2.5999999999999999E-2</v>
      </c>
      <c r="E31">
        <v>0.161</v>
      </c>
      <c r="F31">
        <v>0.81399999999999995</v>
      </c>
      <c r="G31">
        <v>5.8999999999999997E-2</v>
      </c>
      <c r="H31">
        <v>6.0000000000000001E-3</v>
      </c>
      <c r="I31">
        <v>0.18099999999999999</v>
      </c>
      <c r="J31">
        <v>0.98499999999999999</v>
      </c>
      <c r="K31">
        <v>0.47899999999999998</v>
      </c>
      <c r="L31">
        <v>0.32900000000000001</v>
      </c>
      <c r="M31">
        <v>0.76400000000000001</v>
      </c>
      <c r="N31">
        <v>5.5E-2</v>
      </c>
      <c r="O31">
        <v>0.79800000000000004</v>
      </c>
      <c r="P31">
        <v>0.91900000000000004</v>
      </c>
      <c r="Q31">
        <v>0.03</v>
      </c>
      <c r="R31">
        <v>4.1000000000000002E-2</v>
      </c>
      <c r="S31">
        <v>0.98699999999999999</v>
      </c>
      <c r="T31">
        <v>0.86399999999999999</v>
      </c>
      <c r="U31">
        <v>0.98</v>
      </c>
      <c r="V31">
        <v>5.6000000000000001E-2</v>
      </c>
      <c r="W31">
        <v>0.219</v>
      </c>
      <c r="Z31" s="1">
        <f t="shared" si="0"/>
        <v>0.38040000000000002</v>
      </c>
      <c r="AA31" s="1">
        <f t="shared" si="1"/>
        <v>0.49490000000000001</v>
      </c>
    </row>
    <row r="32" spans="1:27">
      <c r="A32">
        <v>31</v>
      </c>
      <c r="B32" t="s">
        <v>179</v>
      </c>
      <c r="C32">
        <v>30</v>
      </c>
      <c r="D32">
        <v>0.03</v>
      </c>
      <c r="E32">
        <v>0.151</v>
      </c>
      <c r="F32">
        <v>0.88500000000000001</v>
      </c>
      <c r="G32">
        <v>5.0999999999999997E-2</v>
      </c>
      <c r="H32">
        <v>1.4E-2</v>
      </c>
      <c r="I32">
        <v>0.98899999999999999</v>
      </c>
      <c r="J32">
        <v>0.98599999999999999</v>
      </c>
      <c r="K32">
        <v>0.55400000000000005</v>
      </c>
      <c r="L32">
        <v>0.98899999999999999</v>
      </c>
      <c r="M32">
        <v>0.995</v>
      </c>
      <c r="N32">
        <v>4.9000000000000002E-2</v>
      </c>
      <c r="O32">
        <v>0.14099999999999999</v>
      </c>
      <c r="P32">
        <v>0.13100000000000001</v>
      </c>
      <c r="Q32">
        <v>0.97599999999999998</v>
      </c>
      <c r="R32">
        <v>0.98599999999999999</v>
      </c>
      <c r="S32">
        <v>3.5999999999999997E-2</v>
      </c>
      <c r="T32">
        <v>0.746</v>
      </c>
      <c r="U32">
        <v>0.39</v>
      </c>
      <c r="V32">
        <v>4.9000000000000002E-2</v>
      </c>
      <c r="W32">
        <v>2.1000000000000001E-2</v>
      </c>
      <c r="Z32" s="1">
        <f t="shared" si="0"/>
        <v>0.56440000000000001</v>
      </c>
      <c r="AA32" s="1">
        <f t="shared" si="1"/>
        <v>0.35249999999999998</v>
      </c>
    </row>
    <row r="33" spans="1:27">
      <c r="A33">
        <v>32</v>
      </c>
      <c r="B33" t="s">
        <v>180</v>
      </c>
      <c r="C33">
        <v>30</v>
      </c>
      <c r="D33">
        <v>1.9E-2</v>
      </c>
      <c r="E33">
        <v>0.14499999999999999</v>
      </c>
      <c r="F33">
        <v>0.21099999999999999</v>
      </c>
      <c r="G33">
        <v>5.1999999999999998E-2</v>
      </c>
      <c r="H33">
        <v>6.0000000000000001E-3</v>
      </c>
      <c r="I33">
        <v>7.5999999999999998E-2</v>
      </c>
      <c r="J33">
        <v>0.96899999999999997</v>
      </c>
      <c r="K33">
        <v>0.93600000000000005</v>
      </c>
      <c r="L33">
        <v>2.1000000000000001E-2</v>
      </c>
      <c r="M33">
        <v>1.9E-2</v>
      </c>
      <c r="N33">
        <v>4.9000000000000002E-2</v>
      </c>
      <c r="O33">
        <v>4.7E-2</v>
      </c>
      <c r="P33">
        <v>0.17699999999999999</v>
      </c>
      <c r="Q33">
        <v>1.2E-2</v>
      </c>
      <c r="R33">
        <v>1.4E-2</v>
      </c>
      <c r="S33">
        <v>0.98399999999999999</v>
      </c>
      <c r="T33">
        <v>0.73699999999999999</v>
      </c>
      <c r="U33">
        <v>5.7000000000000002E-2</v>
      </c>
      <c r="V33">
        <v>4.9000000000000002E-2</v>
      </c>
      <c r="W33">
        <v>0.36399999999999999</v>
      </c>
      <c r="Z33" s="1">
        <f t="shared" si="0"/>
        <v>0.24540000000000001</v>
      </c>
      <c r="AA33" s="1">
        <f t="shared" si="1"/>
        <v>0.24899999999999997</v>
      </c>
    </row>
    <row r="34" spans="1:27">
      <c r="A34">
        <v>33</v>
      </c>
      <c r="B34" t="s">
        <v>181</v>
      </c>
      <c r="C34">
        <v>30</v>
      </c>
      <c r="D34">
        <v>1.2E-2</v>
      </c>
      <c r="E34">
        <v>0.152</v>
      </c>
      <c r="F34">
        <v>0.45700000000000002</v>
      </c>
      <c r="G34">
        <v>5.5E-2</v>
      </c>
      <c r="H34">
        <v>1.0999999999999999E-2</v>
      </c>
      <c r="I34">
        <v>0.41599999999999998</v>
      </c>
      <c r="J34">
        <v>0.93600000000000005</v>
      </c>
      <c r="K34">
        <v>6.6000000000000003E-2</v>
      </c>
      <c r="L34">
        <v>1.4999999999999999E-2</v>
      </c>
      <c r="M34">
        <v>6.7000000000000004E-2</v>
      </c>
      <c r="N34">
        <v>5.2999999999999999E-2</v>
      </c>
      <c r="O34">
        <v>0.97899999999999998</v>
      </c>
      <c r="P34">
        <v>0.52100000000000002</v>
      </c>
      <c r="Q34">
        <v>7.1999999999999995E-2</v>
      </c>
      <c r="R34">
        <v>0.93899999999999995</v>
      </c>
      <c r="S34">
        <v>0.98499999999999999</v>
      </c>
      <c r="T34">
        <v>8.5999999999999993E-2</v>
      </c>
      <c r="U34">
        <v>0.875</v>
      </c>
      <c r="V34">
        <v>5.2999999999999999E-2</v>
      </c>
      <c r="W34">
        <v>0.33700000000000002</v>
      </c>
      <c r="Z34" s="1">
        <f t="shared" si="0"/>
        <v>0.21870000000000003</v>
      </c>
      <c r="AA34" s="1">
        <f t="shared" si="1"/>
        <v>0.48999999999999994</v>
      </c>
    </row>
    <row r="35" spans="1:27">
      <c r="A35">
        <v>34</v>
      </c>
      <c r="B35" t="s">
        <v>182</v>
      </c>
      <c r="C35">
        <v>30</v>
      </c>
      <c r="D35">
        <v>7.0000000000000001E-3</v>
      </c>
      <c r="E35">
        <v>0.36499999999999999</v>
      </c>
      <c r="F35">
        <v>0.55600000000000005</v>
      </c>
      <c r="G35">
        <v>4.8000000000000001E-2</v>
      </c>
      <c r="H35">
        <v>1.2E-2</v>
      </c>
      <c r="I35">
        <v>0.95899999999999996</v>
      </c>
      <c r="J35">
        <v>0.96</v>
      </c>
      <c r="K35">
        <v>0.95399999999999996</v>
      </c>
      <c r="L35">
        <v>0.72499999999999998</v>
      </c>
      <c r="M35">
        <v>0.80300000000000005</v>
      </c>
      <c r="N35">
        <v>4.4999999999999998E-2</v>
      </c>
      <c r="O35">
        <v>1.6E-2</v>
      </c>
      <c r="P35">
        <v>0.55900000000000005</v>
      </c>
      <c r="Q35">
        <v>0.8</v>
      </c>
      <c r="R35">
        <v>0.11700000000000001</v>
      </c>
      <c r="S35">
        <v>0.34200000000000003</v>
      </c>
      <c r="T35">
        <v>0.42399999999999999</v>
      </c>
      <c r="U35">
        <v>0.91300000000000003</v>
      </c>
      <c r="V35">
        <v>4.5999999999999999E-2</v>
      </c>
      <c r="W35">
        <v>0.21299999999999999</v>
      </c>
      <c r="Z35" s="1">
        <f t="shared" si="0"/>
        <v>0.53889999999999993</v>
      </c>
      <c r="AA35" s="1">
        <f t="shared" si="1"/>
        <v>0.34750000000000003</v>
      </c>
    </row>
    <row r="36" spans="1:27">
      <c r="A36">
        <v>35</v>
      </c>
      <c r="B36" t="s">
        <v>183</v>
      </c>
      <c r="C36">
        <v>30</v>
      </c>
      <c r="D36">
        <v>1.4999999999999999E-2</v>
      </c>
      <c r="E36">
        <v>0.27400000000000002</v>
      </c>
      <c r="F36">
        <v>0.80400000000000005</v>
      </c>
      <c r="G36">
        <v>4.4999999999999998E-2</v>
      </c>
      <c r="H36">
        <v>0.19800000000000001</v>
      </c>
      <c r="I36">
        <v>0.99299999999999999</v>
      </c>
      <c r="J36">
        <v>0.99</v>
      </c>
      <c r="K36">
        <v>0.97099999999999997</v>
      </c>
      <c r="L36">
        <v>7.0000000000000007E-2</v>
      </c>
      <c r="M36">
        <v>0.97399999999999998</v>
      </c>
      <c r="N36">
        <v>4.2999999999999997E-2</v>
      </c>
      <c r="O36">
        <v>0.96</v>
      </c>
      <c r="P36">
        <v>0.71899999999999997</v>
      </c>
      <c r="Q36">
        <v>0.97099999999999997</v>
      </c>
      <c r="R36">
        <v>0.98699999999999999</v>
      </c>
      <c r="S36">
        <v>0.95599999999999996</v>
      </c>
      <c r="T36">
        <v>0.23400000000000001</v>
      </c>
      <c r="U36">
        <v>0.94299999999999995</v>
      </c>
      <c r="V36">
        <v>4.2999999999999997E-2</v>
      </c>
      <c r="W36">
        <v>0.94899999999999995</v>
      </c>
      <c r="Z36" s="1">
        <f t="shared" si="0"/>
        <v>0.5334000000000001</v>
      </c>
      <c r="AA36" s="1">
        <f t="shared" si="1"/>
        <v>0.68049999999999999</v>
      </c>
    </row>
    <row r="37" spans="1:27">
      <c r="A37">
        <v>36</v>
      </c>
      <c r="B37" t="s">
        <v>184</v>
      </c>
      <c r="C37">
        <v>30</v>
      </c>
      <c r="D37">
        <v>0.151</v>
      </c>
      <c r="E37">
        <v>0.96899999999999997</v>
      </c>
      <c r="F37">
        <v>0.70799999999999996</v>
      </c>
      <c r="G37">
        <v>4.5999999999999999E-2</v>
      </c>
      <c r="H37">
        <v>9.2999999999999999E-2</v>
      </c>
      <c r="I37">
        <v>0.99299999999999999</v>
      </c>
      <c r="J37">
        <v>0.69199999999999995</v>
      </c>
      <c r="K37">
        <v>0.98199999999999998</v>
      </c>
      <c r="L37">
        <v>0.50900000000000001</v>
      </c>
      <c r="M37">
        <v>8.0000000000000002E-3</v>
      </c>
      <c r="N37">
        <v>4.4999999999999998E-2</v>
      </c>
      <c r="O37">
        <v>0.20799999999999999</v>
      </c>
      <c r="P37">
        <v>7.1999999999999995E-2</v>
      </c>
      <c r="Q37">
        <v>0.73499999999999999</v>
      </c>
      <c r="R37">
        <v>0.85799999999999998</v>
      </c>
      <c r="S37">
        <v>3.5999999999999997E-2</v>
      </c>
      <c r="T37">
        <v>6.2E-2</v>
      </c>
      <c r="U37">
        <v>7.6999999999999999E-2</v>
      </c>
      <c r="V37">
        <v>4.8000000000000001E-2</v>
      </c>
      <c r="W37">
        <v>0.98899999999999999</v>
      </c>
      <c r="Z37" s="1">
        <f t="shared" si="0"/>
        <v>0.51510000000000011</v>
      </c>
      <c r="AA37" s="1">
        <f t="shared" si="1"/>
        <v>0.313</v>
      </c>
    </row>
    <row r="38" spans="1:27">
      <c r="A38">
        <v>37</v>
      </c>
      <c r="B38" t="s">
        <v>185</v>
      </c>
      <c r="C38">
        <v>30</v>
      </c>
      <c r="D38">
        <v>0.34200000000000003</v>
      </c>
      <c r="E38">
        <v>0.94</v>
      </c>
      <c r="F38">
        <v>0.6</v>
      </c>
      <c r="G38">
        <v>4.5999999999999999E-2</v>
      </c>
      <c r="H38">
        <v>8.1000000000000003E-2</v>
      </c>
      <c r="I38">
        <v>0.99099999999999999</v>
      </c>
      <c r="J38">
        <v>0.58499999999999996</v>
      </c>
      <c r="K38">
        <v>0.98</v>
      </c>
      <c r="L38">
        <v>0.33900000000000002</v>
      </c>
      <c r="M38">
        <v>1.2999999999999999E-2</v>
      </c>
      <c r="N38">
        <v>4.4999999999999998E-2</v>
      </c>
      <c r="O38">
        <v>2.7E-2</v>
      </c>
      <c r="P38">
        <v>0.1</v>
      </c>
      <c r="Q38">
        <v>0.55900000000000005</v>
      </c>
      <c r="R38">
        <v>4.7E-2</v>
      </c>
      <c r="S38">
        <v>2.4E-2</v>
      </c>
      <c r="T38">
        <v>0.20599999999999999</v>
      </c>
      <c r="U38">
        <v>0.08</v>
      </c>
      <c r="V38">
        <v>4.7E-2</v>
      </c>
      <c r="W38">
        <v>0.98199999999999998</v>
      </c>
      <c r="Z38" s="1">
        <f t="shared" si="0"/>
        <v>0.49170000000000008</v>
      </c>
      <c r="AA38" s="1">
        <f t="shared" si="1"/>
        <v>0.2117</v>
      </c>
    </row>
    <row r="39" spans="1:27">
      <c r="A39">
        <v>38</v>
      </c>
      <c r="B39" t="s">
        <v>186</v>
      </c>
      <c r="C39">
        <v>30</v>
      </c>
      <c r="D39">
        <v>0.99</v>
      </c>
      <c r="E39">
        <v>0.74199999999999999</v>
      </c>
      <c r="F39">
        <v>0.92200000000000004</v>
      </c>
      <c r="G39">
        <v>5.8000000000000003E-2</v>
      </c>
      <c r="H39">
        <v>0.98399999999999999</v>
      </c>
      <c r="I39">
        <v>0.99099999999999999</v>
      </c>
      <c r="J39">
        <v>0.97499999999999998</v>
      </c>
      <c r="K39">
        <v>0.311</v>
      </c>
      <c r="L39">
        <v>4.7E-2</v>
      </c>
      <c r="M39">
        <v>0.98499999999999999</v>
      </c>
      <c r="N39">
        <v>5.7000000000000002E-2</v>
      </c>
      <c r="O39">
        <v>0.99199999999999999</v>
      </c>
      <c r="P39">
        <v>6.8000000000000005E-2</v>
      </c>
      <c r="Q39">
        <v>0.93200000000000005</v>
      </c>
      <c r="R39">
        <v>0.99099999999999999</v>
      </c>
      <c r="S39">
        <v>0.52500000000000002</v>
      </c>
      <c r="T39">
        <v>0.97099999999999997</v>
      </c>
      <c r="U39">
        <v>2.5000000000000001E-2</v>
      </c>
      <c r="V39">
        <v>5.8000000000000003E-2</v>
      </c>
      <c r="W39">
        <v>0.98599999999999999</v>
      </c>
      <c r="Z39" s="1">
        <f t="shared" si="0"/>
        <v>0.7004999999999999</v>
      </c>
      <c r="AA39" s="1">
        <f t="shared" si="1"/>
        <v>0.5605</v>
      </c>
    </row>
    <row r="40" spans="1:27">
      <c r="A40">
        <v>39</v>
      </c>
      <c r="B40" t="s">
        <v>187</v>
      </c>
      <c r="C40">
        <v>30</v>
      </c>
      <c r="D40">
        <v>0.66400000000000003</v>
      </c>
      <c r="E40">
        <v>0.1</v>
      </c>
      <c r="F40">
        <v>8.3000000000000004E-2</v>
      </c>
      <c r="G40">
        <v>5.8000000000000003E-2</v>
      </c>
      <c r="H40">
        <v>0.99</v>
      </c>
      <c r="I40">
        <v>0.42299999999999999</v>
      </c>
      <c r="J40">
        <v>7.1999999999999995E-2</v>
      </c>
      <c r="K40">
        <v>0.443</v>
      </c>
      <c r="L40">
        <v>0.161</v>
      </c>
      <c r="M40">
        <v>0.98199999999999998</v>
      </c>
      <c r="N40">
        <v>5.6000000000000001E-2</v>
      </c>
      <c r="O40">
        <v>0.95199999999999996</v>
      </c>
      <c r="P40">
        <v>2.1000000000000001E-2</v>
      </c>
      <c r="Q40">
        <v>0.13800000000000001</v>
      </c>
      <c r="R40">
        <v>0.98899999999999999</v>
      </c>
      <c r="S40">
        <v>0.97699999999999998</v>
      </c>
      <c r="T40">
        <v>0.03</v>
      </c>
      <c r="U40">
        <v>2.7E-2</v>
      </c>
      <c r="V40">
        <v>5.7000000000000002E-2</v>
      </c>
      <c r="W40">
        <v>0.98299999999999998</v>
      </c>
      <c r="Z40" s="1">
        <f t="shared" si="0"/>
        <v>0.39760000000000001</v>
      </c>
      <c r="AA40" s="1">
        <f t="shared" si="1"/>
        <v>0.42299999999999993</v>
      </c>
    </row>
    <row r="41" spans="1:27">
      <c r="A41">
        <v>40</v>
      </c>
      <c r="B41" t="s">
        <v>188</v>
      </c>
      <c r="C41">
        <v>30</v>
      </c>
      <c r="D41">
        <v>0.73699999999999999</v>
      </c>
      <c r="E41">
        <v>0.94499999999999995</v>
      </c>
      <c r="F41">
        <v>0.13800000000000001</v>
      </c>
      <c r="G41">
        <v>5.2999999999999999E-2</v>
      </c>
      <c r="H41">
        <v>0.73599999999999999</v>
      </c>
      <c r="I41">
        <v>0.91900000000000004</v>
      </c>
      <c r="J41">
        <v>3.6999999999999998E-2</v>
      </c>
      <c r="K41">
        <v>0.56200000000000006</v>
      </c>
      <c r="L41">
        <v>1.6E-2</v>
      </c>
      <c r="M41">
        <v>2.1000000000000001E-2</v>
      </c>
      <c r="N41">
        <v>5.2999999999999999E-2</v>
      </c>
      <c r="O41">
        <v>0.71899999999999997</v>
      </c>
      <c r="P41">
        <v>0.20399999999999999</v>
      </c>
      <c r="Q41">
        <v>0.14099999999999999</v>
      </c>
      <c r="R41">
        <v>0.114</v>
      </c>
      <c r="S41">
        <v>0.10199999999999999</v>
      </c>
      <c r="T41">
        <v>5.3999999999999999E-2</v>
      </c>
      <c r="U41">
        <v>8.5999999999999993E-2</v>
      </c>
      <c r="V41">
        <v>5.6000000000000001E-2</v>
      </c>
      <c r="W41">
        <v>0.98399999999999999</v>
      </c>
      <c r="Z41" s="1">
        <f t="shared" si="0"/>
        <v>0.41639999999999999</v>
      </c>
      <c r="AA41" s="1">
        <f t="shared" si="1"/>
        <v>0.25130000000000002</v>
      </c>
    </row>
    <row r="42" spans="1:27">
      <c r="A42">
        <v>41</v>
      </c>
      <c r="B42" t="s">
        <v>189</v>
      </c>
      <c r="C42">
        <v>30</v>
      </c>
      <c r="D42">
        <v>1.0999999999999999E-2</v>
      </c>
      <c r="E42">
        <v>0.38400000000000001</v>
      </c>
      <c r="F42">
        <v>0.83699999999999997</v>
      </c>
      <c r="G42">
        <v>5.2999999999999999E-2</v>
      </c>
      <c r="H42">
        <v>3.0000000000000001E-3</v>
      </c>
      <c r="I42">
        <v>0.97</v>
      </c>
      <c r="J42">
        <v>0.98799999999999999</v>
      </c>
      <c r="K42">
        <v>0.83099999999999996</v>
      </c>
      <c r="L42">
        <v>7.0000000000000007E-2</v>
      </c>
      <c r="M42">
        <v>4.4999999999999998E-2</v>
      </c>
      <c r="N42">
        <v>4.9000000000000002E-2</v>
      </c>
      <c r="O42">
        <v>3.7999999999999999E-2</v>
      </c>
      <c r="P42">
        <v>9.0999999999999998E-2</v>
      </c>
      <c r="Q42">
        <v>5.3999999999999999E-2</v>
      </c>
      <c r="R42">
        <v>0.04</v>
      </c>
      <c r="S42">
        <v>0.96299999999999997</v>
      </c>
      <c r="T42">
        <v>0.73199999999999998</v>
      </c>
      <c r="U42">
        <v>0.23799999999999999</v>
      </c>
      <c r="V42">
        <v>0.05</v>
      </c>
      <c r="W42">
        <v>0.32500000000000001</v>
      </c>
      <c r="Z42" s="1">
        <f t="shared" si="0"/>
        <v>0.41920000000000002</v>
      </c>
      <c r="AA42" s="1">
        <f t="shared" si="1"/>
        <v>0.25800000000000001</v>
      </c>
    </row>
    <row r="43" spans="1:27">
      <c r="A43">
        <v>42</v>
      </c>
      <c r="B43" t="s">
        <v>190</v>
      </c>
      <c r="C43">
        <v>30</v>
      </c>
      <c r="D43">
        <v>2.1999999999999999E-2</v>
      </c>
      <c r="E43">
        <v>0.58499999999999996</v>
      </c>
      <c r="F43">
        <v>9.4E-2</v>
      </c>
      <c r="G43">
        <v>6.2E-2</v>
      </c>
      <c r="H43">
        <v>0.05</v>
      </c>
      <c r="I43">
        <v>3.5999999999999997E-2</v>
      </c>
      <c r="J43">
        <v>3.5000000000000003E-2</v>
      </c>
      <c r="K43">
        <v>4.2000000000000003E-2</v>
      </c>
      <c r="L43">
        <v>0.99</v>
      </c>
      <c r="M43">
        <v>0.99</v>
      </c>
      <c r="N43">
        <v>5.8999999999999997E-2</v>
      </c>
      <c r="O43">
        <v>4.3999999999999997E-2</v>
      </c>
      <c r="P43">
        <v>0.501</v>
      </c>
      <c r="Q43">
        <v>5.0999999999999997E-2</v>
      </c>
      <c r="R43">
        <v>5.3999999999999999E-2</v>
      </c>
      <c r="S43">
        <v>0.81799999999999995</v>
      </c>
      <c r="T43">
        <v>9.1999999999999998E-2</v>
      </c>
      <c r="U43">
        <v>0.97499999999999998</v>
      </c>
      <c r="V43">
        <v>6.2E-2</v>
      </c>
      <c r="W43">
        <v>2.8000000000000001E-2</v>
      </c>
      <c r="Z43" s="1">
        <f t="shared" si="0"/>
        <v>0.29059999999999997</v>
      </c>
      <c r="AA43" s="1">
        <f t="shared" si="1"/>
        <v>0.26840000000000003</v>
      </c>
    </row>
    <row r="44" spans="1:27">
      <c r="A44">
        <v>43</v>
      </c>
      <c r="B44" t="s">
        <v>191</v>
      </c>
      <c r="C44">
        <v>30</v>
      </c>
      <c r="D44">
        <v>3.1E-2</v>
      </c>
      <c r="E44">
        <v>0.122</v>
      </c>
      <c r="F44">
        <v>3.9E-2</v>
      </c>
      <c r="G44">
        <v>5.1999999999999998E-2</v>
      </c>
      <c r="H44">
        <v>0.98299999999999998</v>
      </c>
      <c r="I44">
        <v>2.8000000000000001E-2</v>
      </c>
      <c r="J44">
        <v>1.2E-2</v>
      </c>
      <c r="K44">
        <v>8.8999999999999996E-2</v>
      </c>
      <c r="L44">
        <v>0.99</v>
      </c>
      <c r="M44">
        <v>0.99199999999999999</v>
      </c>
      <c r="N44">
        <v>5.0999999999999997E-2</v>
      </c>
      <c r="O44">
        <v>2.5999999999999999E-2</v>
      </c>
      <c r="P44">
        <v>2.5000000000000001E-2</v>
      </c>
      <c r="Q44">
        <v>0.222</v>
      </c>
      <c r="R44">
        <v>0.97599999999999998</v>
      </c>
      <c r="S44">
        <v>0.252</v>
      </c>
      <c r="T44">
        <v>1.7999999999999999E-2</v>
      </c>
      <c r="U44">
        <v>0.123</v>
      </c>
      <c r="V44">
        <v>5.1999999999999998E-2</v>
      </c>
      <c r="W44">
        <v>0.221</v>
      </c>
      <c r="Z44" s="1">
        <f t="shared" si="0"/>
        <v>0.33379999999999999</v>
      </c>
      <c r="AA44" s="1">
        <f t="shared" si="1"/>
        <v>0.19660000000000002</v>
      </c>
    </row>
    <row r="45" spans="1:27">
      <c r="A45">
        <v>44</v>
      </c>
      <c r="B45" t="s">
        <v>192</v>
      </c>
      <c r="C45">
        <v>30</v>
      </c>
      <c r="D45">
        <v>5.0000000000000001E-3</v>
      </c>
      <c r="E45">
        <v>7.5999999999999998E-2</v>
      </c>
      <c r="F45">
        <v>0.42399999999999999</v>
      </c>
      <c r="G45">
        <v>5.3999999999999999E-2</v>
      </c>
      <c r="H45">
        <v>1.0999999999999999E-2</v>
      </c>
      <c r="I45">
        <v>0.70699999999999996</v>
      </c>
      <c r="J45">
        <v>0.95899999999999996</v>
      </c>
      <c r="K45">
        <v>0.96599999999999997</v>
      </c>
      <c r="L45">
        <v>0.90800000000000003</v>
      </c>
      <c r="M45">
        <v>0.82199999999999995</v>
      </c>
      <c r="N45">
        <v>0.05</v>
      </c>
      <c r="O45">
        <v>6.0000000000000001E-3</v>
      </c>
      <c r="P45">
        <v>1.7000000000000001E-2</v>
      </c>
      <c r="Q45">
        <v>5.7000000000000002E-2</v>
      </c>
      <c r="R45">
        <v>8.3000000000000004E-2</v>
      </c>
      <c r="S45">
        <v>0.98299999999999998</v>
      </c>
      <c r="T45">
        <v>0.29499999999999998</v>
      </c>
      <c r="U45">
        <v>9.0999999999999998E-2</v>
      </c>
      <c r="V45">
        <v>5.0999999999999997E-2</v>
      </c>
      <c r="W45">
        <v>6.6000000000000003E-2</v>
      </c>
      <c r="Z45" s="1">
        <f t="shared" si="0"/>
        <v>0.49320000000000003</v>
      </c>
      <c r="AA45" s="1">
        <f t="shared" si="1"/>
        <v>0.1699</v>
      </c>
    </row>
    <row r="46" spans="1:27">
      <c r="A46">
        <v>45</v>
      </c>
      <c r="B46" t="s">
        <v>193</v>
      </c>
      <c r="C46">
        <v>30</v>
      </c>
      <c r="D46">
        <v>3.4000000000000002E-2</v>
      </c>
      <c r="E46">
        <v>0.46</v>
      </c>
      <c r="F46">
        <v>0.45700000000000002</v>
      </c>
      <c r="G46">
        <v>4.2999999999999997E-2</v>
      </c>
      <c r="H46">
        <v>0.98699999999999999</v>
      </c>
      <c r="I46">
        <v>0.98499999999999999</v>
      </c>
      <c r="J46">
        <v>0.126</v>
      </c>
      <c r="K46">
        <v>0.98199999999999998</v>
      </c>
      <c r="L46">
        <v>0.98199999999999998</v>
      </c>
      <c r="M46">
        <v>0.88700000000000001</v>
      </c>
      <c r="N46">
        <v>4.2000000000000003E-2</v>
      </c>
      <c r="O46">
        <v>1.9E-2</v>
      </c>
      <c r="P46">
        <v>1.2E-2</v>
      </c>
      <c r="Q46">
        <v>0.96099999999999997</v>
      </c>
      <c r="R46">
        <v>0.98899999999999999</v>
      </c>
      <c r="S46">
        <v>7.0000000000000007E-2</v>
      </c>
      <c r="T46">
        <v>1.2999999999999999E-2</v>
      </c>
      <c r="U46">
        <v>1.7000000000000001E-2</v>
      </c>
      <c r="V46">
        <v>4.3999999999999997E-2</v>
      </c>
      <c r="W46">
        <v>0.97899999999999998</v>
      </c>
      <c r="Z46" s="1">
        <f t="shared" si="0"/>
        <v>0.59429999999999994</v>
      </c>
      <c r="AA46" s="1">
        <f t="shared" si="1"/>
        <v>0.31459999999999999</v>
      </c>
    </row>
    <row r="47" spans="1:27">
      <c r="A47">
        <v>46</v>
      </c>
      <c r="B47" t="s">
        <v>194</v>
      </c>
      <c r="C47">
        <v>30</v>
      </c>
      <c r="D47">
        <v>0.98399999999999999</v>
      </c>
      <c r="E47">
        <v>0.85199999999999998</v>
      </c>
      <c r="F47">
        <v>0.33800000000000002</v>
      </c>
      <c r="G47">
        <v>5.7000000000000002E-2</v>
      </c>
      <c r="H47">
        <v>0.97599999999999998</v>
      </c>
      <c r="I47">
        <v>0.13200000000000001</v>
      </c>
      <c r="J47">
        <v>6.0000000000000001E-3</v>
      </c>
      <c r="K47">
        <v>0.01</v>
      </c>
      <c r="L47">
        <v>0.99</v>
      </c>
      <c r="M47">
        <v>0.96799999999999997</v>
      </c>
      <c r="N47">
        <v>5.8999999999999997E-2</v>
      </c>
      <c r="O47">
        <v>0.97899999999999998</v>
      </c>
      <c r="P47">
        <v>1.4E-2</v>
      </c>
      <c r="Q47">
        <v>0.753</v>
      </c>
      <c r="R47">
        <v>0.98899999999999999</v>
      </c>
      <c r="S47">
        <v>1.4999999999999999E-2</v>
      </c>
      <c r="T47">
        <v>8.8999999999999996E-2</v>
      </c>
      <c r="U47">
        <v>0.23200000000000001</v>
      </c>
      <c r="V47">
        <v>6.0999999999999999E-2</v>
      </c>
      <c r="W47">
        <v>0.92800000000000005</v>
      </c>
      <c r="Z47" s="1">
        <f t="shared" si="0"/>
        <v>0.53129999999999999</v>
      </c>
      <c r="AA47" s="1">
        <f t="shared" si="1"/>
        <v>0.41190000000000004</v>
      </c>
    </row>
    <row r="48" spans="1:27">
      <c r="A48">
        <v>47</v>
      </c>
      <c r="B48" t="s">
        <v>195</v>
      </c>
      <c r="C48">
        <v>30</v>
      </c>
      <c r="D48">
        <v>0.54300000000000004</v>
      </c>
      <c r="E48">
        <v>3.3000000000000002E-2</v>
      </c>
      <c r="F48">
        <v>5.0999999999999997E-2</v>
      </c>
      <c r="G48">
        <v>6.0999999999999999E-2</v>
      </c>
      <c r="H48">
        <v>0.98399999999999999</v>
      </c>
      <c r="I48">
        <v>8.0000000000000002E-3</v>
      </c>
      <c r="J48">
        <v>1.2999999999999999E-2</v>
      </c>
      <c r="K48">
        <v>0.11600000000000001</v>
      </c>
      <c r="L48">
        <v>0.83299999999999996</v>
      </c>
      <c r="M48">
        <v>0.96299999999999997</v>
      </c>
      <c r="N48">
        <v>5.7000000000000002E-2</v>
      </c>
      <c r="O48">
        <v>5.3999999999999999E-2</v>
      </c>
      <c r="P48">
        <v>0.01</v>
      </c>
      <c r="Q48">
        <v>7.0000000000000001E-3</v>
      </c>
      <c r="R48">
        <v>0.11700000000000001</v>
      </c>
      <c r="S48">
        <v>0.98299999999999998</v>
      </c>
      <c r="T48">
        <v>0.106</v>
      </c>
      <c r="U48">
        <v>2.1999999999999999E-2</v>
      </c>
      <c r="V48">
        <v>5.8000000000000003E-2</v>
      </c>
      <c r="W48">
        <v>0.49299999999999999</v>
      </c>
      <c r="Z48" s="1">
        <f t="shared" si="0"/>
        <v>0.36050000000000004</v>
      </c>
      <c r="AA48" s="1">
        <f t="shared" si="1"/>
        <v>0.19070000000000001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4.2916666666666679E-2</v>
      </c>
      <c r="E50" s="2">
        <f t="shared" ref="E50:W50" si="2">AVERAGE(E1:E24)</f>
        <v>0.53366666666666662</v>
      </c>
      <c r="F50" s="2">
        <f t="shared" si="2"/>
        <v>2.3708333333333342E-2</v>
      </c>
      <c r="G50" s="2">
        <f t="shared" si="2"/>
        <v>5.1708333333333349E-2</v>
      </c>
      <c r="H50" s="2">
        <f t="shared" si="2"/>
        <v>2.933333333333334E-2</v>
      </c>
      <c r="I50" s="2">
        <f t="shared" si="2"/>
        <v>2.3166666666666672E-2</v>
      </c>
      <c r="J50" s="2">
        <f t="shared" si="2"/>
        <v>4.2416666666666679E-2</v>
      </c>
      <c r="K50" s="2">
        <f t="shared" si="2"/>
        <v>0.17641666666666667</v>
      </c>
      <c r="L50" s="2">
        <f t="shared" si="2"/>
        <v>0.47379166666666661</v>
      </c>
      <c r="M50" s="2">
        <f t="shared" si="2"/>
        <v>1.3458333333333336E-2</v>
      </c>
      <c r="N50" s="2">
        <f t="shared" si="2"/>
        <v>5.037500000000001E-2</v>
      </c>
      <c r="O50" s="2">
        <f t="shared" si="2"/>
        <v>4.7541666666666656E-2</v>
      </c>
      <c r="P50" s="2">
        <f t="shared" si="2"/>
        <v>7.3791666666666672E-2</v>
      </c>
      <c r="Q50" s="2">
        <f t="shared" si="2"/>
        <v>2.8791666666666684E-2</v>
      </c>
      <c r="R50" s="2">
        <f t="shared" si="2"/>
        <v>2.1666666666666678E-2</v>
      </c>
      <c r="S50" s="2">
        <f t="shared" si="2"/>
        <v>0.27708333333333329</v>
      </c>
      <c r="T50" s="2">
        <f t="shared" si="2"/>
        <v>6.4208333333333326E-2</v>
      </c>
      <c r="U50" s="2">
        <f t="shared" si="2"/>
        <v>0.11537499999999999</v>
      </c>
      <c r="V50" s="2">
        <f t="shared" si="2"/>
        <v>5.1375000000000025E-2</v>
      </c>
      <c r="W50" s="2">
        <f t="shared" si="2"/>
        <v>0.21945833333333339</v>
      </c>
      <c r="Y50" s="1" t="s">
        <v>0</v>
      </c>
      <c r="Z50" s="2">
        <f>AVERAGE(Z1:Z24)</f>
        <v>0.14105833333333337</v>
      </c>
      <c r="AA50" s="2">
        <f>AVERAGE(AA1:AA24)</f>
        <v>9.4966666666666644E-2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0.43741666666666662</v>
      </c>
      <c r="E51" s="2">
        <f t="shared" ref="E51:W51" si="3">AVERAGE(E25:E48)</f>
        <v>0.46141666666666664</v>
      </c>
      <c r="F51" s="2">
        <f t="shared" si="3"/>
        <v>0.43216666666666664</v>
      </c>
      <c r="G51" s="2">
        <f t="shared" si="3"/>
        <v>5.5041666666666683E-2</v>
      </c>
      <c r="H51" s="2">
        <f t="shared" si="3"/>
        <v>0.35499999999999998</v>
      </c>
      <c r="I51" s="2">
        <f t="shared" si="3"/>
        <v>0.52549999999999997</v>
      </c>
      <c r="J51" s="2">
        <f t="shared" si="3"/>
        <v>0.50779166666666653</v>
      </c>
      <c r="K51" s="2">
        <f t="shared" si="3"/>
        <v>0.43312499999999993</v>
      </c>
      <c r="L51" s="2">
        <f t="shared" si="3"/>
        <v>0.5335833333333333</v>
      </c>
      <c r="M51" s="2">
        <f t="shared" si="3"/>
        <v>0.66304166666666664</v>
      </c>
      <c r="N51" s="2">
        <f t="shared" si="3"/>
        <v>5.3583333333333344E-2</v>
      </c>
      <c r="O51" s="2">
        <f t="shared" si="3"/>
        <v>0.53383333333333338</v>
      </c>
      <c r="P51" s="2">
        <f t="shared" si="3"/>
        <v>0.24095833333333336</v>
      </c>
      <c r="Q51" s="2">
        <f t="shared" si="3"/>
        <v>0.41012500000000007</v>
      </c>
      <c r="R51" s="2">
        <f t="shared" si="3"/>
        <v>0.52466666666666684</v>
      </c>
      <c r="S51" s="2">
        <f t="shared" si="3"/>
        <v>0.54691666666666661</v>
      </c>
      <c r="T51" s="2">
        <f t="shared" si="3"/>
        <v>0.41654166666666664</v>
      </c>
      <c r="U51" s="2">
        <f t="shared" si="3"/>
        <v>0.38170833333333326</v>
      </c>
      <c r="V51" s="2">
        <f t="shared" si="3"/>
        <v>5.4625000000000014E-2</v>
      </c>
      <c r="W51" s="2">
        <f t="shared" si="3"/>
        <v>0.52766666666666673</v>
      </c>
      <c r="Y51" s="1" t="s">
        <v>1</v>
      </c>
      <c r="Z51" s="2">
        <f>AVERAGE(Z25:Z48)</f>
        <v>0.44040833333333335</v>
      </c>
      <c r="AA51" s="2">
        <f>AVERAGE(AA25:AA48)</f>
        <v>0.3690624999999999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7.4575525447307027E-5</v>
      </c>
      <c r="E52" s="3">
        <f t="shared" ref="E52:W52" si="4">TTEST(E1:E24,E25:E48,2,2)</f>
        <v>0.31088330651641272</v>
      </c>
      <c r="F52" s="3">
        <f t="shared" si="4"/>
        <v>2.7264705263021834E-7</v>
      </c>
      <c r="G52" s="3">
        <f t="shared" si="4"/>
        <v>2.0004705037774875E-2</v>
      </c>
      <c r="H52" s="3">
        <f t="shared" si="4"/>
        <v>6.4974600692687442E-4</v>
      </c>
      <c r="I52" s="3">
        <f t="shared" si="4"/>
        <v>8.8126157814561491E-7</v>
      </c>
      <c r="J52" s="3">
        <f t="shared" si="4"/>
        <v>7.1262139762758172E-6</v>
      </c>
      <c r="K52" s="3">
        <f t="shared" si="4"/>
        <v>5.1723926673017048E-3</v>
      </c>
      <c r="L52" s="3">
        <f t="shared" si="4"/>
        <v>0.48629115730350336</v>
      </c>
      <c r="M52" s="3">
        <f t="shared" si="4"/>
        <v>7.0925730684806374E-10</v>
      </c>
      <c r="N52" s="3">
        <f t="shared" si="4"/>
        <v>3.1565836236386015E-2</v>
      </c>
      <c r="O52" s="3">
        <f t="shared" si="4"/>
        <v>3.9612227911487285E-6</v>
      </c>
      <c r="P52" s="3">
        <f t="shared" si="4"/>
        <v>3.6131935708576951E-3</v>
      </c>
      <c r="Q52" s="3">
        <f t="shared" si="4"/>
        <v>2.0356592384746318E-5</v>
      </c>
      <c r="R52" s="3">
        <f t="shared" si="4"/>
        <v>2.2608612200758918E-6</v>
      </c>
      <c r="S52" s="3">
        <f t="shared" si="4"/>
        <v>5.1097839598523483E-3</v>
      </c>
      <c r="T52" s="3">
        <f t="shared" si="4"/>
        <v>1.6440169451929249E-5</v>
      </c>
      <c r="U52" s="3">
        <f t="shared" si="4"/>
        <v>1.4541667738059703E-3</v>
      </c>
      <c r="V52" s="3">
        <f t="shared" si="4"/>
        <v>2.649051035293901E-2</v>
      </c>
      <c r="W52" s="3">
        <f t="shared" si="4"/>
        <v>4.6834492555481702E-4</v>
      </c>
      <c r="Y52" s="1" t="s">
        <v>16</v>
      </c>
      <c r="Z52" s="3">
        <f>TTEST(Z1:Z24,Z25:Z48,2,2)</f>
        <v>4.9808984920568777E-16</v>
      </c>
      <c r="AA52" s="3">
        <f>TTEST(AA1:AA24,AA25:AA48,2,2)</f>
        <v>3.6404354889337104E-12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2.6763298649257836E-3</v>
      </c>
      <c r="E53" s="3">
        <f t="shared" ref="E53:W53" si="5">STDEV(E1:E24)/SQRT(COUNT(E1:E24))</f>
        <v>1.2397064090648082E-2</v>
      </c>
      <c r="F53" s="3">
        <f t="shared" si="5"/>
        <v>1.0572029796101618E-3</v>
      </c>
      <c r="G53" s="3">
        <f t="shared" si="5"/>
        <v>1.5321632271365139E-4</v>
      </c>
      <c r="H53" s="3">
        <f t="shared" si="5"/>
        <v>3.7059815861534167E-3</v>
      </c>
      <c r="I53" s="3">
        <f t="shared" si="5"/>
        <v>3.5163524140104188E-3</v>
      </c>
      <c r="J53" s="3">
        <f t="shared" si="5"/>
        <v>7.5522135795865041E-3</v>
      </c>
      <c r="K53" s="3">
        <f t="shared" si="5"/>
        <v>2.3302820370033908E-2</v>
      </c>
      <c r="L53" s="3">
        <f t="shared" si="5"/>
        <v>2.426894741382251E-2</v>
      </c>
      <c r="M53" s="3">
        <f t="shared" si="5"/>
        <v>1.0161364143462148E-3</v>
      </c>
      <c r="N53" s="3">
        <f t="shared" si="5"/>
        <v>1.3204769669668007E-4</v>
      </c>
      <c r="O53" s="3">
        <f t="shared" si="5"/>
        <v>4.4705068799057932E-3</v>
      </c>
      <c r="P53" s="3">
        <f t="shared" si="5"/>
        <v>2.6320069811442844E-3</v>
      </c>
      <c r="Q53" s="3">
        <f t="shared" si="5"/>
        <v>1.5638339716290905E-3</v>
      </c>
      <c r="R53" s="3">
        <f t="shared" si="5"/>
        <v>1.376124924112367E-3</v>
      </c>
      <c r="S53" s="3">
        <f t="shared" si="5"/>
        <v>1.730522211820431E-2</v>
      </c>
      <c r="T53" s="3">
        <f t="shared" si="5"/>
        <v>2.5445161029295461E-3</v>
      </c>
      <c r="U53" s="3">
        <f t="shared" si="5"/>
        <v>4.1269758113934157E-3</v>
      </c>
      <c r="V53" s="3">
        <f t="shared" si="5"/>
        <v>1.451198904654204E-4</v>
      </c>
      <c r="W53" s="3">
        <f t="shared" si="5"/>
        <v>5.4940610777096006E-3</v>
      </c>
      <c r="Z53" s="3">
        <f>STDEV(Z1:Z24)/SQRT(COUNT(Z1:Z24))</f>
        <v>5.6655708126233818E-3</v>
      </c>
      <c r="AA53" s="3">
        <f>STDEV(AA1:AA24)/SQRT(COUNT(AA1:AA24))</f>
        <v>2.0293468881073095E-3</v>
      </c>
      <c r="AC53" s="3"/>
      <c r="AD53" s="3"/>
    </row>
    <row r="54" spans="1:30">
      <c r="C54" s="1" t="s">
        <v>1</v>
      </c>
      <c r="D54" s="3">
        <f>STDEV(D25:D48)/SQRT(COUNT(D25:D48))</f>
        <v>9.0622723193121937E-2</v>
      </c>
      <c r="E54" s="3">
        <f t="shared" ref="E54:W54" si="6">STDEV(E25:E48)/SQRT(COUNT(E25:E48))</f>
        <v>6.9413012935142779E-2</v>
      </c>
      <c r="F54" s="3">
        <f t="shared" si="6"/>
        <v>6.7870712202534239E-2</v>
      </c>
      <c r="G54" s="3">
        <f t="shared" si="6"/>
        <v>1.3745607554893318E-3</v>
      </c>
      <c r="H54" s="3">
        <f t="shared" si="6"/>
        <v>8.8922230310976014E-2</v>
      </c>
      <c r="I54" s="3">
        <f t="shared" si="6"/>
        <v>8.8419864644592797E-2</v>
      </c>
      <c r="J54" s="3">
        <f t="shared" si="6"/>
        <v>9.1616085764966673E-2</v>
      </c>
      <c r="K54" s="3">
        <f t="shared" si="6"/>
        <v>8.4263675888696932E-2</v>
      </c>
      <c r="L54" s="3">
        <f t="shared" si="6"/>
        <v>8.165795391263532E-2</v>
      </c>
      <c r="M54" s="3">
        <f t="shared" si="6"/>
        <v>8.3886255787370551E-2</v>
      </c>
      <c r="N54" s="3">
        <f t="shared" si="6"/>
        <v>1.4407584891835935E-3</v>
      </c>
      <c r="O54" s="3">
        <f t="shared" si="6"/>
        <v>9.276133601311054E-2</v>
      </c>
      <c r="P54" s="3">
        <f t="shared" si="6"/>
        <v>5.4437188880512195E-2</v>
      </c>
      <c r="Q54" s="3">
        <f t="shared" si="6"/>
        <v>8.0295836891469338E-2</v>
      </c>
      <c r="R54" s="3">
        <f t="shared" si="6"/>
        <v>9.3115065692599863E-2</v>
      </c>
      <c r="S54" s="3">
        <f t="shared" si="6"/>
        <v>9.0109271762055229E-2</v>
      </c>
      <c r="T54" s="3">
        <f t="shared" si="6"/>
        <v>7.3166525844999997E-2</v>
      </c>
      <c r="U54" s="3">
        <f t="shared" si="6"/>
        <v>7.8515033157754516E-2</v>
      </c>
      <c r="V54" s="3">
        <f t="shared" si="6"/>
        <v>1.4101244934247906E-3</v>
      </c>
      <c r="W54" s="3">
        <f t="shared" si="6"/>
        <v>8.1631987608817777E-2</v>
      </c>
      <c r="Z54" s="3">
        <f>STDEV(Z25:Z48)/SQRT(COUNT(Z25:Z48))</f>
        <v>2.3861604988618189E-2</v>
      </c>
      <c r="AA54" s="3">
        <f>STDEV(AA25:AA48)/SQRT(COUNT(AA25:AA48))</f>
        <v>2.9339674758689038E-2</v>
      </c>
      <c r="AC54" s="3"/>
      <c r="AD54" s="3"/>
    </row>
    <row r="55" spans="1:30">
      <c r="D55" s="2">
        <f>D50-D51</f>
        <v>-0.39449999999999996</v>
      </c>
      <c r="E55" s="2">
        <f t="shared" ref="E55:W55" si="7">E50-E51</f>
        <v>7.2249999999999981E-2</v>
      </c>
      <c r="F55" s="2">
        <f t="shared" si="7"/>
        <v>-0.40845833333333331</v>
      </c>
      <c r="G55" s="2">
        <f t="shared" si="7"/>
        <v>-3.333333333333334E-3</v>
      </c>
      <c r="H55" s="2">
        <f t="shared" si="7"/>
        <v>-0.32566666666666666</v>
      </c>
      <c r="I55" s="2">
        <f t="shared" si="7"/>
        <v>-0.5023333333333333</v>
      </c>
      <c r="J55" s="2">
        <f t="shared" si="7"/>
        <v>-0.46537499999999987</v>
      </c>
      <c r="K55" s="2">
        <f t="shared" si="7"/>
        <v>-0.25670833333333326</v>
      </c>
      <c r="L55" s="2">
        <f t="shared" si="7"/>
        <v>-5.9791666666666687E-2</v>
      </c>
      <c r="M55" s="2">
        <f t="shared" si="7"/>
        <v>-0.64958333333333329</v>
      </c>
      <c r="N55" s="2">
        <f t="shared" si="7"/>
        <v>-3.2083333333333339E-3</v>
      </c>
      <c r="O55" s="2">
        <f t="shared" si="7"/>
        <v>-0.48629166666666673</v>
      </c>
      <c r="P55" s="2">
        <f t="shared" si="7"/>
        <v>-0.16716666666666669</v>
      </c>
      <c r="Q55" s="2">
        <f t="shared" si="7"/>
        <v>-0.38133333333333341</v>
      </c>
      <c r="R55" s="2">
        <f t="shared" si="7"/>
        <v>-0.50300000000000011</v>
      </c>
      <c r="S55" s="2">
        <f t="shared" si="7"/>
        <v>-0.26983333333333331</v>
      </c>
      <c r="T55" s="2">
        <f t="shared" si="7"/>
        <v>-0.35233333333333333</v>
      </c>
      <c r="U55" s="2">
        <f t="shared" si="7"/>
        <v>-0.26633333333333326</v>
      </c>
      <c r="V55" s="2">
        <f t="shared" si="7"/>
        <v>-3.249999999999989E-3</v>
      </c>
      <c r="W55" s="2">
        <f t="shared" si="7"/>
        <v>-0.30820833333333331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>Animals</v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>Tools</v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0.20952738095238094</v>
      </c>
      <c r="E58" s="1">
        <f>(E50+0.6*(F50+D50)+0.15*G50)/(1+2*0.6+0.15)</f>
        <v>0.2474033687943262</v>
      </c>
      <c r="F58" s="1">
        <f t="shared" ref="F58:U59" si="9">(F50+0.6*(G50+E50)+0.15*(D50+H50))/(1+2*0.6+2*0.15)</f>
        <v>0.15430833333333333</v>
      </c>
      <c r="G58" s="1">
        <f t="shared" si="9"/>
        <v>6.6823333333333332E-2</v>
      </c>
      <c r="H58" s="1">
        <f t="shared" si="9"/>
        <v>3.3670833333333344E-2</v>
      </c>
      <c r="I58" s="1">
        <f t="shared" si="9"/>
        <v>4.0174166666666677E-2</v>
      </c>
      <c r="J58" s="1">
        <f t="shared" si="9"/>
        <v>9.5054166666666662E-2</v>
      </c>
      <c r="K58" s="1">
        <f t="shared" si="9"/>
        <v>0.19665416666666666</v>
      </c>
      <c r="L58" s="1">
        <f t="shared" si="9"/>
        <v>0.24065416666666667</v>
      </c>
      <c r="M58" s="1">
        <f t="shared" si="9"/>
        <v>0.14462083333333334</v>
      </c>
      <c r="N58" s="1">
        <f t="shared" si="9"/>
        <v>6.7644999999999997E-2</v>
      </c>
      <c r="O58" s="1">
        <f t="shared" si="9"/>
        <v>5.1351666666666664E-2</v>
      </c>
      <c r="P58" s="1">
        <f t="shared" si="9"/>
        <v>5.2159166666666666E-2</v>
      </c>
      <c r="Q58" s="1">
        <f t="shared" si="9"/>
        <v>5.3904166666666677E-2</v>
      </c>
      <c r="R58" s="1">
        <f t="shared" si="9"/>
        <v>9.0356666666666655E-2</v>
      </c>
      <c r="S58" s="1">
        <f t="shared" si="9"/>
        <v>0.14009333333333332</v>
      </c>
      <c r="T58" s="1">
        <f t="shared" si="9"/>
        <v>0.12425583333333332</v>
      </c>
      <c r="U58" s="1">
        <f t="shared" si="9"/>
        <v>0.10368249999999998</v>
      </c>
      <c r="V58" s="1">
        <f>(V50+0.6*(W50+U50)+0.15*T50)/(1+2*0.6+0.15)</f>
        <v>0.11144946808510638</v>
      </c>
      <c r="W58" s="1">
        <f>(W50+0.6*(V50)+0.15*U58)/(1+0.6+0.15)</f>
        <v>0.15190611904761911</v>
      </c>
    </row>
    <row r="59" spans="1:30">
      <c r="C59" s="1" t="s">
        <v>1</v>
      </c>
      <c r="D59" s="1">
        <f>(D51+0.6*(E51)+0.15*F51)/(1+0.6+0.15)</f>
        <v>0.44519523809523809</v>
      </c>
      <c r="E59" s="1">
        <f>(E51+0.6*(F51+D51)+0.15*G51)/(1+2*0.6+0.15)</f>
        <v>0.42188209219858147</v>
      </c>
      <c r="F59" s="1">
        <f t="shared" si="9"/>
        <v>0.34436166666666668</v>
      </c>
      <c r="G59" s="1">
        <f t="shared" si="9"/>
        <v>0.27015166666666668</v>
      </c>
      <c r="H59" s="1">
        <f t="shared" si="9"/>
        <v>0.33772750000000001</v>
      </c>
      <c r="I59" s="1">
        <f t="shared" si="9"/>
        <v>0.44655999999999996</v>
      </c>
      <c r="J59" s="1">
        <f t="shared" si="9"/>
        <v>0.48650166666666655</v>
      </c>
      <c r="K59" s="1">
        <f t="shared" si="9"/>
        <v>0.49449249999999995</v>
      </c>
      <c r="L59" s="1">
        <f t="shared" si="9"/>
        <v>0.51019583333333329</v>
      </c>
      <c r="M59" s="1">
        <f t="shared" si="9"/>
        <v>0.46415416666666659</v>
      </c>
      <c r="N59" s="1">
        <f t="shared" si="9"/>
        <v>0.35515583333333328</v>
      </c>
      <c r="O59" s="1">
        <f t="shared" si="9"/>
        <v>0.34861333333333333</v>
      </c>
      <c r="P59" s="1">
        <f t="shared" si="9"/>
        <v>0.35762833333333338</v>
      </c>
      <c r="Q59" s="1">
        <f t="shared" si="9"/>
        <v>0.4126450000000001</v>
      </c>
      <c r="R59" s="1">
        <f t="shared" si="9"/>
        <v>0.47900666666666669</v>
      </c>
      <c r="S59" s="1">
        <f t="shared" si="9"/>
        <v>0.4921666666666667</v>
      </c>
      <c r="T59" s="1">
        <f t="shared" si="9"/>
        <v>0.42424416666666664</v>
      </c>
      <c r="U59" s="1">
        <f t="shared" si="9"/>
        <v>0.3302383333333333</v>
      </c>
      <c r="V59" s="1">
        <f>(V51+0.6*(W51+U51)+0.15*T51)/(1+2*0.6+0.15)</f>
        <v>0.28201329787234047</v>
      </c>
      <c r="W59" s="1">
        <f>(W51+0.6*(V51)+0.15*U59)/(1+0.6+0.15)</f>
        <v>0.34855852380952385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-0.2031233535093169</v>
      </c>
      <c r="E61" s="1">
        <f ca="1">E1+NORMINV(RAND(),0,'Total-Smoothed'!$AG$2)</f>
        <v>0.49247089288962764</v>
      </c>
      <c r="F61" s="1">
        <f ca="1">F1+NORMINV(RAND(),0,'Total-Smoothed'!$AG$2)</f>
        <v>0.16779268069066172</v>
      </c>
      <c r="G61" s="1">
        <f ca="1">G1+NORMINV(RAND(),0,'Total-Smoothed'!$AG$2)</f>
        <v>0.1357850402827506</v>
      </c>
      <c r="H61" s="1">
        <f ca="1">H1+NORMINV(RAND(),0,'Total-Smoothed'!$AG$2)</f>
        <v>-0.14622691328128026</v>
      </c>
      <c r="I61" s="1">
        <f ca="1">I1+NORMINV(RAND(),0,'Total-Smoothed'!$AG$2)</f>
        <v>0.17831063529993729</v>
      </c>
      <c r="J61" s="1">
        <f ca="1">J1+NORMINV(RAND(),0,'Total-Smoothed'!$AG$2)</f>
        <v>-1.5744601896215404E-3</v>
      </c>
      <c r="K61" s="1">
        <f ca="1">K1+NORMINV(RAND(),0,'Total-Smoothed'!$AG$2)</f>
        <v>0.12744247684579421</v>
      </c>
      <c r="L61" s="1">
        <f ca="1">L1+NORMINV(RAND(),0,'Total-Smoothed'!$AG$2)</f>
        <v>0.54561242775384389</v>
      </c>
      <c r="M61" s="1">
        <f ca="1">M1+NORMINV(RAND(),0,'Total-Smoothed'!$AG$2)</f>
        <v>0.22298617581564675</v>
      </c>
      <c r="N61" s="1">
        <f ca="1">N1+NORMINV(RAND(),0,'Total-Smoothed'!$AG$2)</f>
        <v>-7.3809231891911284E-2</v>
      </c>
      <c r="O61" s="1">
        <f ca="1">O1+NORMINV(RAND(),0,'Total-Smoothed'!$AG$2)</f>
        <v>-0.13190791766033882</v>
      </c>
      <c r="P61" s="1">
        <f ca="1">P1+NORMINV(RAND(),0,'Total-Smoothed'!$AG$2)</f>
        <v>0.18807332242089392</v>
      </c>
      <c r="Q61" s="1">
        <f ca="1">Q1+NORMINV(RAND(),0,'Total-Smoothed'!$AG$2)</f>
        <v>-7.2298679123332751E-2</v>
      </c>
      <c r="R61" s="1">
        <f ca="1">R1+NORMINV(RAND(),0,'Total-Smoothed'!$AG$2)</f>
        <v>1.6443136416047797E-2</v>
      </c>
      <c r="S61" s="1">
        <f ca="1">S1+NORMINV(RAND(),0,'Total-Smoothed'!$AG$2)</f>
        <v>0.33124158468783349</v>
      </c>
      <c r="T61" s="1">
        <f ca="1">T1+NORMINV(RAND(),0,'Total-Smoothed'!$AG$2)</f>
        <v>-4.6511256920596662E-2</v>
      </c>
      <c r="U61" s="1">
        <f ca="1">U1+NORMINV(RAND(),0,'Total-Smoothed'!$AG$2)</f>
        <v>0.22897764112496621</v>
      </c>
      <c r="V61" s="1">
        <f ca="1">V1+NORMINV(RAND(),0,'Total-Smoothed'!$AG$2)</f>
        <v>-3.6557165851001029E-2</v>
      </c>
      <c r="W61" s="1">
        <f ca="1">W1+NORMINV(RAND(),0,'Total-Smoothed'!$AG$2)</f>
        <v>0.27171180851989335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7.5112942416375866E-2</v>
      </c>
      <c r="E62" s="1">
        <f ca="1">E2+NORMINV(RAND(),0,'Total-Smoothed'!$AG$2)</f>
        <v>0.59478421015834659</v>
      </c>
      <c r="F62" s="1">
        <f ca="1">F2+NORMINV(RAND(),0,'Total-Smoothed'!$AG$2)</f>
        <v>0.12126647888619932</v>
      </c>
      <c r="G62" s="1">
        <f ca="1">G2+NORMINV(RAND(),0,'Total-Smoothed'!$AG$2)</f>
        <v>0.16206517169581328</v>
      </c>
      <c r="H62" s="1">
        <f ca="1">H2+NORMINV(RAND(),0,'Total-Smoothed'!$AG$2)</f>
        <v>2.2903845661471904E-2</v>
      </c>
      <c r="I62" s="1">
        <f ca="1">I2+NORMINV(RAND(),0,'Total-Smoothed'!$AG$2)</f>
        <v>-4.2145759986002604E-2</v>
      </c>
      <c r="J62" s="1">
        <f ca="1">J2+NORMINV(RAND(),0,'Total-Smoothed'!$AG$2)</f>
        <v>-0.15531669567772458</v>
      </c>
      <c r="K62" s="1">
        <f ca="1">K2+NORMINV(RAND(),0,'Total-Smoothed'!$AG$2)</f>
        <v>0.26110733423186333</v>
      </c>
      <c r="L62" s="1">
        <f ca="1">L2+NORMINV(RAND(),0,'Total-Smoothed'!$AG$2)</f>
        <v>0.40892379537873769</v>
      </c>
      <c r="M62" s="1">
        <f ca="1">M2+NORMINV(RAND(),0,'Total-Smoothed'!$AG$2)</f>
        <v>3.4201118632384134E-2</v>
      </c>
      <c r="N62" s="1">
        <f ca="1">N2+NORMINV(RAND(),0,'Total-Smoothed'!$AG$2)</f>
        <v>4.6879004122154733E-2</v>
      </c>
      <c r="O62" s="1">
        <f ca="1">O2+NORMINV(RAND(),0,'Total-Smoothed'!$AG$2)</f>
        <v>0.18886196827083329</v>
      </c>
      <c r="P62" s="1">
        <f ca="1">P2+NORMINV(RAND(),0,'Total-Smoothed'!$AG$2)</f>
        <v>0.12570969051899389</v>
      </c>
      <c r="Q62" s="1">
        <f ca="1">Q2+NORMINV(RAND(),0,'Total-Smoothed'!$AG$2)</f>
        <v>9.1219492231394667E-2</v>
      </c>
      <c r="R62" s="1">
        <f ca="1">R2+NORMINV(RAND(),0,'Total-Smoothed'!$AG$2)</f>
        <v>0.32500501248958225</v>
      </c>
      <c r="S62" s="1">
        <f ca="1">S2+NORMINV(RAND(),0,'Total-Smoothed'!$AG$2)</f>
        <v>0.42354012407108721</v>
      </c>
      <c r="T62" s="1">
        <f ca="1">T2+NORMINV(RAND(),0,'Total-Smoothed'!$AG$2)</f>
        <v>3.2147491565773637E-2</v>
      </c>
      <c r="U62" s="1">
        <f ca="1">U2+NORMINV(RAND(),0,'Total-Smoothed'!$AG$2)</f>
        <v>7.7432197404112918E-2</v>
      </c>
      <c r="V62" s="1">
        <f ca="1">V2+NORMINV(RAND(),0,'Total-Smoothed'!$AG$2)</f>
        <v>0.17587173326759681</v>
      </c>
      <c r="W62" s="1">
        <f ca="1">W2+NORMINV(RAND(),0,'Total-Smoothed'!$AG$2)</f>
        <v>0.12593607973837273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1.7797818615609508E-2</v>
      </c>
      <c r="E63" s="1">
        <f ca="1">E3+NORMINV(RAND(),0,'Total-Smoothed'!$AG$2)</f>
        <v>0.61705853823424106</v>
      </c>
      <c r="F63" s="1">
        <f ca="1">F3+NORMINV(RAND(),0,'Total-Smoothed'!$AG$2)</f>
        <v>4.233062639150055E-3</v>
      </c>
      <c r="G63" s="1">
        <f ca="1">G3+NORMINV(RAND(),0,'Total-Smoothed'!$AG$2)</f>
        <v>0.12741208962037459</v>
      </c>
      <c r="H63" s="1">
        <f ca="1">H3+NORMINV(RAND(),0,'Total-Smoothed'!$AG$2)</f>
        <v>-1.9530886644197373E-2</v>
      </c>
      <c r="I63" s="1">
        <f ca="1">I3+NORMINV(RAND(),0,'Total-Smoothed'!$AG$2)</f>
        <v>6.6803816870761618E-2</v>
      </c>
      <c r="J63" s="1">
        <f ca="1">J3+NORMINV(RAND(),0,'Total-Smoothed'!$AG$2)</f>
        <v>5.216309084876123E-2</v>
      </c>
      <c r="K63" s="1">
        <f ca="1">K3+NORMINV(RAND(),0,'Total-Smoothed'!$AG$2)</f>
        <v>7.8080532683502332E-2</v>
      </c>
      <c r="L63" s="1">
        <f ca="1">L3+NORMINV(RAND(),0,'Total-Smoothed'!$AG$2)</f>
        <v>0.48695923652818573</v>
      </c>
      <c r="M63" s="1">
        <f ca="1">M3+NORMINV(RAND(),0,'Total-Smoothed'!$AG$2)</f>
        <v>2.6340633600947808E-2</v>
      </c>
      <c r="N63" s="1">
        <f ca="1">N3+NORMINV(RAND(),0,'Total-Smoothed'!$AG$2)</f>
        <v>0.10593109807352893</v>
      </c>
      <c r="O63" s="1">
        <f ca="1">O3+NORMINV(RAND(),0,'Total-Smoothed'!$AG$2)</f>
        <v>-4.1316771739085392E-2</v>
      </c>
      <c r="P63" s="1">
        <f ca="1">P3+NORMINV(RAND(),0,'Total-Smoothed'!$AG$2)</f>
        <v>2.4595391989159922E-2</v>
      </c>
      <c r="Q63" s="1">
        <f ca="1">Q3+NORMINV(RAND(),0,'Total-Smoothed'!$AG$2)</f>
        <v>-2.5464867914014689E-2</v>
      </c>
      <c r="R63" s="1">
        <f ca="1">R3+NORMINV(RAND(),0,'Total-Smoothed'!$AG$2)</f>
        <v>0.1882488248534081</v>
      </c>
      <c r="S63" s="1">
        <f ca="1">S3+NORMINV(RAND(),0,'Total-Smoothed'!$AG$2)</f>
        <v>0.48960341512596472</v>
      </c>
      <c r="T63" s="1">
        <f ca="1">T3+NORMINV(RAND(),0,'Total-Smoothed'!$AG$2)</f>
        <v>-1.1362248784690172E-2</v>
      </c>
      <c r="U63" s="1">
        <f ca="1">U3+NORMINV(RAND(),0,'Total-Smoothed'!$AG$2)</f>
        <v>0.22704493630315664</v>
      </c>
      <c r="V63" s="1">
        <f ca="1">V3+NORMINV(RAND(),0,'Total-Smoothed'!$AG$2)</f>
        <v>-2.5500921843800428E-4</v>
      </c>
      <c r="W63" s="1">
        <f ca="1">W3+NORMINV(RAND(),0,'Total-Smoothed'!$AG$2)</f>
        <v>0.23762746595542744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6.0195837056165616E-2</v>
      </c>
      <c r="E64" s="1">
        <f ca="1">E4+NORMINV(RAND(),0,'Total-Smoothed'!$AG$2)</f>
        <v>0.51034736702926597</v>
      </c>
      <c r="F64" s="1">
        <f ca="1">F4+NORMINV(RAND(),0,'Total-Smoothed'!$AG$2)</f>
        <v>-8.9131128698616141E-2</v>
      </c>
      <c r="G64" s="1">
        <f ca="1">G4+NORMINV(RAND(),0,'Total-Smoothed'!$AG$2)</f>
        <v>0.12437309253465001</v>
      </c>
      <c r="H64" s="1">
        <f ca="1">H4+NORMINV(RAND(),0,'Total-Smoothed'!$AG$2)</f>
        <v>-3.0341451340762104E-3</v>
      </c>
      <c r="I64" s="1">
        <f ca="1">I4+NORMINV(RAND(),0,'Total-Smoothed'!$AG$2)</f>
        <v>-1.7758514188036346E-2</v>
      </c>
      <c r="J64" s="1">
        <f ca="1">J4+NORMINV(RAND(),0,'Total-Smoothed'!$AG$2)</f>
        <v>-0.1112888797642098</v>
      </c>
      <c r="K64" s="1">
        <f ca="1">K4+NORMINV(RAND(),0,'Total-Smoothed'!$AG$2)</f>
        <v>0.11645785404356636</v>
      </c>
      <c r="L64" s="1">
        <f ca="1">L4+NORMINV(RAND(),0,'Total-Smoothed'!$AG$2)</f>
        <v>0.34593474417940706</v>
      </c>
      <c r="M64" s="1">
        <f ca="1">M4+NORMINV(RAND(),0,'Total-Smoothed'!$AG$2)</f>
        <v>-0.13155735448836134</v>
      </c>
      <c r="N64" s="1">
        <f ca="1">N4+NORMINV(RAND(),0,'Total-Smoothed'!$AG$2)</f>
        <v>1.0669104879486573E-2</v>
      </c>
      <c r="O64" s="1">
        <f ca="1">O4+NORMINV(RAND(),0,'Total-Smoothed'!$AG$2)</f>
        <v>-9.2553248216753731E-2</v>
      </c>
      <c r="P64" s="1">
        <f ca="1">P4+NORMINV(RAND(),0,'Total-Smoothed'!$AG$2)</f>
        <v>7.2375077885189834E-2</v>
      </c>
      <c r="Q64" s="1">
        <f ca="1">Q4+NORMINV(RAND(),0,'Total-Smoothed'!$AG$2)</f>
        <v>0.124678407870409</v>
      </c>
      <c r="R64" s="1">
        <f ca="1">R4+NORMINV(RAND(),0,'Total-Smoothed'!$AG$2)</f>
        <v>0.11107205684558788</v>
      </c>
      <c r="S64" s="1">
        <f ca="1">S4+NORMINV(RAND(),0,'Total-Smoothed'!$AG$2)</f>
        <v>0.29200143787962413</v>
      </c>
      <c r="T64" s="1">
        <f ca="1">T4+NORMINV(RAND(),0,'Total-Smoothed'!$AG$2)</f>
        <v>7.5289331313864422E-2</v>
      </c>
      <c r="U64" s="1">
        <f ca="1">U4+NORMINV(RAND(),0,'Total-Smoothed'!$AG$2)</f>
        <v>-4.8620583107947674E-3</v>
      </c>
      <c r="V64" s="1">
        <f ca="1">V4+NORMINV(RAND(),0,'Total-Smoothed'!$AG$2)</f>
        <v>-0.1270529291734987</v>
      </c>
      <c r="W64" s="1">
        <f ca="1">W4+NORMINV(RAND(),0,'Total-Smoothed'!$AG$2)</f>
        <v>0.25655717091513092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0.13636688082911413</v>
      </c>
      <c r="E65" s="1">
        <f ca="1">E5+NORMINV(RAND(),0,'Total-Smoothed'!$AG$2)</f>
        <v>0.46187717703700215</v>
      </c>
      <c r="F65" s="1">
        <f ca="1">F5+NORMINV(RAND(),0,'Total-Smoothed'!$AG$2)</f>
        <v>-7.5774397607255954E-3</v>
      </c>
      <c r="G65" s="1">
        <f ca="1">G5+NORMINV(RAND(),0,'Total-Smoothed'!$AG$2)</f>
        <v>-2.5097262335684094E-2</v>
      </c>
      <c r="H65" s="1">
        <f ca="1">H5+NORMINV(RAND(),0,'Total-Smoothed'!$AG$2)</f>
        <v>-1.5495661077437078E-2</v>
      </c>
      <c r="I65" s="1">
        <f ca="1">I5+NORMINV(RAND(),0,'Total-Smoothed'!$AG$2)</f>
        <v>1.5308609516709362E-2</v>
      </c>
      <c r="J65" s="1">
        <f ca="1">J5+NORMINV(RAND(),0,'Total-Smoothed'!$AG$2)</f>
        <v>-0.10729001415116719</v>
      </c>
      <c r="K65" s="1">
        <f ca="1">K5+NORMINV(RAND(),0,'Total-Smoothed'!$AG$2)</f>
        <v>-2.067157311296304E-2</v>
      </c>
      <c r="L65" s="1">
        <f ca="1">L5+NORMINV(RAND(),0,'Total-Smoothed'!$AG$2)</f>
        <v>0.50647034758151377</v>
      </c>
      <c r="M65" s="1">
        <f ca="1">M5+NORMINV(RAND(),0,'Total-Smoothed'!$AG$2)</f>
        <v>-0.11424990138013023</v>
      </c>
      <c r="N65" s="1">
        <f ca="1">N5+NORMINV(RAND(),0,'Total-Smoothed'!$AG$2)</f>
        <v>0.14540235362257697</v>
      </c>
      <c r="O65" s="1">
        <f ca="1">O5+NORMINV(RAND(),0,'Total-Smoothed'!$AG$2)</f>
        <v>-0.11173507724135714</v>
      </c>
      <c r="P65" s="1">
        <f ca="1">P5+NORMINV(RAND(),0,'Total-Smoothed'!$AG$2)</f>
        <v>0.21799212391500122</v>
      </c>
      <c r="Q65" s="1">
        <f ca="1">Q5+NORMINV(RAND(),0,'Total-Smoothed'!$AG$2)</f>
        <v>0.14762176942506686</v>
      </c>
      <c r="R65" s="1">
        <f ca="1">R5+NORMINV(RAND(),0,'Total-Smoothed'!$AG$2)</f>
        <v>-7.090615033119519E-3</v>
      </c>
      <c r="S65" s="1">
        <f ca="1">S5+NORMINV(RAND(),0,'Total-Smoothed'!$AG$2)</f>
        <v>8.4859721473078353E-2</v>
      </c>
      <c r="T65" s="1">
        <f ca="1">T5+NORMINV(RAND(),0,'Total-Smoothed'!$AG$2)</f>
        <v>-1.7185214218677546E-2</v>
      </c>
      <c r="U65" s="1">
        <f ca="1">U5+NORMINV(RAND(),0,'Total-Smoothed'!$AG$2)</f>
        <v>9.8777700208986047E-2</v>
      </c>
      <c r="V65" s="1">
        <f ca="1">V5+NORMINV(RAND(),0,'Total-Smoothed'!$AG$2)</f>
        <v>0.3526145575581412</v>
      </c>
      <c r="W65" s="1">
        <f ca="1">W5+NORMINV(RAND(),0,'Total-Smoothed'!$AG$2)</f>
        <v>0.17203844038847854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-5.5835166661054175E-2</v>
      </c>
      <c r="E66" s="1">
        <f ca="1">E6+NORMINV(RAND(),0,'Total-Smoothed'!$AG$2)</f>
        <v>0.4098515841825987</v>
      </c>
      <c r="F66" s="1">
        <f ca="1">F6+NORMINV(RAND(),0,'Total-Smoothed'!$AG$2)</f>
        <v>-3.9291525054764194E-3</v>
      </c>
      <c r="G66" s="1">
        <f ca="1">G6+NORMINV(RAND(),0,'Total-Smoothed'!$AG$2)</f>
        <v>0.15579397007303947</v>
      </c>
      <c r="H66" s="1">
        <f ca="1">H6+NORMINV(RAND(),0,'Total-Smoothed'!$AG$2)</f>
        <v>-0.11947977063271895</v>
      </c>
      <c r="I66" s="1">
        <f ca="1">I6+NORMINV(RAND(),0,'Total-Smoothed'!$AG$2)</f>
        <v>-2.3946488636396004E-2</v>
      </c>
      <c r="J66" s="1">
        <f ca="1">J6+NORMINV(RAND(),0,'Total-Smoothed'!$AG$2)</f>
        <v>-4.3969666269218152E-3</v>
      </c>
      <c r="K66" s="1">
        <f ca="1">K6+NORMINV(RAND(),0,'Total-Smoothed'!$AG$2)</f>
        <v>5.7319942944867336E-2</v>
      </c>
      <c r="L66" s="1">
        <f ca="1">L6+NORMINV(RAND(),0,'Total-Smoothed'!$AG$2)</f>
        <v>0.30511375010862196</v>
      </c>
      <c r="M66" s="1">
        <f ca="1">M6+NORMINV(RAND(),0,'Total-Smoothed'!$AG$2)</f>
        <v>6.1910128665923179E-3</v>
      </c>
      <c r="N66" s="1">
        <f ca="1">N6+NORMINV(RAND(),0,'Total-Smoothed'!$AG$2)</f>
        <v>-9.5134045361444652E-4</v>
      </c>
      <c r="O66" s="1">
        <f ca="1">O6+NORMINV(RAND(),0,'Total-Smoothed'!$AG$2)</f>
        <v>5.2525356435884324E-2</v>
      </c>
      <c r="P66" s="1">
        <f ca="1">P6+NORMINV(RAND(),0,'Total-Smoothed'!$AG$2)</f>
        <v>8.4648935474957332E-2</v>
      </c>
      <c r="Q66" s="1">
        <f ca="1">Q6+NORMINV(RAND(),0,'Total-Smoothed'!$AG$2)</f>
        <v>8.5601342715962148E-2</v>
      </c>
      <c r="R66" s="1">
        <f ca="1">R6+NORMINV(RAND(),0,'Total-Smoothed'!$AG$2)</f>
        <v>-6.7766419389529889E-2</v>
      </c>
      <c r="S66" s="1">
        <f ca="1">S6+NORMINV(RAND(),0,'Total-Smoothed'!$AG$2)</f>
        <v>0.33434765683838169</v>
      </c>
      <c r="T66" s="1">
        <f ca="1">T6+NORMINV(RAND(),0,'Total-Smoothed'!$AG$2)</f>
        <v>1.8942353909676794E-2</v>
      </c>
      <c r="U66" s="1">
        <f ca="1">U6+NORMINV(RAND(),0,'Total-Smoothed'!$AG$2)</f>
        <v>0.226422461469759</v>
      </c>
      <c r="V66" s="1">
        <f ca="1">V6+NORMINV(RAND(),0,'Total-Smoothed'!$AG$2)</f>
        <v>-1.1536445673650177E-2</v>
      </c>
      <c r="W66" s="1">
        <f ca="1">W6+NORMINV(RAND(),0,'Total-Smoothed'!$AG$2)</f>
        <v>0.21545303031061308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0.16996924254357285</v>
      </c>
      <c r="E67" s="1">
        <f ca="1">E7+NORMINV(RAND(),0,'Total-Smoothed'!$AG$2)</f>
        <v>0.42246277020581136</v>
      </c>
      <c r="F67" s="1">
        <f ca="1">F7+NORMINV(RAND(),0,'Total-Smoothed'!$AG$2)</f>
        <v>-9.1642990341670484E-3</v>
      </c>
      <c r="G67" s="1">
        <f ca="1">G7+NORMINV(RAND(),0,'Total-Smoothed'!$AG$2)</f>
        <v>0.30150636473855275</v>
      </c>
      <c r="H67" s="1">
        <f ca="1">H7+NORMINV(RAND(),0,'Total-Smoothed'!$AG$2)</f>
        <v>-4.0156625674472354E-2</v>
      </c>
      <c r="I67" s="1">
        <f ca="1">I7+NORMINV(RAND(),0,'Total-Smoothed'!$AG$2)</f>
        <v>-0.12505622546239287</v>
      </c>
      <c r="J67" s="1">
        <f ca="1">J7+NORMINV(RAND(),0,'Total-Smoothed'!$AG$2)</f>
        <v>0.22566317900220498</v>
      </c>
      <c r="K67" s="1">
        <f ca="1">K7+NORMINV(RAND(),0,'Total-Smoothed'!$AG$2)</f>
        <v>0.53518983613592708</v>
      </c>
      <c r="L67" s="1">
        <f ca="1">L7+NORMINV(RAND(),0,'Total-Smoothed'!$AG$2)</f>
        <v>0.66462461051758648</v>
      </c>
      <c r="M67" s="1">
        <f ca="1">M7+NORMINV(RAND(),0,'Total-Smoothed'!$AG$2)</f>
        <v>7.3408211924750902E-2</v>
      </c>
      <c r="N67" s="1">
        <f ca="1">N7+NORMINV(RAND(),0,'Total-Smoothed'!$AG$2)</f>
        <v>9.6501960933801978E-2</v>
      </c>
      <c r="O67" s="1">
        <f ca="1">O7+NORMINV(RAND(),0,'Total-Smoothed'!$AG$2)</f>
        <v>0.13510618401722607</v>
      </c>
      <c r="P67" s="1">
        <f ca="1">P7+NORMINV(RAND(),0,'Total-Smoothed'!$AG$2)</f>
        <v>-0.16300917103304424</v>
      </c>
      <c r="Q67" s="1">
        <f ca="1">Q7+NORMINV(RAND(),0,'Total-Smoothed'!$AG$2)</f>
        <v>0.16693742763075362</v>
      </c>
      <c r="R67" s="1">
        <f ca="1">R7+NORMINV(RAND(),0,'Total-Smoothed'!$AG$2)</f>
        <v>0.10911030860687791</v>
      </c>
      <c r="S67" s="1">
        <f ca="1">S7+NORMINV(RAND(),0,'Total-Smoothed'!$AG$2)</f>
        <v>0.31923925003900655</v>
      </c>
      <c r="T67" s="1">
        <f ca="1">T7+NORMINV(RAND(),0,'Total-Smoothed'!$AG$2)</f>
        <v>2.7901869974985768E-2</v>
      </c>
      <c r="U67" s="1">
        <f ca="1">U7+NORMINV(RAND(),0,'Total-Smoothed'!$AG$2)</f>
        <v>4.8969008015765585E-2</v>
      </c>
      <c r="V67" s="1">
        <f ca="1">V7+NORMINV(RAND(),0,'Total-Smoothed'!$AG$2)</f>
        <v>6.7465159593695104E-2</v>
      </c>
      <c r="W67" s="1">
        <f ca="1">W7+NORMINV(RAND(),0,'Total-Smoothed'!$AG$2)</f>
        <v>8.5097128650444789E-2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0.16927081854838685</v>
      </c>
      <c r="E68" s="1">
        <f ca="1">E8+NORMINV(RAND(),0,'Total-Smoothed'!$AG$2)</f>
        <v>0.59978185445368482</v>
      </c>
      <c r="F68" s="1">
        <f ca="1">F8+NORMINV(RAND(),0,'Total-Smoothed'!$AG$2)</f>
        <v>4.6375271319258685E-2</v>
      </c>
      <c r="G68" s="1">
        <f ca="1">G8+NORMINV(RAND(),0,'Total-Smoothed'!$AG$2)</f>
        <v>2.4503251809080546E-2</v>
      </c>
      <c r="H68" s="1">
        <f ca="1">H8+NORMINV(RAND(),0,'Total-Smoothed'!$AG$2)</f>
        <v>-9.4730431558975453E-2</v>
      </c>
      <c r="I68" s="1">
        <f ca="1">I8+NORMINV(RAND(),0,'Total-Smoothed'!$AG$2)</f>
        <v>-1.3697015517801933E-2</v>
      </c>
      <c r="J68" s="1">
        <f ca="1">J8+NORMINV(RAND(),0,'Total-Smoothed'!$AG$2)</f>
        <v>3.3970710801477039E-2</v>
      </c>
      <c r="K68" s="1">
        <f ca="1">K8+NORMINV(RAND(),0,'Total-Smoothed'!$AG$2)</f>
        <v>0.26582656270285587</v>
      </c>
      <c r="L68" s="1">
        <f ca="1">L8+NORMINV(RAND(),0,'Total-Smoothed'!$AG$2)</f>
        <v>0.43651746435747601</v>
      </c>
      <c r="M68" s="1">
        <f ca="1">M8+NORMINV(RAND(),0,'Total-Smoothed'!$AG$2)</f>
        <v>9.4670950333986523E-2</v>
      </c>
      <c r="N68" s="1">
        <f ca="1">N8+NORMINV(RAND(),0,'Total-Smoothed'!$AG$2)</f>
        <v>-1.0294047803634854E-2</v>
      </c>
      <c r="O68" s="1">
        <f ca="1">O8+NORMINV(RAND(),0,'Total-Smoothed'!$AG$2)</f>
        <v>7.7052874004135408E-2</v>
      </c>
      <c r="P68" s="1">
        <f ca="1">P8+NORMINV(RAND(),0,'Total-Smoothed'!$AG$2)</f>
        <v>0.25879257047978493</v>
      </c>
      <c r="Q68" s="1">
        <f ca="1">Q8+NORMINV(RAND(),0,'Total-Smoothed'!$AG$2)</f>
        <v>6.8082235456634208E-2</v>
      </c>
      <c r="R68" s="1">
        <f ca="1">R8+NORMINV(RAND(),0,'Total-Smoothed'!$AG$2)</f>
        <v>5.1879432019031627E-2</v>
      </c>
      <c r="S68" s="1">
        <f ca="1">S8+NORMINV(RAND(),0,'Total-Smoothed'!$AG$2)</f>
        <v>0.14482291263002423</v>
      </c>
      <c r="T68" s="1">
        <f ca="1">T8+NORMINV(RAND(),0,'Total-Smoothed'!$AG$2)</f>
        <v>-1.7594489382083675E-2</v>
      </c>
      <c r="U68" s="1">
        <f ca="1">U8+NORMINV(RAND(),0,'Total-Smoothed'!$AG$2)</f>
        <v>1.0051671343088375E-2</v>
      </c>
      <c r="V68" s="1">
        <f ca="1">V8+NORMINV(RAND(),0,'Total-Smoothed'!$AG$2)</f>
        <v>9.2989281422315676E-2</v>
      </c>
      <c r="W68" s="1">
        <f ca="1">W8+NORMINV(RAND(),0,'Total-Smoothed'!$AG$2)</f>
        <v>0.23123372714720961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-3.9945239692484369E-2</v>
      </c>
      <c r="E69" s="1">
        <f ca="1">E9+NORMINV(RAND(),0,'Total-Smoothed'!$AG$2)</f>
        <v>0.57341137396259834</v>
      </c>
      <c r="F69" s="1">
        <f ca="1">F9+NORMINV(RAND(),0,'Total-Smoothed'!$AG$2)</f>
        <v>-7.3159660081085681E-2</v>
      </c>
      <c r="G69" s="1">
        <f ca="1">G9+NORMINV(RAND(),0,'Total-Smoothed'!$AG$2)</f>
        <v>-0.14078626026797419</v>
      </c>
      <c r="H69" s="1">
        <f ca="1">H9+NORMINV(RAND(),0,'Total-Smoothed'!$AG$2)</f>
        <v>0.29272605463191653</v>
      </c>
      <c r="I69" s="1">
        <f ca="1">I9+NORMINV(RAND(),0,'Total-Smoothed'!$AG$2)</f>
        <v>-0.10180358960772848</v>
      </c>
      <c r="J69" s="1">
        <f ca="1">J9+NORMINV(RAND(),0,'Total-Smoothed'!$AG$2)</f>
        <v>-0.18748327326365596</v>
      </c>
      <c r="K69" s="1">
        <f ca="1">K9+NORMINV(RAND(),0,'Total-Smoothed'!$AG$2)</f>
        <v>0.19687755931827824</v>
      </c>
      <c r="L69" s="1">
        <f ca="1">L9+NORMINV(RAND(),0,'Total-Smoothed'!$AG$2)</f>
        <v>0.24205800573926242</v>
      </c>
      <c r="M69" s="1">
        <f ca="1">M9+NORMINV(RAND(),0,'Total-Smoothed'!$AG$2)</f>
        <v>-5.3040446803079899E-2</v>
      </c>
      <c r="N69" s="1">
        <f ca="1">N9+NORMINV(RAND(),0,'Total-Smoothed'!$AG$2)</f>
        <v>0.19287324718364587</v>
      </c>
      <c r="O69" s="1">
        <f ca="1">O9+NORMINV(RAND(),0,'Total-Smoothed'!$AG$2)</f>
        <v>0.10034555157399952</v>
      </c>
      <c r="P69" s="1">
        <f ca="1">P9+NORMINV(RAND(),0,'Total-Smoothed'!$AG$2)</f>
        <v>4.8821871900984394E-2</v>
      </c>
      <c r="Q69" s="1">
        <f ca="1">Q9+NORMINV(RAND(),0,'Total-Smoothed'!$AG$2)</f>
        <v>-2.5370803451927836E-2</v>
      </c>
      <c r="R69" s="1">
        <f ca="1">R9+NORMINV(RAND(),0,'Total-Smoothed'!$AG$2)</f>
        <v>9.764517485670049E-2</v>
      </c>
      <c r="S69" s="1">
        <f ca="1">S9+NORMINV(RAND(),0,'Total-Smoothed'!$AG$2)</f>
        <v>0.36141379757997971</v>
      </c>
      <c r="T69" s="1">
        <f ca="1">T9+NORMINV(RAND(),0,'Total-Smoothed'!$AG$2)</f>
        <v>2.7386737209260138E-2</v>
      </c>
      <c r="U69" s="1">
        <f ca="1">U9+NORMINV(RAND(),0,'Total-Smoothed'!$AG$2)</f>
        <v>5.1445295695396659E-2</v>
      </c>
      <c r="V69" s="1">
        <f ca="1">V9+NORMINV(RAND(),0,'Total-Smoothed'!$AG$2)</f>
        <v>0.11060729794715878</v>
      </c>
      <c r="W69" s="1">
        <f ca="1">W9+NORMINV(RAND(),0,'Total-Smoothed'!$AG$2)</f>
        <v>0.3321481776913181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-2.8761273747075586E-2</v>
      </c>
      <c r="E70" s="1">
        <f ca="1">E10+NORMINV(RAND(),0,'Total-Smoothed'!$AG$2)</f>
        <v>0.61180521473342431</v>
      </c>
      <c r="F70" s="1">
        <f ca="1">F10+NORMINV(RAND(),0,'Total-Smoothed'!$AG$2)</f>
        <v>-1.6335449246141973E-2</v>
      </c>
      <c r="G70" s="1">
        <f ca="1">G10+NORMINV(RAND(),0,'Total-Smoothed'!$AG$2)</f>
        <v>0.18188847374161479</v>
      </c>
      <c r="H70" s="1">
        <f ca="1">H10+NORMINV(RAND(),0,'Total-Smoothed'!$AG$2)</f>
        <v>4.2204381787952015E-2</v>
      </c>
      <c r="I70" s="1">
        <f ca="1">I10+NORMINV(RAND(),0,'Total-Smoothed'!$AG$2)</f>
        <v>0.17375531100610256</v>
      </c>
      <c r="J70" s="1">
        <f ca="1">J10+NORMINV(RAND(),0,'Total-Smoothed'!$AG$2)</f>
        <v>-0.12594324770040377</v>
      </c>
      <c r="K70" s="1">
        <f ca="1">K10+NORMINV(RAND(),0,'Total-Smoothed'!$AG$2)</f>
        <v>0.27564797736594016</v>
      </c>
      <c r="L70" s="1">
        <f ca="1">L10+NORMINV(RAND(),0,'Total-Smoothed'!$AG$2)</f>
        <v>0.49051948510540294</v>
      </c>
      <c r="M70" s="1">
        <f ca="1">M10+NORMINV(RAND(),0,'Total-Smoothed'!$AG$2)</f>
        <v>2.3938136885523556E-2</v>
      </c>
      <c r="N70" s="1">
        <f ca="1">N10+NORMINV(RAND(),0,'Total-Smoothed'!$AG$2)</f>
        <v>9.7563276326350784E-2</v>
      </c>
      <c r="O70" s="1">
        <f ca="1">O10+NORMINV(RAND(),0,'Total-Smoothed'!$AG$2)</f>
        <v>-4.0476409408474197E-2</v>
      </c>
      <c r="P70" s="1">
        <f ca="1">P10+NORMINV(RAND(),0,'Total-Smoothed'!$AG$2)</f>
        <v>4.8000135048734058E-2</v>
      </c>
      <c r="Q70" s="1">
        <f ca="1">Q10+NORMINV(RAND(),0,'Total-Smoothed'!$AG$2)</f>
        <v>-8.2025058152666891E-2</v>
      </c>
      <c r="R70" s="1">
        <f ca="1">R10+NORMINV(RAND(),0,'Total-Smoothed'!$AG$2)</f>
        <v>0.1197871048121612</v>
      </c>
      <c r="S70" s="1">
        <f ca="1">S10+NORMINV(RAND(),0,'Total-Smoothed'!$AG$2)</f>
        <v>0.13631225407101127</v>
      </c>
      <c r="T70" s="1">
        <f ca="1">T10+NORMINV(RAND(),0,'Total-Smoothed'!$AG$2)</f>
        <v>-6.1126131664445166E-2</v>
      </c>
      <c r="U70" s="1">
        <f ca="1">U10+NORMINV(RAND(),0,'Total-Smoothed'!$AG$2)</f>
        <v>5.6592735174871359E-2</v>
      </c>
      <c r="V70" s="1">
        <f ca="1">V10+NORMINV(RAND(),0,'Total-Smoothed'!$AG$2)</f>
        <v>-0.15812898282544641</v>
      </c>
      <c r="W70" s="1">
        <f ca="1">W10+NORMINV(RAND(),0,'Total-Smoothed'!$AG$2)</f>
        <v>0.27299410603591195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-0.12960235745848281</v>
      </c>
      <c r="E71" s="1">
        <f ca="1">E11+NORMINV(RAND(),0,'Total-Smoothed'!$AG$2)</f>
        <v>0.59209054114652737</v>
      </c>
      <c r="F71" s="1">
        <f ca="1">F11+NORMINV(RAND(),0,'Total-Smoothed'!$AG$2)</f>
        <v>7.988907663309501E-2</v>
      </c>
      <c r="G71" s="1">
        <f ca="1">G11+NORMINV(RAND(),0,'Total-Smoothed'!$AG$2)</f>
        <v>8.037802510852135E-2</v>
      </c>
      <c r="H71" s="1">
        <f ca="1">H11+NORMINV(RAND(),0,'Total-Smoothed'!$AG$2)</f>
        <v>-0.17845621850497251</v>
      </c>
      <c r="I71" s="1">
        <f ca="1">I11+NORMINV(RAND(),0,'Total-Smoothed'!$AG$2)</f>
        <v>6.6738295939230322E-2</v>
      </c>
      <c r="J71" s="1">
        <f ca="1">J11+NORMINV(RAND(),0,'Total-Smoothed'!$AG$2)</f>
        <v>-4.9151992020644471E-2</v>
      </c>
      <c r="K71" s="1">
        <f ca="1">K11+NORMINV(RAND(),0,'Total-Smoothed'!$AG$2)</f>
        <v>0.1661487371699098</v>
      </c>
      <c r="L71" s="1">
        <f ca="1">L11+NORMINV(RAND(),0,'Total-Smoothed'!$AG$2)</f>
        <v>0.60131721075194711</v>
      </c>
      <c r="M71" s="1">
        <f ca="1">M11+NORMINV(RAND(),0,'Total-Smoothed'!$AG$2)</f>
        <v>5.2073988459748186E-2</v>
      </c>
      <c r="N71" s="1">
        <f ca="1">N11+NORMINV(RAND(),0,'Total-Smoothed'!$AG$2)</f>
        <v>-7.0175009377403397E-3</v>
      </c>
      <c r="O71" s="1">
        <f ca="1">O11+NORMINV(RAND(),0,'Total-Smoothed'!$AG$2)</f>
        <v>1.0500769968157159E-2</v>
      </c>
      <c r="P71" s="1">
        <f ca="1">P11+NORMINV(RAND(),0,'Total-Smoothed'!$AG$2)</f>
        <v>-5.0682068997376095E-2</v>
      </c>
      <c r="Q71" s="1">
        <f ca="1">Q11+NORMINV(RAND(),0,'Total-Smoothed'!$AG$2)</f>
        <v>-3.6938583609511202E-2</v>
      </c>
      <c r="R71" s="1">
        <f ca="1">R11+NORMINV(RAND(),0,'Total-Smoothed'!$AG$2)</f>
        <v>-3.3897852733489053E-2</v>
      </c>
      <c r="S71" s="1">
        <f ca="1">S11+NORMINV(RAND(),0,'Total-Smoothed'!$AG$2)</f>
        <v>0.3030902060847217</v>
      </c>
      <c r="T71" s="1">
        <f ca="1">T11+NORMINV(RAND(),0,'Total-Smoothed'!$AG$2)</f>
        <v>-6.4193303447855621E-2</v>
      </c>
      <c r="U71" s="1">
        <f ca="1">U11+NORMINV(RAND(),0,'Total-Smoothed'!$AG$2)</f>
        <v>0.25112557360841919</v>
      </c>
      <c r="V71" s="1">
        <f ca="1">V11+NORMINV(RAND(),0,'Total-Smoothed'!$AG$2)</f>
        <v>0.14181847011632057</v>
      </c>
      <c r="W71" s="1">
        <f ca="1">W11+NORMINV(RAND(),0,'Total-Smoothed'!$AG$2)</f>
        <v>0.19523957890592347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-2.0647604159921076E-2</v>
      </c>
      <c r="E72" s="1">
        <f ca="1">E12+NORMINV(RAND(),0,'Total-Smoothed'!$AG$2)</f>
        <v>0.42402927380028632</v>
      </c>
      <c r="F72" s="1">
        <f ca="1">F12+NORMINV(RAND(),0,'Total-Smoothed'!$AG$2)</f>
        <v>0.14759605850754526</v>
      </c>
      <c r="G72" s="1">
        <f ca="1">G12+NORMINV(RAND(),0,'Total-Smoothed'!$AG$2)</f>
        <v>-4.1086900688332845E-3</v>
      </c>
      <c r="H72" s="1">
        <f ca="1">H12+NORMINV(RAND(),0,'Total-Smoothed'!$AG$2)</f>
        <v>8.1710513777620522E-2</v>
      </c>
      <c r="I72" s="1">
        <f ca="1">I12+NORMINV(RAND(),0,'Total-Smoothed'!$AG$2)</f>
        <v>3.1042476124376585E-2</v>
      </c>
      <c r="J72" s="1">
        <f ca="1">J12+NORMINV(RAND(),0,'Total-Smoothed'!$AG$2)</f>
        <v>-0.13887346031798348</v>
      </c>
      <c r="K72" s="1">
        <f ca="1">K12+NORMINV(RAND(),0,'Total-Smoothed'!$AG$2)</f>
        <v>0.16415348983607789</v>
      </c>
      <c r="L72" s="1">
        <f ca="1">L12+NORMINV(RAND(),0,'Total-Smoothed'!$AG$2)</f>
        <v>0.4911316193251738</v>
      </c>
      <c r="M72" s="1">
        <f ca="1">M12+NORMINV(RAND(),0,'Total-Smoothed'!$AG$2)</f>
        <v>1.9062847177336271E-2</v>
      </c>
      <c r="N72" s="1">
        <f ca="1">N12+NORMINV(RAND(),0,'Total-Smoothed'!$AG$2)</f>
        <v>0.35876857537931006</v>
      </c>
      <c r="O72" s="1">
        <f ca="1">O12+NORMINV(RAND(),0,'Total-Smoothed'!$AG$2)</f>
        <v>0.20248877809596891</v>
      </c>
      <c r="P72" s="1">
        <f ca="1">P12+NORMINV(RAND(),0,'Total-Smoothed'!$AG$2)</f>
        <v>0.1038924820111117</v>
      </c>
      <c r="Q72" s="1">
        <f ca="1">Q12+NORMINV(RAND(),0,'Total-Smoothed'!$AG$2)</f>
        <v>0.10732560223248362</v>
      </c>
      <c r="R72" s="1">
        <f ca="1">R12+NORMINV(RAND(),0,'Total-Smoothed'!$AG$2)</f>
        <v>8.1001540365157526E-2</v>
      </c>
      <c r="S72" s="1">
        <f ca="1">S12+NORMINV(RAND(),0,'Total-Smoothed'!$AG$2)</f>
        <v>9.0653902933014174E-2</v>
      </c>
      <c r="T72" s="1">
        <f ca="1">T12+NORMINV(RAND(),0,'Total-Smoothed'!$AG$2)</f>
        <v>0.303998552354246</v>
      </c>
      <c r="U72" s="1">
        <f ca="1">U12+NORMINV(RAND(),0,'Total-Smoothed'!$AG$2)</f>
        <v>0.144976335871325</v>
      </c>
      <c r="V72" s="1">
        <f ca="1">V12+NORMINV(RAND(),0,'Total-Smoothed'!$AG$2)</f>
        <v>0.1715820061777894</v>
      </c>
      <c r="W72" s="1">
        <f ca="1">W12+NORMINV(RAND(),0,'Total-Smoothed'!$AG$2)</f>
        <v>0.25202606015182233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0.20999797544322826</v>
      </c>
      <c r="E73" s="1">
        <f ca="1">E13+NORMINV(RAND(),0,'Total-Smoothed'!$AG$2)</f>
        <v>0.60682601239801826</v>
      </c>
      <c r="F73" s="1">
        <f ca="1">F13+NORMINV(RAND(),0,'Total-Smoothed'!$AG$2)</f>
        <v>4.2249929758894252E-3</v>
      </c>
      <c r="G73" s="1">
        <f ca="1">G13+NORMINV(RAND(),0,'Total-Smoothed'!$AG$2)</f>
        <v>-0.16016085625118268</v>
      </c>
      <c r="H73" s="1">
        <f ca="1">H13+NORMINV(RAND(),0,'Total-Smoothed'!$AG$2)</f>
        <v>-4.6106655417177886E-2</v>
      </c>
      <c r="I73" s="1">
        <f ca="1">I13+NORMINV(RAND(),0,'Total-Smoothed'!$AG$2)</f>
        <v>-6.3059557110923384E-2</v>
      </c>
      <c r="J73" s="1">
        <f ca="1">J13+NORMINV(RAND(),0,'Total-Smoothed'!$AG$2)</f>
        <v>2.5599985195193541E-2</v>
      </c>
      <c r="K73" s="1">
        <f ca="1">K13+NORMINV(RAND(),0,'Total-Smoothed'!$AG$2)</f>
        <v>1.5703099197777182E-3</v>
      </c>
      <c r="L73" s="1">
        <f ca="1">L13+NORMINV(RAND(),0,'Total-Smoothed'!$AG$2)</f>
        <v>5.8914680481637699E-2</v>
      </c>
      <c r="M73" s="1">
        <f ca="1">M13+NORMINV(RAND(),0,'Total-Smoothed'!$AG$2)</f>
        <v>0.11499356405097193</v>
      </c>
      <c r="N73" s="1">
        <f ca="1">N13+NORMINV(RAND(),0,'Total-Smoothed'!$AG$2)</f>
        <v>1.9908351323187884E-2</v>
      </c>
      <c r="O73" s="1">
        <f ca="1">O13+NORMINV(RAND(),0,'Total-Smoothed'!$AG$2)</f>
        <v>-3.0472906449482598E-2</v>
      </c>
      <c r="P73" s="1">
        <f ca="1">P13+NORMINV(RAND(),0,'Total-Smoothed'!$AG$2)</f>
        <v>3.9815356346740036E-2</v>
      </c>
      <c r="Q73" s="1">
        <f ca="1">Q13+NORMINV(RAND(),0,'Total-Smoothed'!$AG$2)</f>
        <v>8.5715324046274216E-2</v>
      </c>
      <c r="R73" s="1">
        <f ca="1">R13+NORMINV(RAND(),0,'Total-Smoothed'!$AG$2)</f>
        <v>5.5023576786472177E-2</v>
      </c>
      <c r="S73" s="1">
        <f ca="1">S13+NORMINV(RAND(),0,'Total-Smoothed'!$AG$2)</f>
        <v>0.3605450693405125</v>
      </c>
      <c r="T73" s="1">
        <f ca="1">T13+NORMINV(RAND(),0,'Total-Smoothed'!$AG$2)</f>
        <v>0.19404070855382041</v>
      </c>
      <c r="U73" s="1">
        <f ca="1">U13+NORMINV(RAND(),0,'Total-Smoothed'!$AG$2)</f>
        <v>0.20010328620175571</v>
      </c>
      <c r="V73" s="1">
        <f ca="1">V13+NORMINV(RAND(),0,'Total-Smoothed'!$AG$2)</f>
        <v>4.9182507430914693E-3</v>
      </c>
      <c r="W73" s="1">
        <f ca="1">W13+NORMINV(RAND(),0,'Total-Smoothed'!$AG$2)</f>
        <v>0.28948129718179172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0.27620559241946413</v>
      </c>
      <c r="E74" s="1">
        <f ca="1">E14+NORMINV(RAND(),0,'Total-Smoothed'!$AG$2)</f>
        <v>0.50099865859873838</v>
      </c>
      <c r="F74" s="1">
        <f ca="1">F14+NORMINV(RAND(),0,'Total-Smoothed'!$AG$2)</f>
        <v>0.14135308775751171</v>
      </c>
      <c r="G74" s="1">
        <f ca="1">G14+NORMINV(RAND(),0,'Total-Smoothed'!$AG$2)</f>
        <v>0.1512389038290512</v>
      </c>
      <c r="H74" s="1">
        <f ca="1">H14+NORMINV(RAND(),0,'Total-Smoothed'!$AG$2)</f>
        <v>-5.2366150551390933E-2</v>
      </c>
      <c r="I74" s="1">
        <f ca="1">I14+NORMINV(RAND(),0,'Total-Smoothed'!$AG$2)</f>
        <v>5.6711375850939563E-2</v>
      </c>
      <c r="J74" s="1">
        <f ca="1">J14+NORMINV(RAND(),0,'Total-Smoothed'!$AG$2)</f>
        <v>-5.3467695043073894E-2</v>
      </c>
      <c r="K74" s="1">
        <f ca="1">K14+NORMINV(RAND(),0,'Total-Smoothed'!$AG$2)</f>
        <v>4.501432446596644E-2</v>
      </c>
      <c r="L74" s="1">
        <f ca="1">L14+NORMINV(RAND(),0,'Total-Smoothed'!$AG$2)</f>
        <v>0.34321737531564112</v>
      </c>
      <c r="M74" s="1">
        <f ca="1">M14+NORMINV(RAND(),0,'Total-Smoothed'!$AG$2)</f>
        <v>0.171029582667383</v>
      </c>
      <c r="N74" s="1">
        <f ca="1">N14+NORMINV(RAND(),0,'Total-Smoothed'!$AG$2)</f>
        <v>-0.12920598623032986</v>
      </c>
      <c r="O74" s="1">
        <f ca="1">O14+NORMINV(RAND(),0,'Total-Smoothed'!$AG$2)</f>
        <v>0.114164564113822</v>
      </c>
      <c r="P74" s="1">
        <f ca="1">P14+NORMINV(RAND(),0,'Total-Smoothed'!$AG$2)</f>
        <v>0.1298631270147669</v>
      </c>
      <c r="Q74" s="1">
        <f ca="1">Q14+NORMINV(RAND(),0,'Total-Smoothed'!$AG$2)</f>
        <v>0.18031640134360302</v>
      </c>
      <c r="R74" s="1">
        <f ca="1">R14+NORMINV(RAND(),0,'Total-Smoothed'!$AG$2)</f>
        <v>-3.4548241318835618E-3</v>
      </c>
      <c r="S74" s="1">
        <f ca="1">S14+NORMINV(RAND(),0,'Total-Smoothed'!$AG$2)</f>
        <v>0.42666441471103866</v>
      </c>
      <c r="T74" s="1">
        <f ca="1">T14+NORMINV(RAND(),0,'Total-Smoothed'!$AG$2)</f>
        <v>-5.6727626353302869E-2</v>
      </c>
      <c r="U74" s="1">
        <f ca="1">U14+NORMINV(RAND(),0,'Total-Smoothed'!$AG$2)</f>
        <v>0.2560667209482726</v>
      </c>
      <c r="V74" s="1">
        <f ca="1">V14+NORMINV(RAND(),0,'Total-Smoothed'!$AG$2)</f>
        <v>9.5656379521102286E-2</v>
      </c>
      <c r="W74" s="1">
        <f ca="1">W14+NORMINV(RAND(),0,'Total-Smoothed'!$AG$2)</f>
        <v>0.21599080450198904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5.9954075668378563E-2</v>
      </c>
      <c r="E75" s="1">
        <f ca="1">E15+NORMINV(RAND(),0,'Total-Smoothed'!$AG$2)</f>
        <v>0.40187799022533849</v>
      </c>
      <c r="F75" s="1">
        <f ca="1">F15+NORMINV(RAND(),0,'Total-Smoothed'!$AG$2)</f>
        <v>-4.8623200126960538E-2</v>
      </c>
      <c r="G75" s="1">
        <f ca="1">G15+NORMINV(RAND(),0,'Total-Smoothed'!$AG$2)</f>
        <v>-2.7901064441609856E-2</v>
      </c>
      <c r="H75" s="1">
        <f ca="1">H15+NORMINV(RAND(),0,'Total-Smoothed'!$AG$2)</f>
        <v>-0.12181170182521998</v>
      </c>
      <c r="I75" s="1">
        <f ca="1">I15+NORMINV(RAND(),0,'Total-Smoothed'!$AG$2)</f>
        <v>-0.19452219269651183</v>
      </c>
      <c r="J75" s="1">
        <f ca="1">J15+NORMINV(RAND(),0,'Total-Smoothed'!$AG$2)</f>
        <v>0.1710193622921321</v>
      </c>
      <c r="K75" s="1">
        <f ca="1">K15+NORMINV(RAND(),0,'Total-Smoothed'!$AG$2)</f>
        <v>0.17660370149599972</v>
      </c>
      <c r="L75" s="1">
        <f ca="1">L15+NORMINV(RAND(),0,'Total-Smoothed'!$AG$2)</f>
        <v>0.39677314932772612</v>
      </c>
      <c r="M75" s="1">
        <f ca="1">M15+NORMINV(RAND(),0,'Total-Smoothed'!$AG$2)</f>
        <v>0.12648695783399125</v>
      </c>
      <c r="N75" s="1">
        <f ca="1">N15+NORMINV(RAND(),0,'Total-Smoothed'!$AG$2)</f>
        <v>0.18365257987312802</v>
      </c>
      <c r="O75" s="1">
        <f ca="1">O15+NORMINV(RAND(),0,'Total-Smoothed'!$AG$2)</f>
        <v>-0.22522521490659794</v>
      </c>
      <c r="P75" s="1">
        <f ca="1">P15+NORMINV(RAND(),0,'Total-Smoothed'!$AG$2)</f>
        <v>-2.9025710177328107E-2</v>
      </c>
      <c r="Q75" s="1">
        <f ca="1">Q15+NORMINV(RAND(),0,'Total-Smoothed'!$AG$2)</f>
        <v>1.846987206750007E-2</v>
      </c>
      <c r="R75" s="1">
        <f ca="1">R15+NORMINV(RAND(),0,'Total-Smoothed'!$AG$2)</f>
        <v>-2.6114567837242426E-2</v>
      </c>
      <c r="S75" s="1">
        <f ca="1">S15+NORMINV(RAND(),0,'Total-Smoothed'!$AG$2)</f>
        <v>0.47524890952789933</v>
      </c>
      <c r="T75" s="1">
        <f ca="1">T15+NORMINV(RAND(),0,'Total-Smoothed'!$AG$2)</f>
        <v>-9.3946381561119674E-2</v>
      </c>
      <c r="U75" s="1">
        <f ca="1">U15+NORMINV(RAND(),0,'Total-Smoothed'!$AG$2)</f>
        <v>3.9854036265595298E-2</v>
      </c>
      <c r="V75" s="1">
        <f ca="1">V15+NORMINV(RAND(),0,'Total-Smoothed'!$AG$2)</f>
        <v>0.14476299189952341</v>
      </c>
      <c r="W75" s="1">
        <f ca="1">W15+NORMINV(RAND(),0,'Total-Smoothed'!$AG$2)</f>
        <v>0.35690548473136718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-2.8929520101391271E-2</v>
      </c>
      <c r="E76" s="1">
        <f ca="1">E16+NORMINV(RAND(),0,'Total-Smoothed'!$AG$2)</f>
        <v>0.33182880925034386</v>
      </c>
      <c r="F76" s="1">
        <f ca="1">F16+NORMINV(RAND(),0,'Total-Smoothed'!$AG$2)</f>
        <v>-1.927308021310057E-2</v>
      </c>
      <c r="G76" s="1">
        <f ca="1">G16+NORMINV(RAND(),0,'Total-Smoothed'!$AG$2)</f>
        <v>7.3186929796118266E-2</v>
      </c>
      <c r="H76" s="1">
        <f ca="1">H16+NORMINV(RAND(),0,'Total-Smoothed'!$AG$2)</f>
        <v>-6.5152246037330608E-2</v>
      </c>
      <c r="I76" s="1">
        <f ca="1">I16+NORMINV(RAND(),0,'Total-Smoothed'!$AG$2)</f>
        <v>-0.1346944480740036</v>
      </c>
      <c r="J76" s="1">
        <f ca="1">J16+NORMINV(RAND(),0,'Total-Smoothed'!$AG$2)</f>
        <v>-0.11590087510349978</v>
      </c>
      <c r="K76" s="1">
        <f ca="1">K16+NORMINV(RAND(),0,'Total-Smoothed'!$AG$2)</f>
        <v>0.12640898279159701</v>
      </c>
      <c r="L76" s="1">
        <f ca="1">L16+NORMINV(RAND(),0,'Total-Smoothed'!$AG$2)</f>
        <v>0.24590588892046195</v>
      </c>
      <c r="M76" s="1">
        <f ca="1">M16+NORMINV(RAND(),0,'Total-Smoothed'!$AG$2)</f>
        <v>1.9240649069179494E-2</v>
      </c>
      <c r="N76" s="1">
        <f ca="1">N16+NORMINV(RAND(),0,'Total-Smoothed'!$AG$2)</f>
        <v>-7.0122371596566008E-2</v>
      </c>
      <c r="O76" s="1">
        <f ca="1">O16+NORMINV(RAND(),0,'Total-Smoothed'!$AG$2)</f>
        <v>0.10646916505018988</v>
      </c>
      <c r="P76" s="1">
        <f ca="1">P16+NORMINV(RAND(),0,'Total-Smoothed'!$AG$2)</f>
        <v>4.5282717788456009E-2</v>
      </c>
      <c r="Q76" s="1">
        <f ca="1">Q16+NORMINV(RAND(),0,'Total-Smoothed'!$AG$2)</f>
        <v>-6.4690057236526266E-2</v>
      </c>
      <c r="R76" s="1">
        <f ca="1">R16+NORMINV(RAND(),0,'Total-Smoothed'!$AG$2)</f>
        <v>-2.1431268296865296E-2</v>
      </c>
      <c r="S76" s="1">
        <f ca="1">S16+NORMINV(RAND(),0,'Total-Smoothed'!$AG$2)</f>
        <v>0.12235173313899346</v>
      </c>
      <c r="T76" s="1">
        <f ca="1">T16+NORMINV(RAND(),0,'Total-Smoothed'!$AG$2)</f>
        <v>0.10123204884540205</v>
      </c>
      <c r="U76" s="1">
        <f ca="1">U16+NORMINV(RAND(),0,'Total-Smoothed'!$AG$2)</f>
        <v>0.19320556585146031</v>
      </c>
      <c r="V76" s="1">
        <f ca="1">V16+NORMINV(RAND(),0,'Total-Smoothed'!$AG$2)</f>
        <v>-7.1181827663875152E-2</v>
      </c>
      <c r="W76" s="1">
        <f ca="1">W16+NORMINV(RAND(),0,'Total-Smoothed'!$AG$2)</f>
        <v>0.22049452885871809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0.1811041696197821</v>
      </c>
      <c r="E77" s="1">
        <f ca="1">E17+NORMINV(RAND(),0,'Total-Smoothed'!$AG$2)</f>
        <v>0.66014674174262433</v>
      </c>
      <c r="F77" s="1">
        <f ca="1">F17+NORMINV(RAND(),0,'Total-Smoothed'!$AG$2)</f>
        <v>1.3786301193955412E-2</v>
      </c>
      <c r="G77" s="1">
        <f ca="1">G17+NORMINV(RAND(),0,'Total-Smoothed'!$AG$2)</f>
        <v>0.18111313999349923</v>
      </c>
      <c r="H77" s="1">
        <f ca="1">H17+NORMINV(RAND(),0,'Total-Smoothed'!$AG$2)</f>
        <v>6.5926702689916863E-2</v>
      </c>
      <c r="I77" s="1">
        <f ca="1">I17+NORMINV(RAND(),0,'Total-Smoothed'!$AG$2)</f>
        <v>-9.3034478005007873E-2</v>
      </c>
      <c r="J77" s="1">
        <f ca="1">J17+NORMINV(RAND(),0,'Total-Smoothed'!$AG$2)</f>
        <v>0.13164145172015596</v>
      </c>
      <c r="K77" s="1">
        <f ca="1">K17+NORMINV(RAND(),0,'Total-Smoothed'!$AG$2)</f>
        <v>0.25272600729150951</v>
      </c>
      <c r="L77" s="1">
        <f ca="1">L17+NORMINV(RAND(),0,'Total-Smoothed'!$AG$2)</f>
        <v>0.6298894211576419</v>
      </c>
      <c r="M77" s="1">
        <f ca="1">M17+NORMINV(RAND(),0,'Total-Smoothed'!$AG$2)</f>
        <v>-7.5739139504091502E-2</v>
      </c>
      <c r="N77" s="1">
        <f ca="1">N17+NORMINV(RAND(),0,'Total-Smoothed'!$AG$2)</f>
        <v>-0.20560241142220098</v>
      </c>
      <c r="O77" s="1">
        <f ca="1">O17+NORMINV(RAND(),0,'Total-Smoothed'!$AG$2)</f>
        <v>-8.5890882023889253E-2</v>
      </c>
      <c r="P77" s="1">
        <f ca="1">P17+NORMINV(RAND(),0,'Total-Smoothed'!$AG$2)</f>
        <v>2.0980572603003372E-2</v>
      </c>
      <c r="Q77" s="1">
        <f ca="1">Q17+NORMINV(RAND(),0,'Total-Smoothed'!$AG$2)</f>
        <v>6.2703747887587924E-2</v>
      </c>
      <c r="R77" s="1">
        <f ca="1">R17+NORMINV(RAND(),0,'Total-Smoothed'!$AG$2)</f>
        <v>-2.3854434649481934E-2</v>
      </c>
      <c r="S77" s="1">
        <f ca="1">S17+NORMINV(RAND(),0,'Total-Smoothed'!$AG$2)</f>
        <v>0.11172898518051863</v>
      </c>
      <c r="T77" s="1">
        <f ca="1">T17+NORMINV(RAND(),0,'Total-Smoothed'!$AG$2)</f>
        <v>0.18251247404567306</v>
      </c>
      <c r="U77" s="1">
        <f ca="1">U17+NORMINV(RAND(),0,'Total-Smoothed'!$AG$2)</f>
        <v>0.12504210820884173</v>
      </c>
      <c r="V77" s="1">
        <f ca="1">V17+NORMINV(RAND(),0,'Total-Smoothed'!$AG$2)</f>
        <v>-0.15465698532182506</v>
      </c>
      <c r="W77" s="1">
        <f ca="1">W17+NORMINV(RAND(),0,'Total-Smoothed'!$AG$2)</f>
        <v>0.36412184723348789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-1.8595051609081342E-2</v>
      </c>
      <c r="E78" s="1">
        <f ca="1">E18+NORMINV(RAND(),0,'Total-Smoothed'!$AG$2)</f>
        <v>0.61840553052203684</v>
      </c>
      <c r="F78" s="1">
        <f ca="1">F18+NORMINV(RAND(),0,'Total-Smoothed'!$AG$2)</f>
        <v>0.1360072314446944</v>
      </c>
      <c r="G78" s="1">
        <f ca="1">G18+NORMINV(RAND(),0,'Total-Smoothed'!$AG$2)</f>
        <v>-1.2478887833674103E-2</v>
      </c>
      <c r="H78" s="1">
        <f ca="1">H18+NORMINV(RAND(),0,'Total-Smoothed'!$AG$2)</f>
        <v>-0.16139318492194873</v>
      </c>
      <c r="I78" s="1">
        <f ca="1">I18+NORMINV(RAND(),0,'Total-Smoothed'!$AG$2)</f>
        <v>-6.9531583807258948E-2</v>
      </c>
      <c r="J78" s="1">
        <f ca="1">J18+NORMINV(RAND(),0,'Total-Smoothed'!$AG$2)</f>
        <v>2.476485326979886E-2</v>
      </c>
      <c r="K78" s="1">
        <f ca="1">K18+NORMINV(RAND(),0,'Total-Smoothed'!$AG$2)</f>
        <v>6.5425562656384523E-2</v>
      </c>
      <c r="L78" s="1">
        <f ca="1">L18+NORMINV(RAND(),0,'Total-Smoothed'!$AG$2)</f>
        <v>0.34376901953331823</v>
      </c>
      <c r="M78" s="1">
        <f ca="1">M18+NORMINV(RAND(),0,'Total-Smoothed'!$AG$2)</f>
        <v>-7.9695483087815669E-2</v>
      </c>
      <c r="N78" s="1">
        <f ca="1">N18+NORMINV(RAND(),0,'Total-Smoothed'!$AG$2)</f>
        <v>3.3789946585284725E-2</v>
      </c>
      <c r="O78" s="1">
        <f ca="1">O18+NORMINV(RAND(),0,'Total-Smoothed'!$AG$2)</f>
        <v>0.1347543269743563</v>
      </c>
      <c r="P78" s="1">
        <f ca="1">P18+NORMINV(RAND(),0,'Total-Smoothed'!$AG$2)</f>
        <v>0.11131995106563702</v>
      </c>
      <c r="Q78" s="1">
        <f ca="1">Q18+NORMINV(RAND(),0,'Total-Smoothed'!$AG$2)</f>
        <v>-1.7438505344406573E-2</v>
      </c>
      <c r="R78" s="1">
        <f ca="1">R18+NORMINV(RAND(),0,'Total-Smoothed'!$AG$2)</f>
        <v>4.3275396875815469E-2</v>
      </c>
      <c r="S78" s="1">
        <f ca="1">S18+NORMINV(RAND(),0,'Total-Smoothed'!$AG$2)</f>
        <v>0.42510727803816195</v>
      </c>
      <c r="T78" s="1">
        <f ca="1">T18+NORMINV(RAND(),0,'Total-Smoothed'!$AG$2)</f>
        <v>0.17226661144949809</v>
      </c>
      <c r="U78" s="1">
        <f ca="1">U18+NORMINV(RAND(),0,'Total-Smoothed'!$AG$2)</f>
        <v>8.8001617886822425E-2</v>
      </c>
      <c r="V78" s="1">
        <f ca="1">V18+NORMINV(RAND(),0,'Total-Smoothed'!$AG$2)</f>
        <v>0.11240542492070449</v>
      </c>
      <c r="W78" s="1">
        <f ca="1">W18+NORMINV(RAND(),0,'Total-Smoothed'!$AG$2)</f>
        <v>0.40163427076567765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5.9960537526624738E-2</v>
      </c>
      <c r="E79" s="1">
        <f ca="1">E19+NORMINV(RAND(),0,'Total-Smoothed'!$AG$2)</f>
        <v>0.6101391364397234</v>
      </c>
      <c r="F79" s="1">
        <f ca="1">F19+NORMINV(RAND(),0,'Total-Smoothed'!$AG$2)</f>
        <v>8.9568697500111427E-3</v>
      </c>
      <c r="G79" s="1">
        <f ca="1">G19+NORMINV(RAND(),0,'Total-Smoothed'!$AG$2)</f>
        <v>5.79224495422326E-2</v>
      </c>
      <c r="H79" s="1">
        <f ca="1">H19+NORMINV(RAND(),0,'Total-Smoothed'!$AG$2)</f>
        <v>-4.3548210838604648E-2</v>
      </c>
      <c r="I79" s="1">
        <f ca="1">I19+NORMINV(RAND(),0,'Total-Smoothed'!$AG$2)</f>
        <v>4.684068432170041E-2</v>
      </c>
      <c r="J79" s="1">
        <f ca="1">J19+NORMINV(RAND(),0,'Total-Smoothed'!$AG$2)</f>
        <v>0.1324948523703858</v>
      </c>
      <c r="K79" s="1">
        <f ca="1">K19+NORMINV(RAND(),0,'Total-Smoothed'!$AG$2)</f>
        <v>0.1713096637433717</v>
      </c>
      <c r="L79" s="1">
        <f ca="1">L19+NORMINV(RAND(),0,'Total-Smoothed'!$AG$2)</f>
        <v>0.53595795079554354</v>
      </c>
      <c r="M79" s="1">
        <f ca="1">M19+NORMINV(RAND(),0,'Total-Smoothed'!$AG$2)</f>
        <v>1.2068117993875131E-2</v>
      </c>
      <c r="N79" s="1">
        <f ca="1">N19+NORMINV(RAND(),0,'Total-Smoothed'!$AG$2)</f>
        <v>0.11208699919842423</v>
      </c>
      <c r="O79" s="1">
        <f ca="1">O19+NORMINV(RAND(),0,'Total-Smoothed'!$AG$2)</f>
        <v>9.0560104529770258E-2</v>
      </c>
      <c r="P79" s="1">
        <f ca="1">P19+NORMINV(RAND(),0,'Total-Smoothed'!$AG$2)</f>
        <v>0.13147387860265086</v>
      </c>
      <c r="Q79" s="1">
        <f ca="1">Q19+NORMINV(RAND(),0,'Total-Smoothed'!$AG$2)</f>
        <v>0.14515170225738891</v>
      </c>
      <c r="R79" s="1">
        <f ca="1">R19+NORMINV(RAND(),0,'Total-Smoothed'!$AG$2)</f>
        <v>-0.27482864728866363</v>
      </c>
      <c r="S79" s="1">
        <f ca="1">S19+NORMINV(RAND(),0,'Total-Smoothed'!$AG$2)</f>
        <v>0.12374809581307869</v>
      </c>
      <c r="T79" s="1">
        <f ca="1">T19+NORMINV(RAND(),0,'Total-Smoothed'!$AG$2)</f>
        <v>0.1853779828832354</v>
      </c>
      <c r="U79" s="1">
        <f ca="1">U19+NORMINV(RAND(),0,'Total-Smoothed'!$AG$2)</f>
        <v>7.7304563748704452E-2</v>
      </c>
      <c r="V79" s="1">
        <f ca="1">V19+NORMINV(RAND(),0,'Total-Smoothed'!$AG$2)</f>
        <v>4.0523062230008386E-2</v>
      </c>
      <c r="W79" s="1">
        <f ca="1">W19+NORMINV(RAND(),0,'Total-Smoothed'!$AG$2)</f>
        <v>0.20238374704040771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0.17181402569929988</v>
      </c>
      <c r="E80" s="1">
        <f ca="1">E20+NORMINV(RAND(),0,'Total-Smoothed'!$AG$2)</f>
        <v>0.475640726572295</v>
      </c>
      <c r="F80" s="1">
        <f ca="1">F20+NORMINV(RAND(),0,'Total-Smoothed'!$AG$2)</f>
        <v>-5.3996214713601332E-2</v>
      </c>
      <c r="G80" s="1">
        <f ca="1">G20+NORMINV(RAND(),0,'Total-Smoothed'!$AG$2)</f>
        <v>-8.156171892918021E-4</v>
      </c>
      <c r="H80" s="1">
        <f ca="1">H20+NORMINV(RAND(),0,'Total-Smoothed'!$AG$2)</f>
        <v>1.9460153057771837E-3</v>
      </c>
      <c r="I80" s="1">
        <f ca="1">I20+NORMINV(RAND(),0,'Total-Smoothed'!$AG$2)</f>
        <v>7.7147081562719058E-4</v>
      </c>
      <c r="J80" s="1">
        <f ca="1">J20+NORMINV(RAND(),0,'Total-Smoothed'!$AG$2)</f>
        <v>0.15029153513541485</v>
      </c>
      <c r="K80" s="1">
        <f ca="1">K20+NORMINV(RAND(),0,'Total-Smoothed'!$AG$2)</f>
        <v>0.13119256932766118</v>
      </c>
      <c r="L80" s="1">
        <f ca="1">L20+NORMINV(RAND(),0,'Total-Smoothed'!$AG$2)</f>
        <v>0.43028049539032548</v>
      </c>
      <c r="M80" s="1">
        <f ca="1">M20+NORMINV(RAND(),0,'Total-Smoothed'!$AG$2)</f>
        <v>-6.356753469952281E-2</v>
      </c>
      <c r="N80" s="1">
        <f ca="1">N20+NORMINV(RAND(),0,'Total-Smoothed'!$AG$2)</f>
        <v>0.13878180650166927</v>
      </c>
      <c r="O80" s="1">
        <f ca="1">O20+NORMINV(RAND(),0,'Total-Smoothed'!$AG$2)</f>
        <v>0.13047430531642409</v>
      </c>
      <c r="P80" s="1">
        <f ca="1">P20+NORMINV(RAND(),0,'Total-Smoothed'!$AG$2)</f>
        <v>0.19493546782364887</v>
      </c>
      <c r="Q80" s="1">
        <f ca="1">Q20+NORMINV(RAND(),0,'Total-Smoothed'!$AG$2)</f>
        <v>-0.10079179589656773</v>
      </c>
      <c r="R80" s="1">
        <f ca="1">R20+NORMINV(RAND(),0,'Total-Smoothed'!$AG$2)</f>
        <v>1.0214425990164672E-2</v>
      </c>
      <c r="S80" s="1">
        <f ca="1">S20+NORMINV(RAND(),0,'Total-Smoothed'!$AG$2)</f>
        <v>0.17541418277012746</v>
      </c>
      <c r="T80" s="1">
        <f ca="1">T20+NORMINV(RAND(),0,'Total-Smoothed'!$AG$2)</f>
        <v>-4.2662523026555196E-2</v>
      </c>
      <c r="U80" s="1">
        <f ca="1">U20+NORMINV(RAND(),0,'Total-Smoothed'!$AG$2)</f>
        <v>3.720097426673187E-2</v>
      </c>
      <c r="V80" s="1">
        <f ca="1">V20+NORMINV(RAND(),0,'Total-Smoothed'!$AG$2)</f>
        <v>1.8237919045601264E-3</v>
      </c>
      <c r="W80" s="1">
        <f ca="1">W20+NORMINV(RAND(),0,'Total-Smoothed'!$AG$2)</f>
        <v>0.17414019091797525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-1.3709149642299565E-2</v>
      </c>
      <c r="E81" s="1">
        <f ca="1">E21+NORMINV(RAND(),0,'Total-Smoothed'!$AG$2)</f>
        <v>0.62327766304132182</v>
      </c>
      <c r="F81" s="1">
        <f ca="1">F21+NORMINV(RAND(),0,'Total-Smoothed'!$AG$2)</f>
        <v>-7.8879531145105028E-2</v>
      </c>
      <c r="G81" s="1">
        <f ca="1">G21+NORMINV(RAND(),0,'Total-Smoothed'!$AG$2)</f>
        <v>5.9185632334148648E-2</v>
      </c>
      <c r="H81" s="1">
        <f ca="1">H21+NORMINV(RAND(),0,'Total-Smoothed'!$AG$2)</f>
        <v>6.6172504162426177E-2</v>
      </c>
      <c r="I81" s="1">
        <f ca="1">I21+NORMINV(RAND(),0,'Total-Smoothed'!$AG$2)</f>
        <v>2.227438459440377E-2</v>
      </c>
      <c r="J81" s="1">
        <f ca="1">J21+NORMINV(RAND(),0,'Total-Smoothed'!$AG$2)</f>
        <v>-0.18514487766635015</v>
      </c>
      <c r="K81" s="1">
        <f ca="1">K21+NORMINV(RAND(),0,'Total-Smoothed'!$AG$2)</f>
        <v>0.2484029842640802</v>
      </c>
      <c r="L81" s="1">
        <f ca="1">L21+NORMINV(RAND(),0,'Total-Smoothed'!$AG$2)</f>
        <v>0.576458430584322</v>
      </c>
      <c r="M81" s="1">
        <f ca="1">M21+NORMINV(RAND(),0,'Total-Smoothed'!$AG$2)</f>
        <v>-6.140180609969427E-2</v>
      </c>
      <c r="N81" s="1">
        <f ca="1">N21+NORMINV(RAND(),0,'Total-Smoothed'!$AG$2)</f>
        <v>-3.1957090378105665E-2</v>
      </c>
      <c r="O81" s="1">
        <f ca="1">O21+NORMINV(RAND(),0,'Total-Smoothed'!$AG$2)</f>
        <v>0.10605164630631296</v>
      </c>
      <c r="P81" s="1">
        <f ca="1">P21+NORMINV(RAND(),0,'Total-Smoothed'!$AG$2)</f>
        <v>0.14197116029198092</v>
      </c>
      <c r="Q81" s="1">
        <f ca="1">Q21+NORMINV(RAND(),0,'Total-Smoothed'!$AG$2)</f>
        <v>-0.10368356415250454</v>
      </c>
      <c r="R81" s="1">
        <f ca="1">R21+NORMINV(RAND(),0,'Total-Smoothed'!$AG$2)</f>
        <v>9.582473176857853E-2</v>
      </c>
      <c r="S81" s="1">
        <f ca="1">S21+NORMINV(RAND(),0,'Total-Smoothed'!$AG$2)</f>
        <v>5.7251950841225224E-2</v>
      </c>
      <c r="T81" s="1">
        <f ca="1">T21+NORMINV(RAND(),0,'Total-Smoothed'!$AG$2)</f>
        <v>7.0757084222416985E-2</v>
      </c>
      <c r="U81" s="1">
        <f ca="1">U21+NORMINV(RAND(),0,'Total-Smoothed'!$AG$2)</f>
        <v>9.3430884091887004E-2</v>
      </c>
      <c r="V81" s="1">
        <f ca="1">V21+NORMINV(RAND(),0,'Total-Smoothed'!$AG$2)</f>
        <v>-9.7382751965255573E-3</v>
      </c>
      <c r="W81" s="1">
        <f ca="1">W21+NORMINV(RAND(),0,'Total-Smoothed'!$AG$2)</f>
        <v>0.16197876848701293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3.1756280503546709E-2</v>
      </c>
      <c r="E82" s="1">
        <f ca="1">E22+NORMINV(RAND(),0,'Total-Smoothed'!$AG$2)</f>
        <v>0.64779173493815034</v>
      </c>
      <c r="F82" s="1">
        <f ca="1">F22+NORMINV(RAND(),0,'Total-Smoothed'!$AG$2)</f>
        <v>4.3467853888258703E-2</v>
      </c>
      <c r="G82" s="1">
        <f ca="1">G22+NORMINV(RAND(),0,'Total-Smoothed'!$AG$2)</f>
        <v>0.10439401532449935</v>
      </c>
      <c r="H82" s="1">
        <f ca="1">H22+NORMINV(RAND(),0,'Total-Smoothed'!$AG$2)</f>
        <v>0.15525552071214155</v>
      </c>
      <c r="I82" s="1">
        <f ca="1">I22+NORMINV(RAND(),0,'Total-Smoothed'!$AG$2)</f>
        <v>2.7482923212224786E-3</v>
      </c>
      <c r="J82" s="1">
        <f ca="1">J22+NORMINV(RAND(),0,'Total-Smoothed'!$AG$2)</f>
        <v>0.17772619153229996</v>
      </c>
      <c r="K82" s="1">
        <f ca="1">K22+NORMINV(RAND(),0,'Total-Smoothed'!$AG$2)</f>
        <v>0.24849138779466018</v>
      </c>
      <c r="L82" s="1">
        <f ca="1">L22+NORMINV(RAND(),0,'Total-Smoothed'!$AG$2)</f>
        <v>0.62607860128538473</v>
      </c>
      <c r="M82" s="1">
        <f ca="1">M22+NORMINV(RAND(),0,'Total-Smoothed'!$AG$2)</f>
        <v>-6.9598877441610349E-2</v>
      </c>
      <c r="N82" s="1">
        <f ca="1">N22+NORMINV(RAND(),0,'Total-Smoothed'!$AG$2)</f>
        <v>7.1031957831755116E-2</v>
      </c>
      <c r="O82" s="1">
        <f ca="1">O22+NORMINV(RAND(),0,'Total-Smoothed'!$AG$2)</f>
        <v>-0.14126185746237557</v>
      </c>
      <c r="P82" s="1">
        <f ca="1">P22+NORMINV(RAND(),0,'Total-Smoothed'!$AG$2)</f>
        <v>-4.8356847668201891E-2</v>
      </c>
      <c r="Q82" s="1">
        <f ca="1">Q22+NORMINV(RAND(),0,'Total-Smoothed'!$AG$2)</f>
        <v>9.3623917681546431E-2</v>
      </c>
      <c r="R82" s="1">
        <f ca="1">R22+NORMINV(RAND(),0,'Total-Smoothed'!$AG$2)</f>
        <v>-3.6393470618960408E-2</v>
      </c>
      <c r="S82" s="1">
        <f ca="1">S22+NORMINV(RAND(),0,'Total-Smoothed'!$AG$2)</f>
        <v>0.14295034067113035</v>
      </c>
      <c r="T82" s="1">
        <f ca="1">T22+NORMINV(RAND(),0,'Total-Smoothed'!$AG$2)</f>
        <v>-9.532874682252343E-2</v>
      </c>
      <c r="U82" s="1">
        <f ca="1">U22+NORMINV(RAND(),0,'Total-Smoothed'!$AG$2)</f>
        <v>0.19096100556493029</v>
      </c>
      <c r="V82" s="1">
        <f ca="1">V22+NORMINV(RAND(),0,'Total-Smoothed'!$AG$2)</f>
        <v>-0.20115406035060679</v>
      </c>
      <c r="W82" s="1">
        <f ca="1">W22+NORMINV(RAND(),0,'Total-Smoothed'!$AG$2)</f>
        <v>0.15500321267353931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0.29367336631418522</v>
      </c>
      <c r="E83" s="1">
        <f ca="1">E23+NORMINV(RAND(),0,'Total-Smoothed'!$AG$2)</f>
        <v>0.58476357397576595</v>
      </c>
      <c r="F83" s="1">
        <f ca="1">F23+NORMINV(RAND(),0,'Total-Smoothed'!$AG$2)</f>
        <v>0.1053053310775746</v>
      </c>
      <c r="G83" s="1">
        <f ca="1">G23+NORMINV(RAND(),0,'Total-Smoothed'!$AG$2)</f>
        <v>9.0611370351980691E-2</v>
      </c>
      <c r="H83" s="1">
        <f ca="1">H23+NORMINV(RAND(),0,'Total-Smoothed'!$AG$2)</f>
        <v>4.7858218943844719E-2</v>
      </c>
      <c r="I83" s="1">
        <f ca="1">I23+NORMINV(RAND(),0,'Total-Smoothed'!$AG$2)</f>
        <v>-9.8037100087172382E-2</v>
      </c>
      <c r="J83" s="1">
        <f ca="1">J23+NORMINV(RAND(),0,'Total-Smoothed'!$AG$2)</f>
        <v>-3.5249361682366302E-2</v>
      </c>
      <c r="K83" s="1">
        <f ca="1">K23+NORMINV(RAND(),0,'Total-Smoothed'!$AG$2)</f>
        <v>8.1334376213557005E-2</v>
      </c>
      <c r="L83" s="1">
        <f ca="1">L23+NORMINV(RAND(),0,'Total-Smoothed'!$AG$2)</f>
        <v>0.66071794283171337</v>
      </c>
      <c r="M83" s="1">
        <f ca="1">M23+NORMINV(RAND(),0,'Total-Smoothed'!$AG$2)</f>
        <v>-7.9887272497675799E-2</v>
      </c>
      <c r="N83" s="1">
        <f ca="1">N23+NORMINV(RAND(),0,'Total-Smoothed'!$AG$2)</f>
        <v>2.6152267378814174E-2</v>
      </c>
      <c r="O83" s="1">
        <f ca="1">O23+NORMINV(RAND(),0,'Total-Smoothed'!$AG$2)</f>
        <v>0.11602260855154034</v>
      </c>
      <c r="P83" s="1">
        <f ca="1">P23+NORMINV(RAND(),0,'Total-Smoothed'!$AG$2)</f>
        <v>2.2098190736608243E-2</v>
      </c>
      <c r="Q83" s="1">
        <f ca="1">Q23+NORMINV(RAND(),0,'Total-Smoothed'!$AG$2)</f>
        <v>1.0157281897440543E-3</v>
      </c>
      <c r="R83" s="1">
        <f ca="1">R23+NORMINV(RAND(),0,'Total-Smoothed'!$AG$2)</f>
        <v>-5.5855738307745678E-2</v>
      </c>
      <c r="S83" s="1">
        <f ca="1">S23+NORMINV(RAND(),0,'Total-Smoothed'!$AG$2)</f>
        <v>6.2977126454191318E-2</v>
      </c>
      <c r="T83" s="1">
        <f ca="1">T23+NORMINV(RAND(),0,'Total-Smoothed'!$AG$2)</f>
        <v>4.4453327558633113E-2</v>
      </c>
      <c r="U83" s="1">
        <f ca="1">U23+NORMINV(RAND(),0,'Total-Smoothed'!$AG$2)</f>
        <v>0.1275644599406966</v>
      </c>
      <c r="V83" s="1">
        <f ca="1">V23+NORMINV(RAND(),0,'Total-Smoothed'!$AG$2)</f>
        <v>3.8198590290044743E-2</v>
      </c>
      <c r="W83" s="1">
        <f ca="1">W23+NORMINV(RAND(),0,'Total-Smoothed'!$AG$2)</f>
        <v>-3.8943545421707609E-2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-5.0334782723984346E-2</v>
      </c>
      <c r="E84" s="1">
        <f ca="1">E24+NORMINV(RAND(),0,'Total-Smoothed'!$AG$2)</f>
        <v>0.57451340966892672</v>
      </c>
      <c r="F84" s="1">
        <f ca="1">F24+NORMINV(RAND(),0,'Total-Smoothed'!$AG$2)</f>
        <v>-1.9524678332784498E-2</v>
      </c>
      <c r="G84" s="1">
        <f ca="1">G24+NORMINV(RAND(),0,'Total-Smoothed'!$AG$2)</f>
        <v>8.8257287283089389E-2</v>
      </c>
      <c r="H84" s="1">
        <f ca="1">H24+NORMINV(RAND(),0,'Total-Smoothed'!$AG$2)</f>
        <v>0.12027126662384811</v>
      </c>
      <c r="I84" s="1">
        <f ca="1">I24+NORMINV(RAND(),0,'Total-Smoothed'!$AG$2)</f>
        <v>-8.874337786116418E-3</v>
      </c>
      <c r="J84" s="1">
        <f ca="1">J24+NORMINV(RAND(),0,'Total-Smoothed'!$AG$2)</f>
        <v>0.12490244955312724</v>
      </c>
      <c r="K84" s="1">
        <f ca="1">K24+NORMINV(RAND(),0,'Total-Smoothed'!$AG$2)</f>
        <v>0.43605091822999054</v>
      </c>
      <c r="L84" s="1">
        <f ca="1">L24+NORMINV(RAND(),0,'Total-Smoothed'!$AG$2)</f>
        <v>0.84016440659971203</v>
      </c>
      <c r="M84" s="1">
        <f ca="1">M24+NORMINV(RAND(),0,'Total-Smoothed'!$AG$2)</f>
        <v>-5.8637910691315846E-2</v>
      </c>
      <c r="N84" s="1">
        <f ca="1">N24+NORMINV(RAND(),0,'Total-Smoothed'!$AG$2)</f>
        <v>0.11250438639073149</v>
      </c>
      <c r="O84" s="1">
        <f ca="1">O24+NORMINV(RAND(),0,'Total-Smoothed'!$AG$2)</f>
        <v>4.7345540447271711E-2</v>
      </c>
      <c r="P84" s="1">
        <f ca="1">P24+NORMINV(RAND(),0,'Total-Smoothed'!$AG$2)</f>
        <v>5.511590781413403E-2</v>
      </c>
      <c r="Q84" s="1">
        <f ca="1">Q24+NORMINV(RAND(),0,'Total-Smoothed'!$AG$2)</f>
        <v>1.5487154970831767E-2</v>
      </c>
      <c r="R84" s="1">
        <f ca="1">R24+NORMINV(RAND(),0,'Total-Smoothed'!$AG$2)</f>
        <v>0.21815869999341417</v>
      </c>
      <c r="S84" s="1">
        <f ca="1">S24+NORMINV(RAND(),0,'Total-Smoothed'!$AG$2)</f>
        <v>0.20621464288258329</v>
      </c>
      <c r="T84" s="1">
        <f ca="1">T24+NORMINV(RAND(),0,'Total-Smoothed'!$AG$2)</f>
        <v>8.8718419643491878E-2</v>
      </c>
      <c r="U84" s="1">
        <f ca="1">U24+NORMINV(RAND(),0,'Total-Smoothed'!$AG$2)</f>
        <v>0.16476935290964415</v>
      </c>
      <c r="V84" s="1">
        <f ca="1">V24+NORMINV(RAND(),0,'Total-Smoothed'!$AG$2)</f>
        <v>8.1865236989765278E-2</v>
      </c>
      <c r="W84" s="1">
        <f ca="1">W24+NORMINV(RAND(),0,'Total-Smoothed'!$AG$2)</f>
        <v>0.21522154787426676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0.84330467912720875</v>
      </c>
      <c r="E85" s="1">
        <f ca="1">E25+NORMINV(RAND(),0,'Total-Smoothed'!$AG$2)</f>
        <v>0.13844986500483653</v>
      </c>
      <c r="F85" s="1">
        <f ca="1">F25+NORMINV(RAND(),0,'Total-Smoothed'!$AG$2)</f>
        <v>1.3935280131914765E-2</v>
      </c>
      <c r="G85" s="1">
        <f ca="1">G25+NORMINV(RAND(),0,'Total-Smoothed'!$AG$2)</f>
        <v>-0.11108484548338621</v>
      </c>
      <c r="H85" s="1">
        <f ca="1">H25+NORMINV(RAND(),0,'Total-Smoothed'!$AG$2)</f>
        <v>0.30626211797426905</v>
      </c>
      <c r="I85" s="1">
        <f ca="1">I25+NORMINV(RAND(),0,'Total-Smoothed'!$AG$2)</f>
        <v>0.16029683291893665</v>
      </c>
      <c r="J85" s="1">
        <f ca="1">J25+NORMINV(RAND(),0,'Total-Smoothed'!$AG$2)</f>
        <v>0.84977881599633853</v>
      </c>
      <c r="K85" s="1">
        <f ca="1">K25+NORMINV(RAND(),0,'Total-Smoothed'!$AG$2)</f>
        <v>6.6787245116828056E-2</v>
      </c>
      <c r="L85" s="1">
        <f ca="1">L25+NORMINV(RAND(),0,'Total-Smoothed'!$AG$2)</f>
        <v>0.53634462600765165</v>
      </c>
      <c r="M85" s="1">
        <f ca="1">M25+NORMINV(RAND(),0,'Total-Smoothed'!$AG$2)</f>
        <v>1.0250708195762963</v>
      </c>
      <c r="N85" s="1">
        <f ca="1">N25+NORMINV(RAND(),0,'Total-Smoothed'!$AG$2)</f>
        <v>-2.0266353742140711E-2</v>
      </c>
      <c r="O85" s="1">
        <f ca="1">O25+NORMINV(RAND(),0,'Total-Smoothed'!$AG$2)</f>
        <v>1.0741902795969347</v>
      </c>
      <c r="P85" s="1">
        <f ca="1">P25+NORMINV(RAND(),0,'Total-Smoothed'!$AG$2)</f>
        <v>0.26142670569808446</v>
      </c>
      <c r="Q85" s="1">
        <f ca="1">Q25+NORMINV(RAND(),0,'Total-Smoothed'!$AG$2)</f>
        <v>2.3608438285808633E-2</v>
      </c>
      <c r="R85" s="1">
        <f ca="1">R25+NORMINV(RAND(),0,'Total-Smoothed'!$AG$2)</f>
        <v>0.92507701741348958</v>
      </c>
      <c r="S85" s="1">
        <f ca="1">S25+NORMINV(RAND(),0,'Total-Smoothed'!$AG$2)</f>
        <v>0.92610963342749875</v>
      </c>
      <c r="T85" s="1">
        <f ca="1">T25+NORMINV(RAND(),0,'Total-Smoothed'!$AG$2)</f>
        <v>0.80632040929459925</v>
      </c>
      <c r="U85" s="1">
        <f ca="1">U25+NORMINV(RAND(),0,'Total-Smoothed'!$AG$2)</f>
        <v>8.7036730323552983E-2</v>
      </c>
      <c r="V85" s="1">
        <f ca="1">V25+NORMINV(RAND(),0,'Total-Smoothed'!$AG$2)</f>
        <v>0.22087866696175668</v>
      </c>
      <c r="W85" s="1">
        <f ca="1">W25+NORMINV(RAND(),0,'Total-Smoothed'!$AG$2)</f>
        <v>4.6257485809213586E-2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0.8951238331657364</v>
      </c>
      <c r="E86" s="1">
        <f ca="1">E26+NORMINV(RAND(),0,'Total-Smoothed'!$AG$2)</f>
        <v>0.50241173229800085</v>
      </c>
      <c r="F86" s="1">
        <f ca="1">F26+NORMINV(RAND(),0,'Total-Smoothed'!$AG$2)</f>
        <v>0.11100675936335339</v>
      </c>
      <c r="G86" s="1">
        <f ca="1">G26+NORMINV(RAND(),0,'Total-Smoothed'!$AG$2)</f>
        <v>7.0055470164662195E-2</v>
      </c>
      <c r="H86" s="1">
        <f ca="1">H26+NORMINV(RAND(),0,'Total-Smoothed'!$AG$2)</f>
        <v>0.8259548585133899</v>
      </c>
      <c r="I86" s="1">
        <f ca="1">I26+NORMINV(RAND(),0,'Total-Smoothed'!$AG$2)</f>
        <v>-6.6351877215429567E-2</v>
      </c>
      <c r="J86" s="1">
        <f ca="1">J26+NORMINV(RAND(),0,'Total-Smoothed'!$AG$2)</f>
        <v>3.2164221204701984E-2</v>
      </c>
      <c r="K86" s="1">
        <f ca="1">K26+NORMINV(RAND(),0,'Total-Smoothed'!$AG$2)</f>
        <v>0.11542592352773384</v>
      </c>
      <c r="L86" s="1">
        <f ca="1">L26+NORMINV(RAND(),0,'Total-Smoothed'!$AG$2)</f>
        <v>-4.3776275781101076E-2</v>
      </c>
      <c r="M86" s="1">
        <f ca="1">M26+NORMINV(RAND(),0,'Total-Smoothed'!$AG$2)</f>
        <v>0.8444781763747351</v>
      </c>
      <c r="N86" s="1">
        <f ca="1">N26+NORMINV(RAND(),0,'Total-Smoothed'!$AG$2)</f>
        <v>0.198667493493657</v>
      </c>
      <c r="O86" s="1">
        <f ca="1">O26+NORMINV(RAND(),0,'Total-Smoothed'!$AG$2)</f>
        <v>0.93337449968329023</v>
      </c>
      <c r="P86" s="1">
        <f ca="1">P26+NORMINV(RAND(),0,'Total-Smoothed'!$AG$2)</f>
        <v>0.2184193186852571</v>
      </c>
      <c r="Q86" s="1">
        <f ca="1">Q26+NORMINV(RAND(),0,'Total-Smoothed'!$AG$2)</f>
        <v>-4.8096788654161324E-2</v>
      </c>
      <c r="R86" s="1">
        <f ca="1">R26+NORMINV(RAND(),0,'Total-Smoothed'!$AG$2)</f>
        <v>9.1207632643040604E-2</v>
      </c>
      <c r="S86" s="1">
        <f ca="1">S26+NORMINV(RAND(),0,'Total-Smoothed'!$AG$2)</f>
        <v>1.0023672418589711</v>
      </c>
      <c r="T86" s="1">
        <f ca="1">T26+NORMINV(RAND(),0,'Total-Smoothed'!$AG$2)</f>
        <v>0.45778986624576051</v>
      </c>
      <c r="U86" s="1">
        <f ca="1">U26+NORMINV(RAND(),0,'Total-Smoothed'!$AG$2)</f>
        <v>0.68445358901800779</v>
      </c>
      <c r="V86" s="1">
        <f ca="1">V26+NORMINV(RAND(),0,'Total-Smoothed'!$AG$2)</f>
        <v>0.34017740544688879</v>
      </c>
      <c r="W86" s="1">
        <f ca="1">W26+NORMINV(RAND(),0,'Total-Smoothed'!$AG$2)</f>
        <v>0.95015393692568939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0.95584106802144753</v>
      </c>
      <c r="E87" s="1">
        <f ca="1">E27+NORMINV(RAND(),0,'Total-Smoothed'!$AG$2)</f>
        <v>0.99905793769567675</v>
      </c>
      <c r="F87" s="1">
        <f ca="1">F27+NORMINV(RAND(),0,'Total-Smoothed'!$AG$2)</f>
        <v>0.76510932292740552</v>
      </c>
      <c r="G87" s="1">
        <f ca="1">G27+NORMINV(RAND(),0,'Total-Smoothed'!$AG$2)</f>
        <v>2.1921648863283683E-3</v>
      </c>
      <c r="H87" s="1">
        <f ca="1">H27+NORMINV(RAND(),0,'Total-Smoothed'!$AG$2)</f>
        <v>4.9584572666337763E-2</v>
      </c>
      <c r="I87" s="1">
        <f ca="1">I27+NORMINV(RAND(),0,'Total-Smoothed'!$AG$2)</f>
        <v>0.96598062557075415</v>
      </c>
      <c r="J87" s="1">
        <f ca="1">J27+NORMINV(RAND(),0,'Total-Smoothed'!$AG$2)</f>
        <v>0.11568969782268412</v>
      </c>
      <c r="K87" s="1">
        <f ca="1">K27+NORMINV(RAND(),0,'Total-Smoothed'!$AG$2)</f>
        <v>7.3308128807149153E-2</v>
      </c>
      <c r="L87" s="1">
        <f ca="1">L27+NORMINV(RAND(),0,'Total-Smoothed'!$AG$2)</f>
        <v>0.5879045580113581</v>
      </c>
      <c r="M87" s="1">
        <f ca="1">M27+NORMINV(RAND(),0,'Total-Smoothed'!$AG$2)</f>
        <v>8.1890918728744821E-2</v>
      </c>
      <c r="N87" s="1">
        <f ca="1">N27+NORMINV(RAND(),0,'Total-Smoothed'!$AG$2)</f>
        <v>-2.6275525033365839E-2</v>
      </c>
      <c r="O87" s="1">
        <f ca="1">O27+NORMINV(RAND(),0,'Total-Smoothed'!$AG$2)</f>
        <v>1.0214285082943015</v>
      </c>
      <c r="P87" s="1">
        <f ca="1">P27+NORMINV(RAND(),0,'Total-Smoothed'!$AG$2)</f>
        <v>0.10035770894854031</v>
      </c>
      <c r="Q87" s="1">
        <f ca="1">Q27+NORMINV(RAND(),0,'Total-Smoothed'!$AG$2)</f>
        <v>0.86704472347230355</v>
      </c>
      <c r="R87" s="1">
        <f ca="1">R27+NORMINV(RAND(),0,'Total-Smoothed'!$AG$2)</f>
        <v>0.82857488988414729</v>
      </c>
      <c r="S87" s="1">
        <f ca="1">S27+NORMINV(RAND(),0,'Total-Smoothed'!$AG$2)</f>
        <v>-3.8433561958557357E-2</v>
      </c>
      <c r="T87" s="1">
        <f ca="1">T27+NORMINV(RAND(),0,'Total-Smoothed'!$AG$2)</f>
        <v>0.43255697233639145</v>
      </c>
      <c r="U87" s="1">
        <f ca="1">U27+NORMINV(RAND(),0,'Total-Smoothed'!$AG$2)</f>
        <v>0.14380736164004779</v>
      </c>
      <c r="V87" s="1">
        <f ca="1">V27+NORMINV(RAND(),0,'Total-Smoothed'!$AG$2)</f>
        <v>-0.10178430957749449</v>
      </c>
      <c r="W87" s="1">
        <f ca="1">W27+NORMINV(RAND(),0,'Total-Smoothed'!$AG$2)</f>
        <v>1.011146835918191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0.97477290766639046</v>
      </c>
      <c r="E88" s="1">
        <f ca="1">E28+NORMINV(RAND(),0,'Total-Smoothed'!$AG$2)</f>
        <v>0.45304027558729321</v>
      </c>
      <c r="F88" s="1">
        <f ca="1">F28+NORMINV(RAND(),0,'Total-Smoothed'!$AG$2)</f>
        <v>0.95528980380369666</v>
      </c>
      <c r="G88" s="1">
        <f ca="1">G28+NORMINV(RAND(),0,'Total-Smoothed'!$AG$2)</f>
        <v>-8.8809004902871136E-2</v>
      </c>
      <c r="H88" s="1">
        <f ca="1">H28+NORMINV(RAND(),0,'Total-Smoothed'!$AG$2)</f>
        <v>5.5100243653070216E-2</v>
      </c>
      <c r="I88" s="1">
        <f ca="1">I28+NORMINV(RAND(),0,'Total-Smoothed'!$AG$2)</f>
        <v>0.63521903098890109</v>
      </c>
      <c r="J88" s="1">
        <f ca="1">J28+NORMINV(RAND(),0,'Total-Smoothed'!$AG$2)</f>
        <v>0.91997264964422054</v>
      </c>
      <c r="K88" s="1">
        <f ca="1">K28+NORMINV(RAND(),0,'Total-Smoothed'!$AG$2)</f>
        <v>6.7170662881979135E-2</v>
      </c>
      <c r="L88" s="1">
        <f ca="1">L28+NORMINV(RAND(),0,'Total-Smoothed'!$AG$2)</f>
        <v>0.61791518571184278</v>
      </c>
      <c r="M88" s="1">
        <f ca="1">M28+NORMINV(RAND(),0,'Total-Smoothed'!$AG$2)</f>
        <v>1.0949463691849766</v>
      </c>
      <c r="N88" s="1">
        <f ca="1">N28+NORMINV(RAND(),0,'Total-Smoothed'!$AG$2)</f>
        <v>7.1726546442342498E-4</v>
      </c>
      <c r="O88" s="1">
        <f ca="1">O28+NORMINV(RAND(),0,'Total-Smoothed'!$AG$2)</f>
        <v>0.89232707632735297</v>
      </c>
      <c r="P88" s="1">
        <f ca="1">P28+NORMINV(RAND(),0,'Total-Smoothed'!$AG$2)</f>
        <v>0.6208723992155184</v>
      </c>
      <c r="Q88" s="1">
        <f ca="1">Q28+NORMINV(RAND(),0,'Total-Smoothed'!$AG$2)</f>
        <v>0.78799011132077357</v>
      </c>
      <c r="R88" s="1">
        <f ca="1">R28+NORMINV(RAND(),0,'Total-Smoothed'!$AG$2)</f>
        <v>1.1470900544573457</v>
      </c>
      <c r="S88" s="1">
        <f ca="1">S28+NORMINV(RAND(),0,'Total-Smoothed'!$AG$2)</f>
        <v>1.0682859553831705</v>
      </c>
      <c r="T88" s="1">
        <f ca="1">T28+NORMINV(RAND(),0,'Total-Smoothed'!$AG$2)</f>
        <v>1.0851881967458479</v>
      </c>
      <c r="U88" s="1">
        <f ca="1">U28+NORMINV(RAND(),0,'Total-Smoothed'!$AG$2)</f>
        <v>0.99243841549153744</v>
      </c>
      <c r="V88" s="1">
        <f ca="1">V28+NORMINV(RAND(),0,'Total-Smoothed'!$AG$2)</f>
        <v>-9.4755736365899873E-2</v>
      </c>
      <c r="W88" s="1">
        <f ca="1">W28+NORMINV(RAND(),0,'Total-Smoothed'!$AG$2)</f>
        <v>0.33224729028338296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0.92426750062036356</v>
      </c>
      <c r="E89" s="1">
        <f ca="1">E29+NORMINV(RAND(),0,'Total-Smoothed'!$AG$2)</f>
        <v>0.83721273122359252</v>
      </c>
      <c r="F89" s="1">
        <f ca="1">F29+NORMINV(RAND(),0,'Total-Smoothed'!$AG$2)</f>
        <v>0.16176697944727586</v>
      </c>
      <c r="G89" s="1">
        <f ca="1">G29+NORMINV(RAND(),0,'Total-Smoothed'!$AG$2)</f>
        <v>-1.6519077088686385E-2</v>
      </c>
      <c r="H89" s="1">
        <f ca="1">H29+NORMINV(RAND(),0,'Total-Smoothed'!$AG$2)</f>
        <v>-0.1819839326739924</v>
      </c>
      <c r="I89" s="1">
        <f ca="1">I29+NORMINV(RAND(),0,'Total-Smoothed'!$AG$2)</f>
        <v>0.10699773046237945</v>
      </c>
      <c r="J89" s="1">
        <f ca="1">J29+NORMINV(RAND(),0,'Total-Smoothed'!$AG$2)</f>
        <v>-6.7361497038755894E-2</v>
      </c>
      <c r="K89" s="1">
        <f ca="1">K29+NORMINV(RAND(),0,'Total-Smoothed'!$AG$2)</f>
        <v>2.3202250517929551E-2</v>
      </c>
      <c r="L89" s="1">
        <f ca="1">L29+NORMINV(RAND(),0,'Total-Smoothed'!$AG$2)</f>
        <v>0.85519040965846083</v>
      </c>
      <c r="M89" s="1">
        <f ca="1">M29+NORMINV(RAND(),0,'Total-Smoothed'!$AG$2)</f>
        <v>0.909205379929649</v>
      </c>
      <c r="N89" s="1">
        <f ca="1">N29+NORMINV(RAND(),0,'Total-Smoothed'!$AG$2)</f>
        <v>1.472905405903116E-2</v>
      </c>
      <c r="O89" s="1">
        <f ca="1">O29+NORMINV(RAND(),0,'Total-Smoothed'!$AG$2)</f>
        <v>0.99237912142739648</v>
      </c>
      <c r="P89" s="1">
        <f ca="1">P29+NORMINV(RAND(),0,'Total-Smoothed'!$AG$2)</f>
        <v>0.1738766894845486</v>
      </c>
      <c r="Q89" s="1">
        <f ca="1">Q29+NORMINV(RAND(),0,'Total-Smoothed'!$AG$2)</f>
        <v>3.4472449164908214E-2</v>
      </c>
      <c r="R89" s="1">
        <f ca="1">R29+NORMINV(RAND(),0,'Total-Smoothed'!$AG$2)</f>
        <v>4.8436077909468439E-2</v>
      </c>
      <c r="S89" s="1">
        <f ca="1">S29+NORMINV(RAND(),0,'Total-Smoothed'!$AG$2)</f>
        <v>-2.7776786448791627E-2</v>
      </c>
      <c r="T89" s="1">
        <f ca="1">T29+NORMINV(RAND(),0,'Total-Smoothed'!$AG$2)</f>
        <v>0.59577488580204541</v>
      </c>
      <c r="U89" s="1">
        <f ca="1">U29+NORMINV(RAND(),0,'Total-Smoothed'!$AG$2)</f>
        <v>0.34872968824574613</v>
      </c>
      <c r="V89" s="1">
        <f ca="1">V29+NORMINV(RAND(),0,'Total-Smoothed'!$AG$2)</f>
        <v>0.114129628850933</v>
      </c>
      <c r="W89" s="1">
        <f ca="1">W29+NORMINV(RAND(),0,'Total-Smoothed'!$AG$2)</f>
        <v>-4.6261946468116273E-2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0.90746572094177314</v>
      </c>
      <c r="E90" s="1">
        <f ca="1">E30+NORMINV(RAND(),0,'Total-Smoothed'!$AG$2)</f>
        <v>0.91288049013020189</v>
      </c>
      <c r="F90" s="1">
        <f ca="1">F30+NORMINV(RAND(),0,'Total-Smoothed'!$AG$2)</f>
        <v>0.24073909530537457</v>
      </c>
      <c r="G90" s="1">
        <f ca="1">G30+NORMINV(RAND(),0,'Total-Smoothed'!$AG$2)</f>
        <v>9.5772774139567252E-2</v>
      </c>
      <c r="H90" s="1">
        <f ca="1">H30+NORMINV(RAND(),0,'Total-Smoothed'!$AG$2)</f>
        <v>9.7577145225958145E-2</v>
      </c>
      <c r="I90" s="1">
        <f ca="1">I30+NORMINV(RAND(),0,'Total-Smoothed'!$AG$2)</f>
        <v>0.18338839461296141</v>
      </c>
      <c r="J90" s="1">
        <f ca="1">J30+NORMINV(RAND(),0,'Total-Smoothed'!$AG$2)</f>
        <v>0.26277095685056168</v>
      </c>
      <c r="K90" s="1">
        <f ca="1">K30+NORMINV(RAND(),0,'Total-Smoothed'!$AG$2)</f>
        <v>3.5740278644688227E-2</v>
      </c>
      <c r="L90" s="1">
        <f ca="1">L30+NORMINV(RAND(),0,'Total-Smoothed'!$AG$2)</f>
        <v>0.87916463920528942</v>
      </c>
      <c r="M90" s="1">
        <f ca="1">M30+NORMINV(RAND(),0,'Total-Smoothed'!$AG$2)</f>
        <v>0.91347208575717853</v>
      </c>
      <c r="N90" s="1">
        <f ca="1">N30+NORMINV(RAND(),0,'Total-Smoothed'!$AG$2)</f>
        <v>0.18976236239756553</v>
      </c>
      <c r="O90" s="1">
        <f ca="1">O30+NORMINV(RAND(),0,'Total-Smoothed'!$AG$2)</f>
        <v>1.0482429112032792</v>
      </c>
      <c r="P90" s="1">
        <f ca="1">P30+NORMINV(RAND(),0,'Total-Smoothed'!$AG$2)</f>
        <v>0.47098423031992326</v>
      </c>
      <c r="Q90" s="1">
        <f ca="1">Q30+NORMINV(RAND(),0,'Total-Smoothed'!$AG$2)</f>
        <v>0.6662901655376664</v>
      </c>
      <c r="R90" s="1">
        <f ca="1">R30+NORMINV(RAND(),0,'Total-Smoothed'!$AG$2)</f>
        <v>8.5367951956633964E-2</v>
      </c>
      <c r="S90" s="1">
        <f ca="1">S30+NORMINV(RAND(),0,'Total-Smoothed'!$AG$2)</f>
        <v>-3.2369886451984388E-2</v>
      </c>
      <c r="T90" s="1">
        <f ca="1">T30+NORMINV(RAND(),0,'Total-Smoothed'!$AG$2)</f>
        <v>0.86459916859334351</v>
      </c>
      <c r="U90" s="1">
        <f ca="1">U30+NORMINV(RAND(),0,'Total-Smoothed'!$AG$2)</f>
        <v>0.96228117688863224</v>
      </c>
      <c r="V90" s="1">
        <f ca="1">V30+NORMINV(RAND(),0,'Total-Smoothed'!$AG$2)</f>
        <v>-5.8466223577084281E-3</v>
      </c>
      <c r="W90" s="1">
        <f ca="1">W30+NORMINV(RAND(),0,'Total-Smoothed'!$AG$2)</f>
        <v>0.15508800014632063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8.7963662085613695E-3</v>
      </c>
      <c r="E91" s="1">
        <f ca="1">E31+NORMINV(RAND(),0,'Total-Smoothed'!$AG$2)</f>
        <v>-0.15367859566197198</v>
      </c>
      <c r="F91" s="1">
        <f ca="1">F31+NORMINV(RAND(),0,'Total-Smoothed'!$AG$2)</f>
        <v>0.70457811391204317</v>
      </c>
      <c r="G91" s="1">
        <f ca="1">G31+NORMINV(RAND(),0,'Total-Smoothed'!$AG$2)</f>
        <v>0.17310319053713596</v>
      </c>
      <c r="H91" s="1">
        <f ca="1">H31+NORMINV(RAND(),0,'Total-Smoothed'!$AG$2)</f>
        <v>-3.8585115777244584E-2</v>
      </c>
      <c r="I91" s="1">
        <f ca="1">I31+NORMINV(RAND(),0,'Total-Smoothed'!$AG$2)</f>
        <v>0.16885350490573559</v>
      </c>
      <c r="J91" s="1">
        <f ca="1">J31+NORMINV(RAND(),0,'Total-Smoothed'!$AG$2)</f>
        <v>1.0588442325756211</v>
      </c>
      <c r="K91" s="1">
        <f ca="1">K31+NORMINV(RAND(),0,'Total-Smoothed'!$AG$2)</f>
        <v>0.543987768739425</v>
      </c>
      <c r="L91" s="1">
        <f ca="1">L31+NORMINV(RAND(),0,'Total-Smoothed'!$AG$2)</f>
        <v>0.43182799330308408</v>
      </c>
      <c r="M91" s="1">
        <f ca="1">M31+NORMINV(RAND(),0,'Total-Smoothed'!$AG$2)</f>
        <v>0.73363681248343648</v>
      </c>
      <c r="N91" s="1">
        <f ca="1">N31+NORMINV(RAND(),0,'Total-Smoothed'!$AG$2)</f>
        <v>-0.15468373568453284</v>
      </c>
      <c r="O91" s="1">
        <f ca="1">O31+NORMINV(RAND(),0,'Total-Smoothed'!$AG$2)</f>
        <v>0.68888487271214882</v>
      </c>
      <c r="P91" s="1">
        <f ca="1">P31+NORMINV(RAND(),0,'Total-Smoothed'!$AG$2)</f>
        <v>0.71228261290356332</v>
      </c>
      <c r="Q91" s="1">
        <f ca="1">Q31+NORMINV(RAND(),0,'Total-Smoothed'!$AG$2)</f>
        <v>-2.9285542063366116E-2</v>
      </c>
      <c r="R91" s="1">
        <f ca="1">R31+NORMINV(RAND(),0,'Total-Smoothed'!$AG$2)</f>
        <v>-0.13537158279342149</v>
      </c>
      <c r="S91" s="1">
        <f ca="1">S31+NORMINV(RAND(),0,'Total-Smoothed'!$AG$2)</f>
        <v>0.7750774552349402</v>
      </c>
      <c r="T91" s="1">
        <f ca="1">T31+NORMINV(RAND(),0,'Total-Smoothed'!$AG$2)</f>
        <v>0.78626433852980027</v>
      </c>
      <c r="U91" s="1">
        <f ca="1">U31+NORMINV(RAND(),0,'Total-Smoothed'!$AG$2)</f>
        <v>1.0499378432056319</v>
      </c>
      <c r="V91" s="1">
        <f ca="1">V31+NORMINV(RAND(),0,'Total-Smoothed'!$AG$2)</f>
        <v>0.15450988384877279</v>
      </c>
      <c r="W91" s="1">
        <f ca="1">W31+NORMINV(RAND(),0,'Total-Smoothed'!$AG$2)</f>
        <v>0.17669726266482511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-3.2528086515222723E-2</v>
      </c>
      <c r="E92" s="1">
        <f ca="1">E32+NORMINV(RAND(),0,'Total-Smoothed'!$AG$2)</f>
        <v>6.919116111146556E-2</v>
      </c>
      <c r="F92" s="1">
        <f ca="1">F32+NORMINV(RAND(),0,'Total-Smoothed'!$AG$2)</f>
        <v>0.96512732581038763</v>
      </c>
      <c r="G92" s="1">
        <f ca="1">G32+NORMINV(RAND(),0,'Total-Smoothed'!$AG$2)</f>
        <v>0.20064031124457468</v>
      </c>
      <c r="H92" s="1">
        <f ca="1">H32+NORMINV(RAND(),0,'Total-Smoothed'!$AG$2)</f>
        <v>-7.4953312725536139E-2</v>
      </c>
      <c r="I92" s="1">
        <f ca="1">I32+NORMINV(RAND(),0,'Total-Smoothed'!$AG$2)</f>
        <v>0.95813106752008614</v>
      </c>
      <c r="J92" s="1">
        <f ca="1">J32+NORMINV(RAND(),0,'Total-Smoothed'!$AG$2)</f>
        <v>1.2466208057267039</v>
      </c>
      <c r="K92" s="1">
        <f ca="1">K32+NORMINV(RAND(),0,'Total-Smoothed'!$AG$2)</f>
        <v>0.56157630151244642</v>
      </c>
      <c r="L92" s="1">
        <f ca="1">L32+NORMINV(RAND(),0,'Total-Smoothed'!$AG$2)</f>
        <v>0.74706660520135748</v>
      </c>
      <c r="M92" s="1">
        <f ca="1">M32+NORMINV(RAND(),0,'Total-Smoothed'!$AG$2)</f>
        <v>0.82742633359848394</v>
      </c>
      <c r="N92" s="1">
        <f ca="1">N32+NORMINV(RAND(),0,'Total-Smoothed'!$AG$2)</f>
        <v>8.3444619079530685E-2</v>
      </c>
      <c r="O92" s="1">
        <f ca="1">O32+NORMINV(RAND(),0,'Total-Smoothed'!$AG$2)</f>
        <v>0.20112942828447139</v>
      </c>
      <c r="P92" s="1">
        <f ca="1">P32+NORMINV(RAND(),0,'Total-Smoothed'!$AG$2)</f>
        <v>0.15466797286401412</v>
      </c>
      <c r="Q92" s="1">
        <f ca="1">Q32+NORMINV(RAND(),0,'Total-Smoothed'!$AG$2)</f>
        <v>0.94392329981144329</v>
      </c>
      <c r="R92" s="1">
        <f ca="1">R32+NORMINV(RAND(),0,'Total-Smoothed'!$AG$2)</f>
        <v>1.1217807617233981</v>
      </c>
      <c r="S92" s="1">
        <f ca="1">S32+NORMINV(RAND(),0,'Total-Smoothed'!$AG$2)</f>
        <v>-6.981101644586124E-3</v>
      </c>
      <c r="T92" s="1">
        <f ca="1">T32+NORMINV(RAND(),0,'Total-Smoothed'!$AG$2)</f>
        <v>0.60363342758929905</v>
      </c>
      <c r="U92" s="1">
        <f ca="1">U32+NORMINV(RAND(),0,'Total-Smoothed'!$AG$2)</f>
        <v>0.53446529543952614</v>
      </c>
      <c r="V92" s="1">
        <f ca="1">V32+NORMINV(RAND(),0,'Total-Smoothed'!$AG$2)</f>
        <v>0.1344327743553137</v>
      </c>
      <c r="W92" s="1">
        <f ca="1">W32+NORMINV(RAND(),0,'Total-Smoothed'!$AG$2)</f>
        <v>-6.6564316540752913E-2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0.27228936644461843</v>
      </c>
      <c r="E93" s="1">
        <f ca="1">E33+NORMINV(RAND(),0,'Total-Smoothed'!$AG$2)</f>
        <v>0.32588931420433126</v>
      </c>
      <c r="F93" s="1">
        <f ca="1">F33+NORMINV(RAND(),0,'Total-Smoothed'!$AG$2)</f>
        <v>0.27616009487682924</v>
      </c>
      <c r="G93" s="1">
        <f ca="1">G33+NORMINV(RAND(),0,'Total-Smoothed'!$AG$2)</f>
        <v>4.18423649287838E-2</v>
      </c>
      <c r="H93" s="1">
        <f ca="1">H33+NORMINV(RAND(),0,'Total-Smoothed'!$AG$2)</f>
        <v>-0.18174099402790836</v>
      </c>
      <c r="I93" s="1">
        <f ca="1">I33+NORMINV(RAND(),0,'Total-Smoothed'!$AG$2)</f>
        <v>7.0851005107356174E-2</v>
      </c>
      <c r="J93" s="1">
        <f ca="1">J33+NORMINV(RAND(),0,'Total-Smoothed'!$AG$2)</f>
        <v>0.95901509023475784</v>
      </c>
      <c r="K93" s="1">
        <f ca="1">K33+NORMINV(RAND(),0,'Total-Smoothed'!$AG$2)</f>
        <v>1.0714893928200582</v>
      </c>
      <c r="L93" s="1">
        <f ca="1">L33+NORMINV(RAND(),0,'Total-Smoothed'!$AG$2)</f>
        <v>-1.6107535321830162E-2</v>
      </c>
      <c r="M93" s="1">
        <f ca="1">M33+NORMINV(RAND(),0,'Total-Smoothed'!$AG$2)</f>
        <v>-0.20799967203837172</v>
      </c>
      <c r="N93" s="1">
        <f ca="1">N33+NORMINV(RAND(),0,'Total-Smoothed'!$AG$2)</f>
        <v>0.19164635974349897</v>
      </c>
      <c r="O93" s="1">
        <f ca="1">O33+NORMINV(RAND(),0,'Total-Smoothed'!$AG$2)</f>
        <v>9.1003086871557379E-2</v>
      </c>
      <c r="P93" s="1">
        <f ca="1">P33+NORMINV(RAND(),0,'Total-Smoothed'!$AG$2)</f>
        <v>0.12541844613024242</v>
      </c>
      <c r="Q93" s="1">
        <f ca="1">Q33+NORMINV(RAND(),0,'Total-Smoothed'!$AG$2)</f>
        <v>-4.1609398256444802E-2</v>
      </c>
      <c r="R93" s="1">
        <f ca="1">R33+NORMINV(RAND(),0,'Total-Smoothed'!$AG$2)</f>
        <v>9.4429092462711681E-2</v>
      </c>
      <c r="S93" s="1">
        <f ca="1">S33+NORMINV(RAND(),0,'Total-Smoothed'!$AG$2)</f>
        <v>0.85046694640357923</v>
      </c>
      <c r="T93" s="1">
        <f ca="1">T33+NORMINV(RAND(),0,'Total-Smoothed'!$AG$2)</f>
        <v>0.88556193267071914</v>
      </c>
      <c r="U93" s="1">
        <f ca="1">U33+NORMINV(RAND(),0,'Total-Smoothed'!$AG$2)</f>
        <v>8.067055503292031E-2</v>
      </c>
      <c r="V93" s="1">
        <f ca="1">V33+NORMINV(RAND(),0,'Total-Smoothed'!$AG$2)</f>
        <v>9.2230398628739205E-2</v>
      </c>
      <c r="W93" s="1">
        <f ca="1">W33+NORMINV(RAND(),0,'Total-Smoothed'!$AG$2)</f>
        <v>0.6168065489074892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-8.3166278481387329E-2</v>
      </c>
      <c r="E94" s="1">
        <f ca="1">E34+NORMINV(RAND(),0,'Total-Smoothed'!$AG$2)</f>
        <v>7.8784122863944026E-2</v>
      </c>
      <c r="F94" s="1">
        <f ca="1">F34+NORMINV(RAND(),0,'Total-Smoothed'!$AG$2)</f>
        <v>0.56951130765753799</v>
      </c>
      <c r="G94" s="1">
        <f ca="1">G34+NORMINV(RAND(),0,'Total-Smoothed'!$AG$2)</f>
        <v>-3.8130059711007101E-2</v>
      </c>
      <c r="H94" s="1">
        <f ca="1">H34+NORMINV(RAND(),0,'Total-Smoothed'!$AG$2)</f>
        <v>-0.14489727481472955</v>
      </c>
      <c r="I94" s="1">
        <f ca="1">I34+NORMINV(RAND(),0,'Total-Smoothed'!$AG$2)</f>
        <v>0.49328884789856403</v>
      </c>
      <c r="J94" s="1">
        <f ca="1">J34+NORMINV(RAND(),0,'Total-Smoothed'!$AG$2)</f>
        <v>0.94507272541153975</v>
      </c>
      <c r="K94" s="1">
        <f ca="1">K34+NORMINV(RAND(),0,'Total-Smoothed'!$AG$2)</f>
        <v>8.6734199927431088E-2</v>
      </c>
      <c r="L94" s="1">
        <f ca="1">L34+NORMINV(RAND(),0,'Total-Smoothed'!$AG$2)</f>
        <v>-2.8594270013676731E-2</v>
      </c>
      <c r="M94" s="1">
        <f ca="1">M34+NORMINV(RAND(),0,'Total-Smoothed'!$AG$2)</f>
        <v>2.5288790175381444E-2</v>
      </c>
      <c r="N94" s="1">
        <f ca="1">N34+NORMINV(RAND(),0,'Total-Smoothed'!$AG$2)</f>
        <v>0.1789732503237477</v>
      </c>
      <c r="O94" s="1">
        <f ca="1">O34+NORMINV(RAND(),0,'Total-Smoothed'!$AG$2)</f>
        <v>1.0914215468166724</v>
      </c>
      <c r="P94" s="1">
        <f ca="1">P34+NORMINV(RAND(),0,'Total-Smoothed'!$AG$2)</f>
        <v>0.50965384398258062</v>
      </c>
      <c r="Q94" s="1">
        <f ca="1">Q34+NORMINV(RAND(),0,'Total-Smoothed'!$AG$2)</f>
        <v>5.8854182673932595E-2</v>
      </c>
      <c r="R94" s="1">
        <f ca="1">R34+NORMINV(RAND(),0,'Total-Smoothed'!$AG$2)</f>
        <v>0.92996966420767413</v>
      </c>
      <c r="S94" s="1">
        <f ca="1">S34+NORMINV(RAND(),0,'Total-Smoothed'!$AG$2)</f>
        <v>1.0951118391541554</v>
      </c>
      <c r="T94" s="1">
        <f ca="1">T34+NORMINV(RAND(),0,'Total-Smoothed'!$AG$2)</f>
        <v>5.0680952786786256E-2</v>
      </c>
      <c r="U94" s="1">
        <f ca="1">U34+NORMINV(RAND(),0,'Total-Smoothed'!$AG$2)</f>
        <v>0.87542461057015486</v>
      </c>
      <c r="V94" s="1">
        <f ca="1">V34+NORMINV(RAND(),0,'Total-Smoothed'!$AG$2)</f>
        <v>4.2226608098261446E-2</v>
      </c>
      <c r="W94" s="1">
        <f ca="1">W34+NORMINV(RAND(),0,'Total-Smoothed'!$AG$2)</f>
        <v>0.24305468252534224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-6.8203499920043958E-2</v>
      </c>
      <c r="E95" s="1">
        <f ca="1">E35+NORMINV(RAND(),0,'Total-Smoothed'!$AG$2)</f>
        <v>0.37812740330988071</v>
      </c>
      <c r="F95" s="1">
        <f ca="1">F35+NORMINV(RAND(),0,'Total-Smoothed'!$AG$2)</f>
        <v>0.60311518246532503</v>
      </c>
      <c r="G95" s="1">
        <f ca="1">G35+NORMINV(RAND(),0,'Total-Smoothed'!$AG$2)</f>
        <v>-3.5970183794009278E-2</v>
      </c>
      <c r="H95" s="1">
        <f ca="1">H35+NORMINV(RAND(),0,'Total-Smoothed'!$AG$2)</f>
        <v>-0.18204446670060359</v>
      </c>
      <c r="I95" s="1">
        <f ca="1">I35+NORMINV(RAND(),0,'Total-Smoothed'!$AG$2)</f>
        <v>0.82568397197145849</v>
      </c>
      <c r="J95" s="1">
        <f ca="1">J35+NORMINV(RAND(),0,'Total-Smoothed'!$AG$2)</f>
        <v>1.0825431551496907</v>
      </c>
      <c r="K95" s="1">
        <f ca="1">K35+NORMINV(RAND(),0,'Total-Smoothed'!$AG$2)</f>
        <v>0.85111284453643488</v>
      </c>
      <c r="L95" s="1">
        <f ca="1">L35+NORMINV(RAND(),0,'Total-Smoothed'!$AG$2)</f>
        <v>0.70758168929352261</v>
      </c>
      <c r="M95" s="1">
        <f ca="1">M35+NORMINV(RAND(),0,'Total-Smoothed'!$AG$2)</f>
        <v>0.7656170499710051</v>
      </c>
      <c r="N95" s="1">
        <f ca="1">N35+NORMINV(RAND(),0,'Total-Smoothed'!$AG$2)</f>
        <v>0.12868339913669019</v>
      </c>
      <c r="O95" s="1">
        <f ca="1">O35+NORMINV(RAND(),0,'Total-Smoothed'!$AG$2)</f>
        <v>0.10718018423807028</v>
      </c>
      <c r="P95" s="1">
        <f ca="1">P35+NORMINV(RAND(),0,'Total-Smoothed'!$AG$2)</f>
        <v>0.5483729114261332</v>
      </c>
      <c r="Q95" s="1">
        <f ca="1">Q35+NORMINV(RAND(),0,'Total-Smoothed'!$AG$2)</f>
        <v>0.66937813162641036</v>
      </c>
      <c r="R95" s="1">
        <f ca="1">R35+NORMINV(RAND(),0,'Total-Smoothed'!$AG$2)</f>
        <v>0.16462501225712406</v>
      </c>
      <c r="S95" s="1">
        <f ca="1">S35+NORMINV(RAND(),0,'Total-Smoothed'!$AG$2)</f>
        <v>0.22078432130672115</v>
      </c>
      <c r="T95" s="1">
        <f ca="1">T35+NORMINV(RAND(),0,'Total-Smoothed'!$AG$2)</f>
        <v>0.34447168030093883</v>
      </c>
      <c r="U95" s="1">
        <f ca="1">U35+NORMINV(RAND(),0,'Total-Smoothed'!$AG$2)</f>
        <v>0.77152475404840082</v>
      </c>
      <c r="V95" s="1">
        <f ca="1">V35+NORMINV(RAND(),0,'Total-Smoothed'!$AG$2)</f>
        <v>8.2208788181797582E-2</v>
      </c>
      <c r="W95" s="1">
        <f ca="1">W35+NORMINV(RAND(),0,'Total-Smoothed'!$AG$2)</f>
        <v>0.1287200329211721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-1.8903748904740052E-2</v>
      </c>
      <c r="E96" s="1">
        <f ca="1">E36+NORMINV(RAND(),0,'Total-Smoothed'!$AG$2)</f>
        <v>0.48169379528242828</v>
      </c>
      <c r="F96" s="1">
        <f ca="1">F36+NORMINV(RAND(),0,'Total-Smoothed'!$AG$2)</f>
        <v>0.86596313367578281</v>
      </c>
      <c r="G96" s="1">
        <f ca="1">G36+NORMINV(RAND(),0,'Total-Smoothed'!$AG$2)</f>
        <v>-8.4658547346779064E-2</v>
      </c>
      <c r="H96" s="1">
        <f ca="1">H36+NORMINV(RAND(),0,'Total-Smoothed'!$AG$2)</f>
        <v>0.27479400436535478</v>
      </c>
      <c r="I96" s="1">
        <f ca="1">I36+NORMINV(RAND(),0,'Total-Smoothed'!$AG$2)</f>
        <v>0.98655695277878253</v>
      </c>
      <c r="J96" s="1">
        <f ca="1">J36+NORMINV(RAND(),0,'Total-Smoothed'!$AG$2)</f>
        <v>0.99300490650680073</v>
      </c>
      <c r="K96" s="1">
        <f ca="1">K36+NORMINV(RAND(),0,'Total-Smoothed'!$AG$2)</f>
        <v>1.0187812334500912</v>
      </c>
      <c r="L96" s="1">
        <f ca="1">L36+NORMINV(RAND(),0,'Total-Smoothed'!$AG$2)</f>
        <v>0.17960613165344985</v>
      </c>
      <c r="M96" s="1">
        <f ca="1">M36+NORMINV(RAND(),0,'Total-Smoothed'!$AG$2)</f>
        <v>0.86687340468675744</v>
      </c>
      <c r="N96" s="1">
        <f ca="1">N36+NORMINV(RAND(),0,'Total-Smoothed'!$AG$2)</f>
        <v>-9.4720240284791105E-3</v>
      </c>
      <c r="O96" s="1">
        <f ca="1">O36+NORMINV(RAND(),0,'Total-Smoothed'!$AG$2)</f>
        <v>0.75848739806902921</v>
      </c>
      <c r="P96" s="1">
        <f ca="1">P36+NORMINV(RAND(),0,'Total-Smoothed'!$AG$2)</f>
        <v>0.79671756807368399</v>
      </c>
      <c r="Q96" s="1">
        <f ca="1">Q36+NORMINV(RAND(),0,'Total-Smoothed'!$AG$2)</f>
        <v>0.85374690285577581</v>
      </c>
      <c r="R96" s="1">
        <f ca="1">R36+NORMINV(RAND(),0,'Total-Smoothed'!$AG$2)</f>
        <v>1.1128200536427575</v>
      </c>
      <c r="S96" s="1">
        <f ca="1">S36+NORMINV(RAND(),0,'Total-Smoothed'!$AG$2)</f>
        <v>0.8299593102556071</v>
      </c>
      <c r="T96" s="1">
        <f ca="1">T36+NORMINV(RAND(),0,'Total-Smoothed'!$AG$2)</f>
        <v>0.25416563478990273</v>
      </c>
      <c r="U96" s="1">
        <f ca="1">U36+NORMINV(RAND(),0,'Total-Smoothed'!$AG$2)</f>
        <v>0.96746543869343238</v>
      </c>
      <c r="V96" s="1">
        <f ca="1">V36+NORMINV(RAND(),0,'Total-Smoothed'!$AG$2)</f>
        <v>4.2376601520036278E-2</v>
      </c>
      <c r="W96" s="1">
        <f ca="1">W36+NORMINV(RAND(),0,'Total-Smoothed'!$AG$2)</f>
        <v>0.97874176384828315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0.29133001347036541</v>
      </c>
      <c r="E97" s="1">
        <f ca="1">E37+NORMINV(RAND(),0,'Total-Smoothed'!$AG$2)</f>
        <v>0.83286581966012785</v>
      </c>
      <c r="F97" s="1">
        <f ca="1">F37+NORMINV(RAND(),0,'Total-Smoothed'!$AG$2)</f>
        <v>0.72456146819445788</v>
      </c>
      <c r="G97" s="1">
        <f ca="1">G37+NORMINV(RAND(),0,'Total-Smoothed'!$AG$2)</f>
        <v>0.23438643853850633</v>
      </c>
      <c r="H97" s="1">
        <f ca="1">H37+NORMINV(RAND(),0,'Total-Smoothed'!$AG$2)</f>
        <v>3.6431329771000991E-2</v>
      </c>
      <c r="I97" s="1">
        <f ca="1">I37+NORMINV(RAND(),0,'Total-Smoothed'!$AG$2)</f>
        <v>0.7062028986443305</v>
      </c>
      <c r="J97" s="1">
        <f ca="1">J37+NORMINV(RAND(),0,'Total-Smoothed'!$AG$2)</f>
        <v>0.77061974044585557</v>
      </c>
      <c r="K97" s="1">
        <f ca="1">K37+NORMINV(RAND(),0,'Total-Smoothed'!$AG$2)</f>
        <v>0.91796598933331697</v>
      </c>
      <c r="L97" s="1">
        <f ca="1">L37+NORMINV(RAND(),0,'Total-Smoothed'!$AG$2)</f>
        <v>0.57075286928147684</v>
      </c>
      <c r="M97" s="1">
        <f ca="1">M37+NORMINV(RAND(),0,'Total-Smoothed'!$AG$2)</f>
        <v>0.10543970174829395</v>
      </c>
      <c r="N97" s="1">
        <f ca="1">N37+NORMINV(RAND(),0,'Total-Smoothed'!$AG$2)</f>
        <v>-4.6452817600696736E-2</v>
      </c>
      <c r="O97" s="1">
        <f ca="1">O37+NORMINV(RAND(),0,'Total-Smoothed'!$AG$2)</f>
        <v>0.27714194889050547</v>
      </c>
      <c r="P97" s="1">
        <f ca="1">P37+NORMINV(RAND(),0,'Total-Smoothed'!$AG$2)</f>
        <v>0.11787136889234756</v>
      </c>
      <c r="Q97" s="1">
        <f ca="1">Q37+NORMINV(RAND(),0,'Total-Smoothed'!$AG$2)</f>
        <v>0.77310311911398211</v>
      </c>
      <c r="R97" s="1">
        <f ca="1">R37+NORMINV(RAND(),0,'Total-Smoothed'!$AG$2)</f>
        <v>0.69421944841898686</v>
      </c>
      <c r="S97" s="1">
        <f ca="1">S37+NORMINV(RAND(),0,'Total-Smoothed'!$AG$2)</f>
        <v>-0.16072812127843486</v>
      </c>
      <c r="T97" s="1">
        <f ca="1">T37+NORMINV(RAND(),0,'Total-Smoothed'!$AG$2)</f>
        <v>0.1230407801295666</v>
      </c>
      <c r="U97" s="1">
        <f ca="1">U37+NORMINV(RAND(),0,'Total-Smoothed'!$AG$2)</f>
        <v>0.24050724345859259</v>
      </c>
      <c r="V97" s="1">
        <f ca="1">V37+NORMINV(RAND(),0,'Total-Smoothed'!$AG$2)</f>
        <v>4.524453449723205E-2</v>
      </c>
      <c r="W97" s="1">
        <f ca="1">W37+NORMINV(RAND(),0,'Total-Smoothed'!$AG$2)</f>
        <v>1.0351153119074716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0.28197486417090983</v>
      </c>
      <c r="E98" s="1">
        <f ca="1">E38+NORMINV(RAND(),0,'Total-Smoothed'!$AG$2)</f>
        <v>1.0065157588539975</v>
      </c>
      <c r="F98" s="1">
        <f ca="1">F38+NORMINV(RAND(),0,'Total-Smoothed'!$AG$2)</f>
        <v>0.66674376972413685</v>
      </c>
      <c r="G98" s="1">
        <f ca="1">G38+NORMINV(RAND(),0,'Total-Smoothed'!$AG$2)</f>
        <v>5.3755514482106789E-2</v>
      </c>
      <c r="H98" s="1">
        <f ca="1">H38+NORMINV(RAND(),0,'Total-Smoothed'!$AG$2)</f>
        <v>-6.4394116603299398E-2</v>
      </c>
      <c r="I98" s="1">
        <f ca="1">I38+NORMINV(RAND(),0,'Total-Smoothed'!$AG$2)</f>
        <v>1.1123424310335297</v>
      </c>
      <c r="J98" s="1">
        <f ca="1">J38+NORMINV(RAND(),0,'Total-Smoothed'!$AG$2)</f>
        <v>0.48398786664653415</v>
      </c>
      <c r="K98" s="1">
        <f ca="1">K38+NORMINV(RAND(),0,'Total-Smoothed'!$AG$2)</f>
        <v>1.148162750277812</v>
      </c>
      <c r="L98" s="1">
        <f ca="1">L38+NORMINV(RAND(),0,'Total-Smoothed'!$AG$2)</f>
        <v>0.19296443106593691</v>
      </c>
      <c r="M98" s="1">
        <f ca="1">M38+NORMINV(RAND(),0,'Total-Smoothed'!$AG$2)</f>
        <v>-6.3446810242506979E-2</v>
      </c>
      <c r="N98" s="1">
        <f ca="1">N38+NORMINV(RAND(),0,'Total-Smoothed'!$AG$2)</f>
        <v>0.2261883002712603</v>
      </c>
      <c r="O98" s="1">
        <f ca="1">O38+NORMINV(RAND(),0,'Total-Smoothed'!$AG$2)</f>
        <v>9.4624482657336764E-4</v>
      </c>
      <c r="P98" s="1">
        <f ca="1">P38+NORMINV(RAND(),0,'Total-Smoothed'!$AG$2)</f>
        <v>0.11844225174873223</v>
      </c>
      <c r="Q98" s="1">
        <f ca="1">Q38+NORMINV(RAND(),0,'Total-Smoothed'!$AG$2)</f>
        <v>0.60628709355625832</v>
      </c>
      <c r="R98" s="1">
        <f ca="1">R38+NORMINV(RAND(),0,'Total-Smoothed'!$AG$2)</f>
        <v>-3.5305401521363064E-2</v>
      </c>
      <c r="S98" s="1">
        <f ca="1">S38+NORMINV(RAND(),0,'Total-Smoothed'!$AG$2)</f>
        <v>0.2055199043848355</v>
      </c>
      <c r="T98" s="1">
        <f ca="1">T38+NORMINV(RAND(),0,'Total-Smoothed'!$AG$2)</f>
        <v>0.14067023779643745</v>
      </c>
      <c r="U98" s="1">
        <f ca="1">U38+NORMINV(RAND(),0,'Total-Smoothed'!$AG$2)</f>
        <v>7.4349314621454082E-2</v>
      </c>
      <c r="V98" s="1">
        <f ca="1">V38+NORMINV(RAND(),0,'Total-Smoothed'!$AG$2)</f>
        <v>0.18253827260888134</v>
      </c>
      <c r="W98" s="1">
        <f ca="1">W38+NORMINV(RAND(),0,'Total-Smoothed'!$AG$2)</f>
        <v>1.1087124846579108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1.1355168166973508</v>
      </c>
      <c r="E99" s="1">
        <f ca="1">E39+NORMINV(RAND(),0,'Total-Smoothed'!$AG$2)</f>
        <v>0.62373748505091109</v>
      </c>
      <c r="F99" s="1">
        <f ca="1">F39+NORMINV(RAND(),0,'Total-Smoothed'!$AG$2)</f>
        <v>1.0852496796426074</v>
      </c>
      <c r="G99" s="1">
        <f ca="1">G39+NORMINV(RAND(),0,'Total-Smoothed'!$AG$2)</f>
        <v>5.0445279639822649E-2</v>
      </c>
      <c r="H99" s="1">
        <f ca="1">H39+NORMINV(RAND(),0,'Total-Smoothed'!$AG$2)</f>
        <v>0.93440161516863107</v>
      </c>
      <c r="I99" s="1">
        <f ca="1">I39+NORMINV(RAND(),0,'Total-Smoothed'!$AG$2)</f>
        <v>1.038342297771726</v>
      </c>
      <c r="J99" s="1">
        <f ca="1">J39+NORMINV(RAND(),0,'Total-Smoothed'!$AG$2)</f>
        <v>1.0246261751356165</v>
      </c>
      <c r="K99" s="1">
        <f ca="1">K39+NORMINV(RAND(),0,'Total-Smoothed'!$AG$2)</f>
        <v>0.30356461882174779</v>
      </c>
      <c r="L99" s="1">
        <f ca="1">L39+NORMINV(RAND(),0,'Total-Smoothed'!$AG$2)</f>
        <v>0.15005488556072794</v>
      </c>
      <c r="M99" s="1">
        <f ca="1">M39+NORMINV(RAND(),0,'Total-Smoothed'!$AG$2)</f>
        <v>0.96718773106041045</v>
      </c>
      <c r="N99" s="1">
        <f ca="1">N39+NORMINV(RAND(),0,'Total-Smoothed'!$AG$2)</f>
        <v>0.10616787149330892</v>
      </c>
      <c r="O99" s="1">
        <f ca="1">O39+NORMINV(RAND(),0,'Total-Smoothed'!$AG$2)</f>
        <v>0.80660003368436006</v>
      </c>
      <c r="P99" s="1">
        <f ca="1">P39+NORMINV(RAND(),0,'Total-Smoothed'!$AG$2)</f>
        <v>0.20578449864363338</v>
      </c>
      <c r="Q99" s="1">
        <f ca="1">Q39+NORMINV(RAND(),0,'Total-Smoothed'!$AG$2)</f>
        <v>0.80344235506236172</v>
      </c>
      <c r="R99" s="1">
        <f ca="1">R39+NORMINV(RAND(),0,'Total-Smoothed'!$AG$2)</f>
        <v>0.9200327957870118</v>
      </c>
      <c r="S99" s="1">
        <f ca="1">S39+NORMINV(RAND(),0,'Total-Smoothed'!$AG$2)</f>
        <v>0.52012798638149116</v>
      </c>
      <c r="T99" s="1">
        <f ca="1">T39+NORMINV(RAND(),0,'Total-Smoothed'!$AG$2)</f>
        <v>0.97913266972045654</v>
      </c>
      <c r="U99" s="1">
        <f ca="1">U39+NORMINV(RAND(),0,'Total-Smoothed'!$AG$2)</f>
        <v>-0.12580904898660253</v>
      </c>
      <c r="V99" s="1">
        <f ca="1">V39+NORMINV(RAND(),0,'Total-Smoothed'!$AG$2)</f>
        <v>0.21518561676248699</v>
      </c>
      <c r="W99" s="1">
        <f ca="1">W39+NORMINV(RAND(),0,'Total-Smoothed'!$AG$2)</f>
        <v>1.022805051327883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0.74027975176131944</v>
      </c>
      <c r="E100" s="1">
        <f ca="1">E40+NORMINV(RAND(),0,'Total-Smoothed'!$AG$2)</f>
        <v>8.3791496474878976E-2</v>
      </c>
      <c r="F100" s="1">
        <f ca="1">F40+NORMINV(RAND(),0,'Total-Smoothed'!$AG$2)</f>
        <v>4.5074969912847491E-2</v>
      </c>
      <c r="G100" s="1">
        <f ca="1">G40+NORMINV(RAND(),0,'Total-Smoothed'!$AG$2)</f>
        <v>0.21985730355889338</v>
      </c>
      <c r="H100" s="1">
        <f ca="1">H40+NORMINV(RAND(),0,'Total-Smoothed'!$AG$2)</f>
        <v>1.0162111823020181</v>
      </c>
      <c r="I100" s="1">
        <f ca="1">I40+NORMINV(RAND(),0,'Total-Smoothed'!$AG$2)</f>
        <v>0.45443486506658209</v>
      </c>
      <c r="J100" s="1">
        <f ca="1">J40+NORMINV(RAND(),0,'Total-Smoothed'!$AG$2)</f>
        <v>4.6580254720038919E-2</v>
      </c>
      <c r="K100" s="1">
        <f ca="1">K40+NORMINV(RAND(),0,'Total-Smoothed'!$AG$2)</f>
        <v>0.52307845586108348</v>
      </c>
      <c r="L100" s="1">
        <f ca="1">L40+NORMINV(RAND(),0,'Total-Smoothed'!$AG$2)</f>
        <v>2.8908648488774807E-2</v>
      </c>
      <c r="M100" s="1">
        <f ca="1">M40+NORMINV(RAND(),0,'Total-Smoothed'!$AG$2)</f>
        <v>1.0908988096793775</v>
      </c>
      <c r="N100" s="1">
        <f ca="1">N40+NORMINV(RAND(),0,'Total-Smoothed'!$AG$2)</f>
        <v>0.1025637473195157</v>
      </c>
      <c r="O100" s="1">
        <f ca="1">O40+NORMINV(RAND(),0,'Total-Smoothed'!$AG$2)</f>
        <v>0.98174343270225661</v>
      </c>
      <c r="P100" s="1">
        <f ca="1">P40+NORMINV(RAND(),0,'Total-Smoothed'!$AG$2)</f>
        <v>-2.0446965793875425E-2</v>
      </c>
      <c r="Q100" s="1">
        <f ca="1">Q40+NORMINV(RAND(),0,'Total-Smoothed'!$AG$2)</f>
        <v>7.2200438192820141E-2</v>
      </c>
      <c r="R100" s="1">
        <f ca="1">R40+NORMINV(RAND(),0,'Total-Smoothed'!$AG$2)</f>
        <v>0.93632056631342953</v>
      </c>
      <c r="S100" s="1">
        <f ca="1">S40+NORMINV(RAND(),0,'Total-Smoothed'!$AG$2)</f>
        <v>0.91762587077414692</v>
      </c>
      <c r="T100" s="1">
        <f ca="1">T40+NORMINV(RAND(),0,'Total-Smoothed'!$AG$2)</f>
        <v>6.7711204174427428E-2</v>
      </c>
      <c r="U100" s="1">
        <f ca="1">U40+NORMINV(RAND(),0,'Total-Smoothed'!$AG$2)</f>
        <v>2.753825772430293E-2</v>
      </c>
      <c r="V100" s="1">
        <f ca="1">V40+NORMINV(RAND(),0,'Total-Smoothed'!$AG$2)</f>
        <v>4.5165013980079965E-2</v>
      </c>
      <c r="W100" s="1">
        <f ca="1">W40+NORMINV(RAND(),0,'Total-Smoothed'!$AG$2)</f>
        <v>0.8777966848329769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0.67136603007484597</v>
      </c>
      <c r="E101" s="1">
        <f ca="1">E41+NORMINV(RAND(),0,'Total-Smoothed'!$AG$2)</f>
        <v>1.0061176661942075</v>
      </c>
      <c r="F101" s="1">
        <f ca="1">F41+NORMINV(RAND(),0,'Total-Smoothed'!$AG$2)</f>
        <v>0.14748712642747783</v>
      </c>
      <c r="G101" s="1">
        <f ca="1">G41+NORMINV(RAND(),0,'Total-Smoothed'!$AG$2)</f>
        <v>-7.2704287420446087E-3</v>
      </c>
      <c r="H101" s="1">
        <f ca="1">H41+NORMINV(RAND(),0,'Total-Smoothed'!$AG$2)</f>
        <v>0.77341934785299971</v>
      </c>
      <c r="I101" s="1">
        <f ca="1">I41+NORMINV(RAND(),0,'Total-Smoothed'!$AG$2)</f>
        <v>0.74924108843491799</v>
      </c>
      <c r="J101" s="1">
        <f ca="1">J41+NORMINV(RAND(),0,'Total-Smoothed'!$AG$2)</f>
        <v>0.15597101643490724</v>
      </c>
      <c r="K101" s="1">
        <f ca="1">K41+NORMINV(RAND(),0,'Total-Smoothed'!$AG$2)</f>
        <v>0.44919915827102519</v>
      </c>
      <c r="L101" s="1">
        <f ca="1">L41+NORMINV(RAND(),0,'Total-Smoothed'!$AG$2)</f>
        <v>0.12172763208405421</v>
      </c>
      <c r="M101" s="1">
        <f ca="1">M41+NORMINV(RAND(),0,'Total-Smoothed'!$AG$2)</f>
        <v>-7.5032173447924247E-2</v>
      </c>
      <c r="N101" s="1">
        <f ca="1">N41+NORMINV(RAND(),0,'Total-Smoothed'!$AG$2)</f>
        <v>9.4214088471538213E-2</v>
      </c>
      <c r="O101" s="1">
        <f ca="1">O41+NORMINV(RAND(),0,'Total-Smoothed'!$AG$2)</f>
        <v>0.70985718140812626</v>
      </c>
      <c r="P101" s="1">
        <f ca="1">P41+NORMINV(RAND(),0,'Total-Smoothed'!$AG$2)</f>
        <v>0.10897427845875132</v>
      </c>
      <c r="Q101" s="1">
        <f ca="1">Q41+NORMINV(RAND(),0,'Total-Smoothed'!$AG$2)</f>
        <v>9.9007807450510216E-2</v>
      </c>
      <c r="R101" s="1">
        <f ca="1">R41+NORMINV(RAND(),0,'Total-Smoothed'!$AG$2)</f>
        <v>0.20469110753284075</v>
      </c>
      <c r="S101" s="1">
        <f ca="1">S41+NORMINV(RAND(),0,'Total-Smoothed'!$AG$2)</f>
        <v>5.5920894020741477E-2</v>
      </c>
      <c r="T101" s="1">
        <f ca="1">T41+NORMINV(RAND(),0,'Total-Smoothed'!$AG$2)</f>
        <v>7.3153349266185275E-2</v>
      </c>
      <c r="U101" s="1">
        <f ca="1">U41+NORMINV(RAND(),0,'Total-Smoothed'!$AG$2)</f>
        <v>-5.1374983225056653E-2</v>
      </c>
      <c r="V101" s="1">
        <f ca="1">V41+NORMINV(RAND(),0,'Total-Smoothed'!$AG$2)</f>
        <v>0.17759843047653306</v>
      </c>
      <c r="W101" s="1">
        <f ca="1">W41+NORMINV(RAND(),0,'Total-Smoothed'!$AG$2)</f>
        <v>0.998053018615913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0.10084235654739332</v>
      </c>
      <c r="E102" s="1">
        <f ca="1">E42+NORMINV(RAND(),0,'Total-Smoothed'!$AG$2)</f>
        <v>0.14650210480016901</v>
      </c>
      <c r="F102" s="1">
        <f ca="1">F42+NORMINV(RAND(),0,'Total-Smoothed'!$AG$2)</f>
        <v>0.66524185351839926</v>
      </c>
      <c r="G102" s="1">
        <f ca="1">G42+NORMINV(RAND(),0,'Total-Smoothed'!$AG$2)</f>
        <v>6.213861612118729E-2</v>
      </c>
      <c r="H102" s="1">
        <f ca="1">H42+NORMINV(RAND(),0,'Total-Smoothed'!$AG$2)</f>
        <v>-2.8723077440237315E-2</v>
      </c>
      <c r="I102" s="1">
        <f ca="1">I42+NORMINV(RAND(),0,'Total-Smoothed'!$AG$2)</f>
        <v>0.91779271392400852</v>
      </c>
      <c r="J102" s="1">
        <f ca="1">J42+NORMINV(RAND(),0,'Total-Smoothed'!$AG$2)</f>
        <v>0.84885423178740971</v>
      </c>
      <c r="K102" s="1">
        <f ca="1">K42+NORMINV(RAND(),0,'Total-Smoothed'!$AG$2)</f>
        <v>0.72861662126179949</v>
      </c>
      <c r="L102" s="1">
        <f ca="1">L42+NORMINV(RAND(),0,'Total-Smoothed'!$AG$2)</f>
        <v>6.4154233195763993E-2</v>
      </c>
      <c r="M102" s="1">
        <f ca="1">M42+NORMINV(RAND(),0,'Total-Smoothed'!$AG$2)</f>
        <v>2.3084514343878221E-2</v>
      </c>
      <c r="N102" s="1">
        <f ca="1">N42+NORMINV(RAND(),0,'Total-Smoothed'!$AG$2)</f>
        <v>-0.10210155638754474</v>
      </c>
      <c r="O102" s="1">
        <f ca="1">O42+NORMINV(RAND(),0,'Total-Smoothed'!$AG$2)</f>
        <v>-1.2124192673615371E-2</v>
      </c>
      <c r="P102" s="1">
        <f ca="1">P42+NORMINV(RAND(),0,'Total-Smoothed'!$AG$2)</f>
        <v>0.25287262257396703</v>
      </c>
      <c r="Q102" s="1">
        <f ca="1">Q42+NORMINV(RAND(),0,'Total-Smoothed'!$AG$2)</f>
        <v>-0.19764917754390271</v>
      </c>
      <c r="R102" s="1">
        <f ca="1">R42+NORMINV(RAND(),0,'Total-Smoothed'!$AG$2)</f>
        <v>0.15262428042118958</v>
      </c>
      <c r="S102" s="1">
        <f ca="1">S42+NORMINV(RAND(),0,'Total-Smoothed'!$AG$2)</f>
        <v>0.87583389831285774</v>
      </c>
      <c r="T102" s="1">
        <f ca="1">T42+NORMINV(RAND(),0,'Total-Smoothed'!$AG$2)</f>
        <v>0.67007541240010371</v>
      </c>
      <c r="U102" s="1">
        <f ca="1">U42+NORMINV(RAND(),0,'Total-Smoothed'!$AG$2)</f>
        <v>6.1049814656096574E-2</v>
      </c>
      <c r="V102" s="1">
        <f ca="1">V42+NORMINV(RAND(),0,'Total-Smoothed'!$AG$2)</f>
        <v>0.21065450709356781</v>
      </c>
      <c r="W102" s="1">
        <f ca="1">W42+NORMINV(RAND(),0,'Total-Smoothed'!$AG$2)</f>
        <v>0.27315325383154493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3.1058828624698519E-2</v>
      </c>
      <c r="E103" s="1">
        <f ca="1">E43+NORMINV(RAND(),0,'Total-Smoothed'!$AG$2)</f>
        <v>0.71876701231216167</v>
      </c>
      <c r="F103" s="1">
        <f ca="1">F43+NORMINV(RAND(),0,'Total-Smoothed'!$AG$2)</f>
        <v>0.1698164477706906</v>
      </c>
      <c r="G103" s="1">
        <f ca="1">G43+NORMINV(RAND(),0,'Total-Smoothed'!$AG$2)</f>
        <v>6.2012684952966052E-2</v>
      </c>
      <c r="H103" s="1">
        <f ca="1">H43+NORMINV(RAND(),0,'Total-Smoothed'!$AG$2)</f>
        <v>-2.3719212279538132E-2</v>
      </c>
      <c r="I103" s="1">
        <f ca="1">I43+NORMINV(RAND(),0,'Total-Smoothed'!$AG$2)</f>
        <v>-2.5405085104290508E-2</v>
      </c>
      <c r="J103" s="1">
        <f ca="1">J43+NORMINV(RAND(),0,'Total-Smoothed'!$AG$2)</f>
        <v>-7.6899550228610308E-4</v>
      </c>
      <c r="K103" s="1">
        <f ca="1">K43+NORMINV(RAND(),0,'Total-Smoothed'!$AG$2)</f>
        <v>2.4229808248037884E-2</v>
      </c>
      <c r="L103" s="1">
        <f ca="1">L43+NORMINV(RAND(),0,'Total-Smoothed'!$AG$2)</f>
        <v>1.0535182628863144</v>
      </c>
      <c r="M103" s="1">
        <f ca="1">M43+NORMINV(RAND(),0,'Total-Smoothed'!$AG$2)</f>
        <v>1.0160944980705335</v>
      </c>
      <c r="N103" s="1">
        <f ca="1">N43+NORMINV(RAND(),0,'Total-Smoothed'!$AG$2)</f>
        <v>-7.3391251701973442E-3</v>
      </c>
      <c r="O103" s="1">
        <f ca="1">O43+NORMINV(RAND(),0,'Total-Smoothed'!$AG$2)</f>
        <v>7.6302840567281052E-2</v>
      </c>
      <c r="P103" s="1">
        <f ca="1">P43+NORMINV(RAND(),0,'Total-Smoothed'!$AG$2)</f>
        <v>0.57579326623725857</v>
      </c>
      <c r="Q103" s="1">
        <f ca="1">Q43+NORMINV(RAND(),0,'Total-Smoothed'!$AG$2)</f>
        <v>-0.15831823258382541</v>
      </c>
      <c r="R103" s="1">
        <f ca="1">R43+NORMINV(RAND(),0,'Total-Smoothed'!$AG$2)</f>
        <v>-4.3935425653949325E-3</v>
      </c>
      <c r="S103" s="1">
        <f ca="1">S43+NORMINV(RAND(),0,'Total-Smoothed'!$AG$2)</f>
        <v>0.85494202486176218</v>
      </c>
      <c r="T103" s="1">
        <f ca="1">T43+NORMINV(RAND(),0,'Total-Smoothed'!$AG$2)</f>
        <v>0.11829427676979348</v>
      </c>
      <c r="U103" s="1">
        <f ca="1">U43+NORMINV(RAND(),0,'Total-Smoothed'!$AG$2)</f>
        <v>0.98773201036976943</v>
      </c>
      <c r="V103" s="1">
        <f ca="1">V43+NORMINV(RAND(),0,'Total-Smoothed'!$AG$2)</f>
        <v>0.2542988104010338</v>
      </c>
      <c r="W103" s="1">
        <f ca="1">W43+NORMINV(RAND(),0,'Total-Smoothed'!$AG$2)</f>
        <v>8.3672896257611581E-2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-2.2440122254840676E-2</v>
      </c>
      <c r="E104" s="1">
        <f ca="1">E44+NORMINV(RAND(),0,'Total-Smoothed'!$AG$2)</f>
        <v>0.24885245610081771</v>
      </c>
      <c r="F104" s="1">
        <f ca="1">F44+NORMINV(RAND(),0,'Total-Smoothed'!$AG$2)</f>
        <v>-0.13484111524729153</v>
      </c>
      <c r="G104" s="1">
        <f ca="1">G44+NORMINV(RAND(),0,'Total-Smoothed'!$AG$2)</f>
        <v>0.20632234845487801</v>
      </c>
      <c r="H104" s="1">
        <f ca="1">H44+NORMINV(RAND(),0,'Total-Smoothed'!$AG$2)</f>
        <v>0.99203778260504327</v>
      </c>
      <c r="I104" s="1">
        <f ca="1">I44+NORMINV(RAND(),0,'Total-Smoothed'!$AG$2)</f>
        <v>-3.157973126464951E-4</v>
      </c>
      <c r="J104" s="1">
        <f ca="1">J44+NORMINV(RAND(),0,'Total-Smoothed'!$AG$2)</f>
        <v>7.3649378297367049E-2</v>
      </c>
      <c r="K104" s="1">
        <f ca="1">K44+NORMINV(RAND(),0,'Total-Smoothed'!$AG$2)</f>
        <v>3.0936164750879215E-2</v>
      </c>
      <c r="L104" s="1">
        <f ca="1">L44+NORMINV(RAND(),0,'Total-Smoothed'!$AG$2)</f>
        <v>0.93255687929907849</v>
      </c>
      <c r="M104" s="1">
        <f ca="1">M44+NORMINV(RAND(),0,'Total-Smoothed'!$AG$2)</f>
        <v>1.0730810648379907</v>
      </c>
      <c r="N104" s="1">
        <f ca="1">N44+NORMINV(RAND(),0,'Total-Smoothed'!$AG$2)</f>
        <v>3.5893215263476629E-2</v>
      </c>
      <c r="O104" s="1">
        <f ca="1">O44+NORMINV(RAND(),0,'Total-Smoothed'!$AG$2)</f>
        <v>-9.7179404696093735E-2</v>
      </c>
      <c r="P104" s="1">
        <f ca="1">P44+NORMINV(RAND(),0,'Total-Smoothed'!$AG$2)</f>
        <v>0.12798923998148778</v>
      </c>
      <c r="Q104" s="1">
        <f ca="1">Q44+NORMINV(RAND(),0,'Total-Smoothed'!$AG$2)</f>
        <v>0.26185469578207016</v>
      </c>
      <c r="R104" s="1">
        <f ca="1">R44+NORMINV(RAND(),0,'Total-Smoothed'!$AG$2)</f>
        <v>1.0007270883347288</v>
      </c>
      <c r="S104" s="1">
        <f ca="1">S44+NORMINV(RAND(),0,'Total-Smoothed'!$AG$2)</f>
        <v>0.38834738176391947</v>
      </c>
      <c r="T104" s="1">
        <f ca="1">T44+NORMINV(RAND(),0,'Total-Smoothed'!$AG$2)</f>
        <v>4.8736439774021374E-2</v>
      </c>
      <c r="U104" s="1">
        <f ca="1">U44+NORMINV(RAND(),0,'Total-Smoothed'!$AG$2)</f>
        <v>0.22317628192139005</v>
      </c>
      <c r="V104" s="1">
        <f ca="1">V44+NORMINV(RAND(),0,'Total-Smoothed'!$AG$2)</f>
        <v>-9.3825092464690285E-2</v>
      </c>
      <c r="W104" s="1">
        <f ca="1">W44+NORMINV(RAND(),0,'Total-Smoothed'!$AG$2)</f>
        <v>0.11469125021163276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0.13007234178371671</v>
      </c>
      <c r="E105" s="1">
        <f ca="1">E45+NORMINV(RAND(),0,'Total-Smoothed'!$AG$2)</f>
        <v>0.14768918120071803</v>
      </c>
      <c r="F105" s="1">
        <f ca="1">F45+NORMINV(RAND(),0,'Total-Smoothed'!$AG$2)</f>
        <v>0.40471722423239348</v>
      </c>
      <c r="G105" s="1">
        <f ca="1">G45+NORMINV(RAND(),0,'Total-Smoothed'!$AG$2)</f>
        <v>9.937479401788879E-2</v>
      </c>
      <c r="H105" s="1">
        <f ca="1">H45+NORMINV(RAND(),0,'Total-Smoothed'!$AG$2)</f>
        <v>-0.12996402266388904</v>
      </c>
      <c r="I105" s="1">
        <f ca="1">I45+NORMINV(RAND(),0,'Total-Smoothed'!$AG$2)</f>
        <v>0.66610844394151081</v>
      </c>
      <c r="J105" s="1">
        <f ca="1">J45+NORMINV(RAND(),0,'Total-Smoothed'!$AG$2)</f>
        <v>1.0757518904284533</v>
      </c>
      <c r="K105" s="1">
        <f ca="1">K45+NORMINV(RAND(),0,'Total-Smoothed'!$AG$2)</f>
        <v>0.83081351234146128</v>
      </c>
      <c r="L105" s="1">
        <f ca="1">L45+NORMINV(RAND(),0,'Total-Smoothed'!$AG$2)</f>
        <v>0.92127983518274892</v>
      </c>
      <c r="M105" s="1">
        <f ca="1">M45+NORMINV(RAND(),0,'Total-Smoothed'!$AG$2)</f>
        <v>0.53663024937707859</v>
      </c>
      <c r="N105" s="1">
        <f ca="1">N45+NORMINV(RAND(),0,'Total-Smoothed'!$AG$2)</f>
        <v>3.4149117971426536E-2</v>
      </c>
      <c r="O105" s="1">
        <f ca="1">O45+NORMINV(RAND(),0,'Total-Smoothed'!$AG$2)</f>
        <v>5.1414815739246049E-2</v>
      </c>
      <c r="P105" s="1">
        <f ca="1">P45+NORMINV(RAND(),0,'Total-Smoothed'!$AG$2)</f>
        <v>0.19484971735274292</v>
      </c>
      <c r="Q105" s="1">
        <f ca="1">Q45+NORMINV(RAND(),0,'Total-Smoothed'!$AG$2)</f>
        <v>3.611347865756917E-2</v>
      </c>
      <c r="R105" s="1">
        <f ca="1">R45+NORMINV(RAND(),0,'Total-Smoothed'!$AG$2)</f>
        <v>-2.0259540388153682E-2</v>
      </c>
      <c r="S105" s="1">
        <f ca="1">S45+NORMINV(RAND(),0,'Total-Smoothed'!$AG$2)</f>
        <v>0.89193585573139944</v>
      </c>
      <c r="T105" s="1">
        <f ca="1">T45+NORMINV(RAND(),0,'Total-Smoothed'!$AG$2)</f>
        <v>0.29241703003908709</v>
      </c>
      <c r="U105" s="1">
        <f ca="1">U45+NORMINV(RAND(),0,'Total-Smoothed'!$AG$2)</f>
        <v>-2.5369941467175555E-3</v>
      </c>
      <c r="V105" s="1">
        <f ca="1">V45+NORMINV(RAND(),0,'Total-Smoothed'!$AG$2)</f>
        <v>-2.8272950547375435E-2</v>
      </c>
      <c r="W105" s="1">
        <f ca="1">W45+NORMINV(RAND(),0,'Total-Smoothed'!$AG$2)</f>
        <v>7.8039751368956273E-2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6.786566742105718E-2</v>
      </c>
      <c r="E106" s="1">
        <f ca="1">E46+NORMINV(RAND(),0,'Total-Smoothed'!$AG$2)</f>
        <v>0.53651516143991329</v>
      </c>
      <c r="F106" s="1">
        <f ca="1">F46+NORMINV(RAND(),0,'Total-Smoothed'!$AG$2)</f>
        <v>0.52499586379254548</v>
      </c>
      <c r="G106" s="1">
        <f ca="1">G46+NORMINV(RAND(),0,'Total-Smoothed'!$AG$2)</f>
        <v>2.8787078073496709E-2</v>
      </c>
      <c r="H106" s="1">
        <f ca="1">H46+NORMINV(RAND(),0,'Total-Smoothed'!$AG$2)</f>
        <v>0.98812781857070464</v>
      </c>
      <c r="I106" s="1">
        <f ca="1">I46+NORMINV(RAND(),0,'Total-Smoothed'!$AG$2)</f>
        <v>1.1309900972431612</v>
      </c>
      <c r="J106" s="1">
        <f ca="1">J46+NORMINV(RAND(),0,'Total-Smoothed'!$AG$2)</f>
        <v>0.13545958715779641</v>
      </c>
      <c r="K106" s="1">
        <f ca="1">K46+NORMINV(RAND(),0,'Total-Smoothed'!$AG$2)</f>
        <v>0.87493127432432516</v>
      </c>
      <c r="L106" s="1">
        <f ca="1">L46+NORMINV(RAND(),0,'Total-Smoothed'!$AG$2)</f>
        <v>0.99710795629121074</v>
      </c>
      <c r="M106" s="1">
        <f ca="1">M46+NORMINV(RAND(),0,'Total-Smoothed'!$AG$2)</f>
        <v>0.85009016894860878</v>
      </c>
      <c r="N106" s="1">
        <f ca="1">N46+NORMINV(RAND(),0,'Total-Smoothed'!$AG$2)</f>
        <v>-0.11612211335364434</v>
      </c>
      <c r="O106" s="1">
        <f ca="1">O46+NORMINV(RAND(),0,'Total-Smoothed'!$AG$2)</f>
        <v>8.877835857664039E-2</v>
      </c>
      <c r="P106" s="1">
        <f ca="1">P46+NORMINV(RAND(),0,'Total-Smoothed'!$AG$2)</f>
        <v>-1.7556573413833598E-3</v>
      </c>
      <c r="Q106" s="1">
        <f ca="1">Q46+NORMINV(RAND(),0,'Total-Smoothed'!$AG$2)</f>
        <v>0.87228881081796283</v>
      </c>
      <c r="R106" s="1">
        <f ca="1">R46+NORMINV(RAND(),0,'Total-Smoothed'!$AG$2)</f>
        <v>0.94628111936605264</v>
      </c>
      <c r="S106" s="1">
        <f ca="1">S46+NORMINV(RAND(),0,'Total-Smoothed'!$AG$2)</f>
        <v>0.17339576472514368</v>
      </c>
      <c r="T106" s="1">
        <f ca="1">T46+NORMINV(RAND(),0,'Total-Smoothed'!$AG$2)</f>
        <v>-0.1024177446364638</v>
      </c>
      <c r="U106" s="1">
        <f ca="1">U46+NORMINV(RAND(),0,'Total-Smoothed'!$AG$2)</f>
        <v>7.9604819490862899E-2</v>
      </c>
      <c r="V106" s="1">
        <f ca="1">V46+NORMINV(RAND(),0,'Total-Smoothed'!$AG$2)</f>
        <v>-0.13789552131982602</v>
      </c>
      <c r="W106" s="1">
        <f ca="1">W46+NORMINV(RAND(),0,'Total-Smoothed'!$AG$2)</f>
        <v>0.84556424387993245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0.97687131021965912</v>
      </c>
      <c r="E107" s="1">
        <f ca="1">E47+NORMINV(RAND(),0,'Total-Smoothed'!$AG$2)</f>
        <v>0.81801889911640613</v>
      </c>
      <c r="F107" s="1">
        <f ca="1">F47+NORMINV(RAND(),0,'Total-Smoothed'!$AG$2)</f>
        <v>0.35039110795875822</v>
      </c>
      <c r="G107" s="1">
        <f ca="1">G47+NORMINV(RAND(),0,'Total-Smoothed'!$AG$2)</f>
        <v>0.11622121541922661</v>
      </c>
      <c r="H107" s="1">
        <f ca="1">H47+NORMINV(RAND(),0,'Total-Smoothed'!$AG$2)</f>
        <v>1.183324935932665</v>
      </c>
      <c r="I107" s="1">
        <f ca="1">I47+NORMINV(RAND(),0,'Total-Smoothed'!$AG$2)</f>
        <v>0.19730290505320353</v>
      </c>
      <c r="J107" s="1">
        <f ca="1">J47+NORMINV(RAND(),0,'Total-Smoothed'!$AG$2)</f>
        <v>-9.7035630478551974E-2</v>
      </c>
      <c r="K107" s="1">
        <f ca="1">K47+NORMINV(RAND(),0,'Total-Smoothed'!$AG$2)</f>
        <v>9.7380263514931953E-2</v>
      </c>
      <c r="L107" s="1">
        <f ca="1">L47+NORMINV(RAND(),0,'Total-Smoothed'!$AG$2)</f>
        <v>0.86113259999187119</v>
      </c>
      <c r="M107" s="1">
        <f ca="1">M47+NORMINV(RAND(),0,'Total-Smoothed'!$AG$2)</f>
        <v>0.8631336763081634</v>
      </c>
      <c r="N107" s="1">
        <f ca="1">N47+NORMINV(RAND(),0,'Total-Smoothed'!$AG$2)</f>
        <v>-1.5687432097364465E-2</v>
      </c>
      <c r="O107" s="1">
        <f ca="1">O47+NORMINV(RAND(),0,'Total-Smoothed'!$AG$2)</f>
        <v>0.95930302659642752</v>
      </c>
      <c r="P107" s="1">
        <f ca="1">P47+NORMINV(RAND(),0,'Total-Smoothed'!$AG$2)</f>
        <v>-6.5817118832706221E-3</v>
      </c>
      <c r="Q107" s="1">
        <f ca="1">Q47+NORMINV(RAND(),0,'Total-Smoothed'!$AG$2)</f>
        <v>0.62285130088960439</v>
      </c>
      <c r="R107" s="1">
        <f ca="1">R47+NORMINV(RAND(),0,'Total-Smoothed'!$AG$2)</f>
        <v>1.0127385531429214</v>
      </c>
      <c r="S107" s="1">
        <f ca="1">S47+NORMINV(RAND(),0,'Total-Smoothed'!$AG$2)</f>
        <v>0.12595956724661389</v>
      </c>
      <c r="T107" s="1">
        <f ca="1">T47+NORMINV(RAND(),0,'Total-Smoothed'!$AG$2)</f>
        <v>-1.7328850946021768E-2</v>
      </c>
      <c r="U107" s="1">
        <f ca="1">U47+NORMINV(RAND(),0,'Total-Smoothed'!$AG$2)</f>
        <v>0.29379444834604174</v>
      </c>
      <c r="V107" s="1">
        <f ca="1">V47+NORMINV(RAND(),0,'Total-Smoothed'!$AG$2)</f>
        <v>-5.9942547395946594E-2</v>
      </c>
      <c r="W107" s="1">
        <f ca="1">W47+NORMINV(RAND(),0,'Total-Smoothed'!$AG$2)</f>
        <v>1.0310616627911675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0.60553115432256621</v>
      </c>
      <c r="E108" s="1">
        <f ca="1">E48+NORMINV(RAND(),0,'Total-Smoothed'!$AG$2)</f>
        <v>6.1654204642127911E-2</v>
      </c>
      <c r="F108" s="1">
        <f ca="1">F48+NORMINV(RAND(),0,'Total-Smoothed'!$AG$2)</f>
        <v>0.24314106685168244</v>
      </c>
      <c r="G108" s="1">
        <f ca="1">G48+NORMINV(RAND(),0,'Total-Smoothed'!$AG$2)</f>
        <v>-3.4758210599860229E-2</v>
      </c>
      <c r="H108" s="1">
        <f ca="1">H48+NORMINV(RAND(),0,'Total-Smoothed'!$AG$2)</f>
        <v>1.0559764559614315</v>
      </c>
      <c r="I108" s="1">
        <f ca="1">I48+NORMINV(RAND(),0,'Total-Smoothed'!$AG$2)</f>
        <v>0.1684511600678624</v>
      </c>
      <c r="J108" s="1">
        <f ca="1">J48+NORMINV(RAND(),0,'Total-Smoothed'!$AG$2)</f>
        <v>4.2755786954021421E-2</v>
      </c>
      <c r="K108" s="1">
        <f ca="1">K48+NORMINV(RAND(),0,'Total-Smoothed'!$AG$2)</f>
        <v>-3.137004576121015E-2</v>
      </c>
      <c r="L108" s="1">
        <f ca="1">L48+NORMINV(RAND(),0,'Total-Smoothed'!$AG$2)</f>
        <v>0.8013349113692797</v>
      </c>
      <c r="M108" s="1">
        <f ca="1">M48+NORMINV(RAND(),0,'Total-Smoothed'!$AG$2)</f>
        <v>1.0215883153584882</v>
      </c>
      <c r="N108" s="1">
        <f ca="1">N48+NORMINV(RAND(),0,'Total-Smoothed'!$AG$2)</f>
        <v>-8.0427501780583638E-2</v>
      </c>
      <c r="O108" s="1">
        <f ca="1">O48+NORMINV(RAND(),0,'Total-Smoothed'!$AG$2)</f>
        <v>6.6359241827641413E-2</v>
      </c>
      <c r="P108" s="1">
        <f ca="1">P48+NORMINV(RAND(),0,'Total-Smoothed'!$AG$2)</f>
        <v>7.4362245689532595E-3</v>
      </c>
      <c r="Q108" s="1">
        <f ca="1">Q48+NORMINV(RAND(),0,'Total-Smoothed'!$AG$2)</f>
        <v>7.0343212760804782E-2</v>
      </c>
      <c r="R108" s="1">
        <f ca="1">R48+NORMINV(RAND(),0,'Total-Smoothed'!$AG$2)</f>
        <v>6.0890436765471137E-2</v>
      </c>
      <c r="S108" s="1">
        <f ca="1">S48+NORMINV(RAND(),0,'Total-Smoothed'!$AG$2)</f>
        <v>1.0831022229682539</v>
      </c>
      <c r="T108" s="1">
        <f ca="1">T48+NORMINV(RAND(),0,'Total-Smoothed'!$AG$2)</f>
        <v>2.1570432025324729E-2</v>
      </c>
      <c r="U108" s="1">
        <f ca="1">U48+NORMINV(RAND(),0,'Total-Smoothed'!$AG$2)</f>
        <v>0.17771737600641571</v>
      </c>
      <c r="V108" s="1">
        <f ca="1">V48+NORMINV(RAND(),0,'Total-Smoothed'!$AG$2)</f>
        <v>7.0979939634567724E-2</v>
      </c>
      <c r="W108" s="1">
        <f ca="1">W48+NORMINV(RAND(),0,'Total-Smoothed'!$AG$2)</f>
        <v>0.51044874377047167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6.7158905330319402E-2</v>
      </c>
      <c r="E111" s="1">
        <f ca="1">(E61+0.6*(F61+D61)+0.15*G1)/(1+2*0.6+0.15)</f>
        <v>0.20379680391422747</v>
      </c>
      <c r="F111" s="1">
        <f ca="1">(F61+0.6*(G61+E61)+0.15*(D61+H61))/(1+2*0.6+2*0.15)</f>
        <v>0.19693748023019961</v>
      </c>
      <c r="G111" s="1">
        <f t="shared" ref="G111:H126" ca="1" si="10">(G61+0.6*(H61+F61)+0.15*(E61+I61))/(1+2*0.6+2*0.15)</f>
        <v>9.9736691982725681E-2</v>
      </c>
      <c r="H111" s="1">
        <f ca="1">(H61+0.6*(I61+G61)+0.15*(F61+J61))/(1+2*0.6+2*0.15)</f>
        <v>2.6865290057395408E-2</v>
      </c>
      <c r="I111" s="1">
        <f t="shared" ref="I111:U126" ca="1" si="11">(I61+0.6*(J61+H61)+0.15*(G61+K61))/(1+2*0.6+2*0.15)</f>
        <v>5.1645575514671173E-2</v>
      </c>
      <c r="J111" s="1">
        <f t="shared" ca="1" si="11"/>
        <v>9.6714093707480769E-2</v>
      </c>
      <c r="K111" s="1">
        <f t="shared" ca="1" si="11"/>
        <v>0.20562391162066609</v>
      </c>
      <c r="L111" s="1">
        <f t="shared" ca="1" si="11"/>
        <v>0.29782482621539141</v>
      </c>
      <c r="M111" s="1">
        <f t="shared" ca="1" si="11"/>
        <v>0.20215931088424988</v>
      </c>
      <c r="N111" s="1">
        <f t="shared" ca="1" si="11"/>
        <v>3.6356234210993654E-2</v>
      </c>
      <c r="O111" s="1">
        <f t="shared" ca="1" si="11"/>
        <v>-1.6298535535640857E-2</v>
      </c>
      <c r="P111" s="1">
        <f t="shared" ca="1" si="11"/>
        <v>2.2777780011724581E-2</v>
      </c>
      <c r="Q111" s="1">
        <f t="shared" ca="1" si="11"/>
        <v>3.2124498493182593E-2</v>
      </c>
      <c r="R111" s="1">
        <f t="shared" ca="1" si="11"/>
        <v>7.7217275831917134E-2</v>
      </c>
      <c r="S111" s="1">
        <f t="shared" ca="1" si="11"/>
        <v>0.13468102267413967</v>
      </c>
      <c r="T111" s="1">
        <f t="shared" ca="1" si="11"/>
        <v>0.11464126966073607</v>
      </c>
      <c r="U111" s="1">
        <f t="shared" ca="1" si="11"/>
        <v>0.10783183857726666</v>
      </c>
      <c r="V111" s="1">
        <f ca="1">(V61+0.6*(W61+U61)+0.15*T1)/(1+2*0.6+0.15)</f>
        <v>0.11566234210038921</v>
      </c>
      <c r="W111" s="1">
        <f ca="1">(W61+0.6*(V61)+0.15*U61)/(1+0.6+0.15)</f>
        <v>0.16235666010173583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0.25724196591103643</v>
      </c>
      <c r="E112" s="1">
        <f t="shared" ref="E112:E158" ca="1" si="13">(E62+0.6*(F62+D62)+0.15*G2)/(1+2*0.6+0.15)</f>
        <v>0.30649440976165604</v>
      </c>
      <c r="F112" s="1">
        <f t="shared" ref="F112:U127" ca="1" si="14">(F62+0.6*(G62+E62)+0.15*(D62+H62))/(1+2*0.6+2*0.15)</f>
        <v>0.23603145048414892</v>
      </c>
      <c r="G112" s="1">
        <f t="shared" ca="1" si="10"/>
        <v>0.13258525358010703</v>
      </c>
      <c r="H112" s="1">
        <f t="shared" ca="1" si="10"/>
        <v>3.5899184067451802E-2</v>
      </c>
      <c r="I112" s="1">
        <f t="shared" ca="1" si="11"/>
        <v>-2.3247037642641084E-2</v>
      </c>
      <c r="J112" s="1">
        <f t="shared" ca="1" si="11"/>
        <v>1.6333758010329314E-2</v>
      </c>
      <c r="K112" s="1">
        <f t="shared" ca="1" si="11"/>
        <v>0.16483195913977139</v>
      </c>
      <c r="L112" s="1">
        <f t="shared" ca="1" si="11"/>
        <v>0.22793728534558028</v>
      </c>
      <c r="M112" s="1">
        <f t="shared" ca="1" si="11"/>
        <v>0.15007127748332963</v>
      </c>
      <c r="N112" s="1">
        <f t="shared" ca="1" si="11"/>
        <v>0.10436475165949796</v>
      </c>
      <c r="O112" s="1">
        <f t="shared" ca="1" si="11"/>
        <v>0.12449131067403571</v>
      </c>
      <c r="P112" s="1">
        <f t="shared" ca="1" si="11"/>
        <v>0.13981646772483647</v>
      </c>
      <c r="Q112" s="1">
        <f t="shared" ca="1" si="11"/>
        <v>0.18140345115513135</v>
      </c>
      <c r="R112" s="1">
        <f t="shared" ca="1" si="11"/>
        <v>0.26301574383351461</v>
      </c>
      <c r="S112" s="1">
        <f t="shared" ca="1" si="11"/>
        <v>0.26525175197985074</v>
      </c>
      <c r="T112" s="1">
        <f t="shared" ca="1" si="11"/>
        <v>0.1631449585257882</v>
      </c>
      <c r="U112" s="1">
        <f t="shared" ca="1" si="11"/>
        <v>0.11386606515022166</v>
      </c>
      <c r="V112" s="1">
        <f t="shared" ref="V112:V158" ca="1" si="15">(V62+0.6*(W62+U62)+0.15*T2)/(1+2*0.6+0.15)</f>
        <v>0.13040114874599495</v>
      </c>
      <c r="W112" s="1">
        <f t="shared" ref="W112:W157" ca="1" si="16">(W62+0.6*(V62)+0.15*U62)/(1+0.6+0.15)</f>
        <v>0.13889939960545586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0.22209594340115807</v>
      </c>
      <c r="E113" s="1">
        <f t="shared" ca="1" si="13"/>
        <v>0.2715859859519561</v>
      </c>
      <c r="F113" s="1">
        <f t="shared" ca="1" si="14"/>
        <v>0.1802621916590525</v>
      </c>
      <c r="G113" s="1">
        <f t="shared" ca="1" si="10"/>
        <v>8.8325099393238654E-2</v>
      </c>
      <c r="H113" s="1">
        <f t="shared" ca="1" si="10"/>
        <v>4.2183232109468415E-2</v>
      </c>
      <c r="I113" s="1">
        <f t="shared" ca="1" si="11"/>
        <v>4.6882813095632588E-2</v>
      </c>
      <c r="J113" s="1">
        <f t="shared" ca="1" si="11"/>
        <v>8.3683181225567144E-2</v>
      </c>
      <c r="K113" s="1">
        <f t="shared" ca="1" si="11"/>
        <v>0.16621023867217077</v>
      </c>
      <c r="L113" s="1">
        <f t="shared" ca="1" si="11"/>
        <v>0.22933042585487975</v>
      </c>
      <c r="M113" s="1">
        <f t="shared" ca="1" si="11"/>
        <v>0.15503575940145564</v>
      </c>
      <c r="N113" s="1">
        <f t="shared" ca="1" si="11"/>
        <v>6.9471443787299289E-2</v>
      </c>
      <c r="O113" s="1">
        <f t="shared" ca="1" si="11"/>
        <v>1.4852194860627155E-2</v>
      </c>
      <c r="P113" s="1">
        <f t="shared" ca="1" si="11"/>
        <v>1.1461358654536175E-2</v>
      </c>
      <c r="Q113" s="1">
        <f t="shared" ca="1" si="11"/>
        <v>6.7793863479823219E-2</v>
      </c>
      <c r="R113" s="1">
        <f t="shared" ca="1" si="11"/>
        <v>0.18748676986449941</v>
      </c>
      <c r="S113" s="1">
        <f t="shared" ca="1" si="11"/>
        <v>0.25038894841022674</v>
      </c>
      <c r="T113" s="1">
        <f t="shared" ca="1" si="11"/>
        <v>0.17873033376721123</v>
      </c>
      <c r="U113" s="1">
        <f t="shared" ca="1" si="11"/>
        <v>0.13166368546539542</v>
      </c>
      <c r="V113" s="1">
        <f t="shared" ca="1" si="15"/>
        <v>0.12210571580285635</v>
      </c>
      <c r="W113" s="1">
        <f t="shared" ca="1" si="16"/>
        <v>0.15516068621133611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0.20173405026796157</v>
      </c>
      <c r="E114" s="1">
        <f t="shared" ca="1" si="13"/>
        <v>0.21310050725267901</v>
      </c>
      <c r="F114" s="1">
        <f t="shared" ca="1" si="14"/>
        <v>0.12011016033121875</v>
      </c>
      <c r="G114" s="1">
        <f t="shared" ca="1" si="10"/>
        <v>5.7184902464487618E-2</v>
      </c>
      <c r="H114" s="1">
        <f t="shared" ca="1" si="10"/>
        <v>1.2348640241787241E-2</v>
      </c>
      <c r="I114" s="1">
        <f t="shared" ca="1" si="11"/>
        <v>-2.0091074856110194E-2</v>
      </c>
      <c r="J114" s="1">
        <f t="shared" ca="1" si="11"/>
        <v>-2.5367439763686881E-4</v>
      </c>
      <c r="K114" s="1">
        <f t="shared" ca="1" si="11"/>
        <v>9.3939196956490029E-2</v>
      </c>
      <c r="L114" s="1">
        <f t="shared" ca="1" si="11"/>
        <v>0.12871283107192863</v>
      </c>
      <c r="M114" s="1">
        <f t="shared" ca="1" si="11"/>
        <v>3.4396258328398696E-2</v>
      </c>
      <c r="N114" s="1">
        <f t="shared" ca="1" si="11"/>
        <v>-2.4420313373557174E-2</v>
      </c>
      <c r="O114" s="1">
        <f t="shared" ca="1" si="11"/>
        <v>-1.7503432220256295E-2</v>
      </c>
      <c r="P114" s="1">
        <f t="shared" ca="1" si="11"/>
        <v>4.3964539174457667E-2</v>
      </c>
      <c r="Q114" s="1">
        <f t="shared" ca="1" si="11"/>
        <v>0.10586556686332246</v>
      </c>
      <c r="R114" s="1">
        <f t="shared" ca="1" si="11"/>
        <v>0.15329185027018635</v>
      </c>
      <c r="S114" s="1">
        <f t="shared" ca="1" si="11"/>
        <v>0.16871628928369506</v>
      </c>
      <c r="T114" s="1">
        <f t="shared" ca="1" si="11"/>
        <v>9.807033128239015E-2</v>
      </c>
      <c r="U114" s="1">
        <f t="shared" ca="1" si="11"/>
        <v>1.8545429717055167E-2</v>
      </c>
      <c r="V114" s="1">
        <f t="shared" ca="1" si="15"/>
        <v>1.3516654633660837E-2</v>
      </c>
      <c r="W114" s="1">
        <f t="shared" ca="1" si="16"/>
        <v>0.10262634552252141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0.23563232633554662</v>
      </c>
      <c r="E115" s="1">
        <f t="shared" ca="1" si="13"/>
        <v>0.23268120922469587</v>
      </c>
      <c r="F115" s="1">
        <f t="shared" ca="1" si="14"/>
        <v>0.1090484768091267</v>
      </c>
      <c r="G115" s="1">
        <f t="shared" ca="1" si="10"/>
        <v>1.3054698057790009E-2</v>
      </c>
      <c r="H115" s="1">
        <f t="shared" ca="1" si="10"/>
        <v>-1.5439588342242332E-2</v>
      </c>
      <c r="I115" s="1">
        <f t="shared" ca="1" si="11"/>
        <v>-2.6091248375100108E-2</v>
      </c>
      <c r="J115" s="1">
        <f t="shared" ca="1" si="11"/>
        <v>-1.4744635733323158E-2</v>
      </c>
      <c r="K115" s="1">
        <f t="shared" ca="1" si="11"/>
        <v>8.159817326629272E-2</v>
      </c>
      <c r="L115" s="1">
        <f t="shared" ca="1" si="11"/>
        <v>0.17249372552254771</v>
      </c>
      <c r="M115" s="1">
        <f t="shared" ca="1" si="11"/>
        <v>0.10280508871567048</v>
      </c>
      <c r="N115" s="1">
        <f t="shared" ca="1" si="11"/>
        <v>4.7392294869664717E-2</v>
      </c>
      <c r="O115" s="1">
        <f t="shared" ca="1" si="11"/>
        <v>4.4522955795172098E-2</v>
      </c>
      <c r="P115" s="1">
        <f t="shared" ca="1" si="11"/>
        <v>0.10410836000545827</v>
      </c>
      <c r="Q115" s="1">
        <f t="shared" ca="1" si="11"/>
        <v>0.10805254855558162</v>
      </c>
      <c r="R115" s="1">
        <f t="shared" ca="1" si="11"/>
        <v>6.5007726384086459E-2</v>
      </c>
      <c r="S115" s="1">
        <f t="shared" ca="1" si="11"/>
        <v>4.2901657746843222E-2</v>
      </c>
      <c r="T115" s="1">
        <f t="shared" ca="1" si="11"/>
        <v>5.7930332067725743E-2</v>
      </c>
      <c r="U115" s="1">
        <f t="shared" ca="1" si="11"/>
        <v>0.13542801219675912</v>
      </c>
      <c r="V115" s="1">
        <f t="shared" ca="1" si="15"/>
        <v>0.22244861358154042</v>
      </c>
      <c r="W115" s="1">
        <f t="shared" ca="1" si="16"/>
        <v>0.22767075997412065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0.10827794912724775</v>
      </c>
      <c r="E116" s="1">
        <f t="shared" ca="1" si="13"/>
        <v>0.16240127348199165</v>
      </c>
      <c r="F116" s="1">
        <f t="shared" ca="1" si="14"/>
        <v>0.12366437578153622</v>
      </c>
      <c r="G116" s="1">
        <f t="shared" ca="1" si="10"/>
        <v>5.5853752208821064E-2</v>
      </c>
      <c r="H116" s="1">
        <f t="shared" ca="1" si="10"/>
        <v>-1.6648079856237043E-2</v>
      </c>
      <c r="I116" s="1">
        <f t="shared" ca="1" si="11"/>
        <v>-2.6522177615797775E-2</v>
      </c>
      <c r="J116" s="1">
        <f t="shared" ca="1" si="11"/>
        <v>1.7388881151818573E-2</v>
      </c>
      <c r="K116" s="1">
        <f t="shared" ca="1" si="11"/>
        <v>9.4034676667366757E-2</v>
      </c>
      <c r="L116" s="1">
        <f t="shared" ca="1" si="11"/>
        <v>0.13696723101336691</v>
      </c>
      <c r="M116" s="1">
        <f t="shared" ca="1" si="11"/>
        <v>8.206610142668383E-2</v>
      </c>
      <c r="N116" s="1">
        <f t="shared" ca="1" si="11"/>
        <v>3.7097153586163376E-2</v>
      </c>
      <c r="O116" s="1">
        <f t="shared" ca="1" si="11"/>
        <v>4.6605106714429287E-2</v>
      </c>
      <c r="P116" s="1">
        <f t="shared" ca="1" si="11"/>
        <v>6.2886916395837433E-2</v>
      </c>
      <c r="Q116" s="1">
        <f t="shared" ca="1" si="11"/>
        <v>6.1504721743343406E-2</v>
      </c>
      <c r="R116" s="1">
        <f t="shared" ca="1" si="11"/>
        <v>7.9896669500308617E-2</v>
      </c>
      <c r="S116" s="1">
        <f t="shared" ca="1" si="11"/>
        <v>0.1407427152713312</v>
      </c>
      <c r="T116" s="1">
        <f t="shared" ca="1" si="11"/>
        <v>0.13740359805403368</v>
      </c>
      <c r="U116" s="1">
        <f t="shared" ca="1" si="11"/>
        <v>0.12533444379348968</v>
      </c>
      <c r="V116" s="1">
        <f t="shared" ca="1" si="15"/>
        <v>0.11154844655088214</v>
      </c>
      <c r="W116" s="1">
        <f t="shared" ca="1" si="16"/>
        <v>0.13856830407250675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0.24118414846396266</v>
      </c>
      <c r="E117" s="1">
        <f t="shared" ca="1" si="13"/>
        <v>0.22414712183466162</v>
      </c>
      <c r="F117" s="1">
        <f t="shared" ca="1" si="14"/>
        <v>0.17787562978512658</v>
      </c>
      <c r="G117" s="1">
        <f t="shared" ca="1" si="10"/>
        <v>0.12660991664995275</v>
      </c>
      <c r="H117" s="1">
        <f t="shared" ca="1" si="10"/>
        <v>3.9275315954571705E-2</v>
      </c>
      <c r="I117" s="1">
        <f t="shared" ca="1" si="11"/>
        <v>4.4700854666167474E-2</v>
      </c>
      <c r="J117" s="1">
        <f t="shared" ca="1" si="11"/>
        <v>0.22616541725311703</v>
      </c>
      <c r="K117" s="1">
        <f t="shared" ca="1" si="11"/>
        <v>0.42464612312686223</v>
      </c>
      <c r="L117" s="1">
        <f t="shared" ca="1" si="11"/>
        <v>0.43124328413775775</v>
      </c>
      <c r="M117" s="1">
        <f t="shared" ca="1" si="11"/>
        <v>0.25225142312742277</v>
      </c>
      <c r="N117" s="1">
        <f t="shared" ca="1" si="11"/>
        <v>0.11874116576866781</v>
      </c>
      <c r="O117" s="1">
        <f t="shared" ca="1" si="11"/>
        <v>5.2501481556402552E-2</v>
      </c>
      <c r="P117" s="1">
        <f t="shared" ca="1" si="11"/>
        <v>1.9623534554738215E-2</v>
      </c>
      <c r="Q117" s="1">
        <f t="shared" ca="1" si="11"/>
        <v>8.1099970113395495E-2</v>
      </c>
      <c r="R117" s="1">
        <f t="shared" ca="1" si="11"/>
        <v>0.15222008802001011</v>
      </c>
      <c r="S117" s="1">
        <f t="shared" ca="1" si="11"/>
        <v>0.17353300901404106</v>
      </c>
      <c r="T117" s="1">
        <f t="shared" ca="1" si="11"/>
        <v>0.110125258015174</v>
      </c>
      <c r="U117" s="1">
        <f t="shared" ca="1" si="11"/>
        <v>6.6735873024156719E-2</v>
      </c>
      <c r="V117" s="1">
        <f t="shared" ca="1" si="15"/>
        <v>6.9257379401455876E-2</v>
      </c>
      <c r="W117" s="1">
        <f t="shared" ca="1" si="16"/>
        <v>7.5955186062300978E-2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0.30634069823913518</v>
      </c>
      <c r="E118" s="1">
        <f t="shared" ca="1" si="13"/>
        <v>0.31354021632947754</v>
      </c>
      <c r="F118" s="1">
        <f t="shared" ca="1" si="14"/>
        <v>0.17285095725013183</v>
      </c>
      <c r="G118" s="1">
        <f t="shared" ca="1" si="10"/>
        <v>3.3361152602253169E-2</v>
      </c>
      <c r="H118" s="1">
        <f t="shared" ca="1" si="10"/>
        <v>-3.0477916986439167E-2</v>
      </c>
      <c r="I118" s="1">
        <f t="shared" ca="1" si="11"/>
        <v>-2.641350318204211E-3</v>
      </c>
      <c r="J118" s="1">
        <f t="shared" ca="1" si="11"/>
        <v>9.4606597612913776E-2</v>
      </c>
      <c r="K118" s="1">
        <f t="shared" ca="1" si="11"/>
        <v>0.22410622320826218</v>
      </c>
      <c r="L118" s="1">
        <f t="shared" ca="1" si="11"/>
        <v>0.26254698865170312</v>
      </c>
      <c r="M118" s="1">
        <f t="shared" ca="1" si="11"/>
        <v>0.16073476630893596</v>
      </c>
      <c r="N118" s="1">
        <f t="shared" ca="1" si="11"/>
        <v>7.8814700809930985E-2</v>
      </c>
      <c r="O118" s="1">
        <f t="shared" ca="1" si="11"/>
        <v>0.10022598619136742</v>
      </c>
      <c r="P118" s="1">
        <f t="shared" ca="1" si="11"/>
        <v>0.14084457751542251</v>
      </c>
      <c r="Q118" s="1">
        <f t="shared" ca="1" si="11"/>
        <v>0.11510672198041923</v>
      </c>
      <c r="R118" s="1">
        <f t="shared" ca="1" si="11"/>
        <v>8.6320893214272748E-2</v>
      </c>
      <c r="S118" s="1">
        <f t="shared" ca="1" si="11"/>
        <v>7.0845585692860563E-2</v>
      </c>
      <c r="T118" s="1">
        <f t="shared" ca="1" si="11"/>
        <v>3.8824227207194396E-2</v>
      </c>
      <c r="U118" s="1">
        <f t="shared" ca="1" si="11"/>
        <v>4.4678817013525052E-2</v>
      </c>
      <c r="V118" s="1">
        <f t="shared" ca="1" si="15"/>
        <v>0.1049406470282955</v>
      </c>
      <c r="W118" s="1">
        <f t="shared" ca="1" si="16"/>
        <v>0.16487716954403558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0.16750150609880674</v>
      </c>
      <c r="E119" s="1">
        <f t="shared" ca="1" si="13"/>
        <v>0.21850997195678989</v>
      </c>
      <c r="F119" s="1">
        <f t="shared" ca="1" si="14"/>
        <v>8.9733012150641431E-2</v>
      </c>
      <c r="G119" s="1">
        <f t="shared" ca="1" si="10"/>
        <v>2.4677897646301912E-2</v>
      </c>
      <c r="H119" s="1">
        <f t="shared" ca="1" si="10"/>
        <v>4.3230281881913468E-2</v>
      </c>
      <c r="I119" s="1">
        <f t="shared" ca="1" si="11"/>
        <v>-1.2097690371690615E-2</v>
      </c>
      <c r="J119" s="1">
        <f t="shared" ca="1" si="11"/>
        <v>-2.0088512952659711E-2</v>
      </c>
      <c r="K119" s="1">
        <f t="shared" ca="1" si="11"/>
        <v>8.2558317336808337E-2</v>
      </c>
      <c r="L119" s="1">
        <f t="shared" ca="1" si="11"/>
        <v>0.13166750773455196</v>
      </c>
      <c r="M119" s="1">
        <f t="shared" ca="1" si="11"/>
        <v>0.10100070863380269</v>
      </c>
      <c r="N119" s="1">
        <f t="shared" ca="1" si="11"/>
        <v>0.10595531667689387</v>
      </c>
      <c r="O119" s="1">
        <f t="shared" ca="1" si="11"/>
        <v>9.3440374194610612E-2</v>
      </c>
      <c r="P119" s="1">
        <f t="shared" ca="1" si="11"/>
        <v>5.4953793632111746E-2</v>
      </c>
      <c r="Q119" s="1">
        <f t="shared" ca="1" si="11"/>
        <v>5.2709330790311981E-2</v>
      </c>
      <c r="R119" s="1">
        <f t="shared" ca="1" si="11"/>
        <v>0.12428090508002734</v>
      </c>
      <c r="S119" s="1">
        <f t="shared" ca="1" si="11"/>
        <v>0.17613764746243057</v>
      </c>
      <c r="T119" s="1">
        <f t="shared" ca="1" si="11"/>
        <v>0.12253602563802594</v>
      </c>
      <c r="U119" s="1">
        <f t="shared" ca="1" si="11"/>
        <v>9.5310405231977063E-2</v>
      </c>
      <c r="V119" s="1">
        <f t="shared" ca="1" si="15"/>
        <v>0.14877165190603731</v>
      </c>
      <c r="W119" s="1">
        <f t="shared" ca="1" si="16"/>
        <v>0.23213105760795591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0.19192659297489009</v>
      </c>
      <c r="E120" s="1">
        <f t="shared" ca="1" si="13"/>
        <v>0.2521477365691463</v>
      </c>
      <c r="F120" s="1">
        <f t="shared" ca="1" si="14"/>
        <v>0.18475889201800516</v>
      </c>
      <c r="G120" s="1">
        <f t="shared" ca="1" si="10"/>
        <v>0.12609756485105192</v>
      </c>
      <c r="H120" s="1">
        <f t="shared" ca="1" si="10"/>
        <v>9.3699539237840218E-2</v>
      </c>
      <c r="I120" s="1">
        <f t="shared" ca="1" si="11"/>
        <v>7.6856983649905897E-2</v>
      </c>
      <c r="J120" s="1">
        <f t="shared" ca="1" si="11"/>
        <v>8.9442922142730044E-2</v>
      </c>
      <c r="K120" s="1">
        <f t="shared" ca="1" si="11"/>
        <v>0.20961909479707344</v>
      </c>
      <c r="L120" s="1">
        <f t="shared" ca="1" si="11"/>
        <v>0.26640566318006925</v>
      </c>
      <c r="M120" s="1">
        <f t="shared" ca="1" si="11"/>
        <v>0.16482541157527825</v>
      </c>
      <c r="N120" s="1">
        <f t="shared" ca="1" si="11"/>
        <v>6.7367302334280385E-2</v>
      </c>
      <c r="O120" s="1">
        <f t="shared" ca="1" si="11"/>
        <v>1.5259439690602079E-2</v>
      </c>
      <c r="P120" s="1">
        <f t="shared" ca="1" si="11"/>
        <v>2.8407246731304847E-3</v>
      </c>
      <c r="Q120" s="1">
        <f t="shared" ca="1" si="11"/>
        <v>1.3209064985300334E-2</v>
      </c>
      <c r="R120" s="1">
        <f t="shared" ca="1" si="11"/>
        <v>6.0156209148324459E-2</v>
      </c>
      <c r="S120" s="1">
        <f t="shared" ca="1" si="11"/>
        <v>6.7077595805188628E-2</v>
      </c>
      <c r="T120" s="1">
        <f t="shared" ca="1" si="11"/>
        <v>1.9546232072436647E-2</v>
      </c>
      <c r="U120" s="1">
        <f t="shared" ca="1" si="11"/>
        <v>-5.4257518012100379E-3</v>
      </c>
      <c r="V120" s="1">
        <f t="shared" ca="1" si="15"/>
        <v>2.1073668894052582E-2</v>
      </c>
      <c r="W120" s="1">
        <f t="shared" ca="1" si="16"/>
        <v>0.10663178663821418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0.13579161641394163</v>
      </c>
      <c r="E121" s="1">
        <f t="shared" ca="1" si="13"/>
        <v>0.24251598836225305</v>
      </c>
      <c r="F121" s="1">
        <f t="shared" ca="1" si="14"/>
        <v>0.17486457199664235</v>
      </c>
      <c r="G121" s="1">
        <f t="shared" ca="1" si="10"/>
        <v>4.8024826219303401E-2</v>
      </c>
      <c r="H121" s="1">
        <f t="shared" ca="1" si="10"/>
        <v>-3.4230345273781569E-2</v>
      </c>
      <c r="I121" s="1">
        <f t="shared" ca="1" si="11"/>
        <v>-1.3139046413750074E-2</v>
      </c>
      <c r="J121" s="1">
        <f t="shared" ca="1" si="11"/>
        <v>6.1603750672754323E-2</v>
      </c>
      <c r="K121" s="1">
        <f t="shared" ca="1" si="11"/>
        <v>0.20610788442741526</v>
      </c>
      <c r="L121" s="1">
        <f t="shared" ca="1" si="11"/>
        <v>0.2895301688743937</v>
      </c>
      <c r="M121" s="1">
        <f t="shared" ca="1" si="11"/>
        <v>0.17406049616759292</v>
      </c>
      <c r="N121" s="1">
        <f t="shared" ca="1" si="11"/>
        <v>4.5249050152875406E-2</v>
      </c>
      <c r="O121" s="1">
        <f t="shared" ca="1" si="11"/>
        <v>-8.7394645061508614E-3</v>
      </c>
      <c r="P121" s="1">
        <f t="shared" ca="1" si="11"/>
        <v>-2.9072824093149173E-2</v>
      </c>
      <c r="Q121" s="1">
        <f t="shared" ca="1" si="11"/>
        <v>-1.6259156096039385E-2</v>
      </c>
      <c r="R121" s="1">
        <f t="shared" ca="1" si="11"/>
        <v>4.3424725953941E-2</v>
      </c>
      <c r="S121" s="1">
        <f t="shared" ca="1" si="11"/>
        <v>0.11054542435030043</v>
      </c>
      <c r="T121" s="1">
        <f t="shared" ca="1" si="11"/>
        <v>0.11380970279018143</v>
      </c>
      <c r="U121" s="1">
        <f t="shared" ca="1" si="11"/>
        <v>0.14898005654323795</v>
      </c>
      <c r="V121" s="1">
        <f t="shared" ca="1" si="15"/>
        <v>0.17846279218081962</v>
      </c>
      <c r="W121" s="1">
        <f t="shared" ca="1" si="16"/>
        <v>0.18171399829541637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0.14623392508364713</v>
      </c>
      <c r="E122" s="1">
        <f t="shared" ca="1" si="13"/>
        <v>0.21610567932291952</v>
      </c>
      <c r="F122" s="1">
        <f t="shared" ca="1" si="14"/>
        <v>0.16348313807562881</v>
      </c>
      <c r="G122" s="1">
        <f t="shared" ca="1" si="10"/>
        <v>8.0694406316386247E-2</v>
      </c>
      <c r="H122" s="1">
        <f t="shared" ca="1" si="10"/>
        <v>3.9671670055752305E-2</v>
      </c>
      <c r="I122" s="1">
        <f t="shared" ca="1" si="11"/>
        <v>8.3005712660982021E-3</v>
      </c>
      <c r="J122" s="1">
        <f t="shared" ca="1" si="11"/>
        <v>2.5668175689483336E-2</v>
      </c>
      <c r="K122" s="1">
        <f t="shared" ca="1" si="11"/>
        <v>0.1532096734942596</v>
      </c>
      <c r="L122" s="1">
        <f t="shared" ca="1" si="11"/>
        <v>0.25361827551696853</v>
      </c>
      <c r="M122" s="1">
        <f t="shared" ca="1" si="11"/>
        <v>0.23359972167593343</v>
      </c>
      <c r="N122" s="1">
        <f t="shared" ca="1" si="11"/>
        <v>0.23238126629749439</v>
      </c>
      <c r="O122" s="1">
        <f t="shared" ca="1" si="11"/>
        <v>0.19961747197667798</v>
      </c>
      <c r="P122" s="1">
        <f t="shared" ca="1" si="11"/>
        <v>0.14229865102794131</v>
      </c>
      <c r="Q122" s="1">
        <f t="shared" ca="1" si="11"/>
        <v>0.10489336712503705</v>
      </c>
      <c r="R122" s="1">
        <f t="shared" ca="1" si="11"/>
        <v>0.10438915944770395</v>
      </c>
      <c r="S122" s="1">
        <f t="shared" ca="1" si="11"/>
        <v>0.14379969971209103</v>
      </c>
      <c r="T122" s="1">
        <f t="shared" ca="1" si="11"/>
        <v>0.1933056910473166</v>
      </c>
      <c r="U122" s="1">
        <f t="shared" ca="1" si="11"/>
        <v>0.1926906661813087</v>
      </c>
      <c r="V122" s="1">
        <f t="shared" ca="1" si="15"/>
        <v>0.17839721012411822</v>
      </c>
      <c r="W122" s="1">
        <f t="shared" ca="1" si="16"/>
        <v>0.21526955099382555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0.32841561818767007</v>
      </c>
      <c r="E123" s="1">
        <f t="shared" ca="1" si="13"/>
        <v>0.31623820997850588</v>
      </c>
      <c r="F123" s="1">
        <f t="shared" ca="1" si="14"/>
        <v>0.11872311386715932</v>
      </c>
      <c r="G123" s="1">
        <f t="shared" ca="1" si="10"/>
        <v>-4.1489954169156608E-2</v>
      </c>
      <c r="H123" s="1">
        <f t="shared" ca="1" si="10"/>
        <v>-7.0226062683511628E-2</v>
      </c>
      <c r="I123" s="1">
        <f t="shared" ca="1" si="11"/>
        <v>-3.9660856477529892E-2</v>
      </c>
      <c r="J123" s="1">
        <f t="shared" ca="1" si="11"/>
        <v>-3.7489437439299548E-3</v>
      </c>
      <c r="K123" s="1">
        <f t="shared" ca="1" si="11"/>
        <v>2.4027684146753499E-2</v>
      </c>
      <c r="L123" s="1">
        <f t="shared" ca="1" si="11"/>
        <v>5.4271702136737876E-2</v>
      </c>
      <c r="M123" s="1">
        <f t="shared" ca="1" si="11"/>
        <v>6.3180797461764623E-2</v>
      </c>
      <c r="N123" s="1">
        <f t="shared" ca="1" si="11"/>
        <v>3.4172100563335264E-2</v>
      </c>
      <c r="O123" s="1">
        <f t="shared" ca="1" si="11"/>
        <v>1.4187060546824429E-2</v>
      </c>
      <c r="P123" s="1">
        <f t="shared" ca="1" si="11"/>
        <v>3.3680238448505609E-2</v>
      </c>
      <c r="Q123" s="1">
        <f t="shared" ca="1" si="11"/>
        <v>7.6851803343942399E-2</v>
      </c>
      <c r="R123" s="1">
        <f t="shared" ca="1" si="11"/>
        <v>0.14314328902145129</v>
      </c>
      <c r="S123" s="1">
        <f t="shared" ca="1" si="11"/>
        <v>0.22114257283275701</v>
      </c>
      <c r="T123" s="1">
        <f t="shared" ca="1" si="11"/>
        <v>0.21576839840344636</v>
      </c>
      <c r="U123" s="1">
        <f t="shared" ca="1" si="11"/>
        <v>0.16679304670329936</v>
      </c>
      <c r="V123" s="1">
        <f t="shared" ca="1" si="15"/>
        <v>0.13047617054179572</v>
      </c>
      <c r="W123" s="1">
        <f t="shared" ca="1" si="16"/>
        <v>0.1842558517473771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0.34171871470990511</v>
      </c>
      <c r="E124" s="1">
        <f t="shared" ca="1" si="13"/>
        <v>0.32312079434252078</v>
      </c>
      <c r="F124" s="1">
        <f t="shared" ca="1" si="14"/>
        <v>0.22650861659775856</v>
      </c>
      <c r="G124" s="1">
        <f t="shared" ca="1" si="10"/>
        <v>0.11531502852807014</v>
      </c>
      <c r="H124" s="1">
        <f t="shared" ca="1" si="10"/>
        <v>3.4234730465507665E-2</v>
      </c>
      <c r="I124" s="1">
        <f t="shared" ca="1" si="11"/>
        <v>9.0596210954053281E-3</v>
      </c>
      <c r="J124" s="1">
        <f t="shared" ca="1" si="11"/>
        <v>2.0478163544682893E-2</v>
      </c>
      <c r="K124" s="1">
        <f t="shared" ca="1" si="11"/>
        <v>0.10121011056290205</v>
      </c>
      <c r="L124" s="1">
        <f t="shared" ca="1" si="11"/>
        <v>0.17817706696185606</v>
      </c>
      <c r="M124" s="1">
        <f t="shared" ca="1" si="11"/>
        <v>0.12932529976221521</v>
      </c>
      <c r="N124" s="1">
        <f t="shared" ca="1" si="11"/>
        <v>4.5149030875181739E-2</v>
      </c>
      <c r="O124" s="1">
        <f t="shared" ca="1" si="11"/>
        <v>6.6904298474452853E-2</v>
      </c>
      <c r="P124" s="1">
        <f t="shared" ca="1" si="11"/>
        <v>0.11466103389395596</v>
      </c>
      <c r="Q124" s="1">
        <f t="shared" ca="1" si="11"/>
        <v>0.13491429195882484</v>
      </c>
      <c r="R124" s="1">
        <f t="shared" ca="1" si="11"/>
        <v>0.1486815962400484</v>
      </c>
      <c r="S124" s="1">
        <f t="shared" ca="1" si="11"/>
        <v>0.18240496510548326</v>
      </c>
      <c r="T124" s="1">
        <f t="shared" ca="1" si="11"/>
        <v>0.14669651534026668</v>
      </c>
      <c r="U124" s="1">
        <f t="shared" ca="1" si="11"/>
        <v>0.15032890229236257</v>
      </c>
      <c r="V124" s="1">
        <f t="shared" ca="1" si="15"/>
        <v>0.16486846586862094</v>
      </c>
      <c r="W124" s="1">
        <f t="shared" ca="1" si="16"/>
        <v>0.1781683659182236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0.16787850844830718</v>
      </c>
      <c r="E125" s="1">
        <f t="shared" ca="1" si="13"/>
        <v>0.17728787895752737</v>
      </c>
      <c r="F125" s="1">
        <f t="shared" ca="1" si="14"/>
        <v>6.6593724567900178E-2</v>
      </c>
      <c r="G125" s="1">
        <f t="shared" ca="1" si="10"/>
        <v>-3.962345439343766E-2</v>
      </c>
      <c r="H125" s="1">
        <f t="shared" ca="1" si="10"/>
        <v>-9.4762492713326901E-2</v>
      </c>
      <c r="I125" s="1">
        <f t="shared" ca="1" si="11"/>
        <v>-5.7076880343282434E-2</v>
      </c>
      <c r="J125" s="1">
        <f t="shared" ca="1" si="11"/>
        <v>8.0604993878880288E-2</v>
      </c>
      <c r="K125" s="1">
        <f t="shared" ca="1" si="11"/>
        <v>0.2028295692954146</v>
      </c>
      <c r="L125" s="1">
        <f t="shared" ca="1" si="11"/>
        <v>0.25273133450020391</v>
      </c>
      <c r="M125" s="1">
        <f t="shared" ca="1" si="11"/>
        <v>0.18697966733716559</v>
      </c>
      <c r="N125" s="1">
        <f t="shared" ca="1" si="11"/>
        <v>7.1828696600849479E-2</v>
      </c>
      <c r="O125" s="1">
        <f t="shared" ca="1" si="11"/>
        <v>-4.4282227441557728E-2</v>
      </c>
      <c r="P125" s="1">
        <f t="shared" ca="1" si="11"/>
        <v>-5.1779285630161584E-2</v>
      </c>
      <c r="Q125" s="1">
        <f t="shared" ca="1" si="11"/>
        <v>9.1557037807811804E-3</v>
      </c>
      <c r="R125" s="1">
        <f t="shared" ca="1" si="11"/>
        <v>0.10066835494369201</v>
      </c>
      <c r="S125" s="1">
        <f t="shared" ca="1" si="11"/>
        <v>0.16478437045553856</v>
      </c>
      <c r="T125" s="1">
        <f t="shared" ca="1" si="11"/>
        <v>9.3165059809727696E-2</v>
      </c>
      <c r="U125" s="1">
        <f t="shared" ca="1" si="11"/>
        <v>7.8066864643011005E-2</v>
      </c>
      <c r="V125" s="1">
        <f t="shared" ca="1" si="15"/>
        <v>0.16692285297774506</v>
      </c>
      <c r="W125" s="1">
        <f t="shared" ca="1" si="16"/>
        <v>0.25699507732052601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9.5586744809628546E-2</v>
      </c>
      <c r="E126" s="1">
        <f t="shared" ca="1" si="13"/>
        <v>0.13215202087729733</v>
      </c>
      <c r="F126" s="1">
        <f t="shared" ca="1" si="14"/>
        <v>8.3849639317587377E-2</v>
      </c>
      <c r="G126" s="1">
        <f t="shared" ca="1" si="10"/>
        <v>2.0840755288924241E-2</v>
      </c>
      <c r="H126" s="1">
        <f t="shared" ca="1" si="10"/>
        <v>-4.8933140120620743E-2</v>
      </c>
      <c r="I126" s="1">
        <f t="shared" ca="1" si="11"/>
        <v>-8.5354773548137822E-2</v>
      </c>
      <c r="J126" s="1">
        <f t="shared" ca="1" si="11"/>
        <v>-3.7503643136189611E-2</v>
      </c>
      <c r="K126" s="1">
        <f t="shared" ca="1" si="11"/>
        <v>7.4837568492420278E-2</v>
      </c>
      <c r="L126" s="1">
        <f t="shared" ca="1" si="11"/>
        <v>0.12215687241276718</v>
      </c>
      <c r="M126" s="1">
        <f t="shared" ca="1" si="11"/>
        <v>6.3856992655914033E-2</v>
      </c>
      <c r="N126" s="1">
        <f t="shared" ca="1" si="11"/>
        <v>1.9592723152557324E-2</v>
      </c>
      <c r="O126" s="1">
        <f t="shared" ca="1" si="11"/>
        <v>3.3899184616088748E-2</v>
      </c>
      <c r="P126" s="1">
        <f t="shared" ca="1" si="11"/>
        <v>2.2646854597055791E-2</v>
      </c>
      <c r="Q126" s="1">
        <f t="shared" ca="1" si="11"/>
        <v>-6.4224211252777354E-3</v>
      </c>
      <c r="R126" s="1">
        <f t="shared" ca="1" si="11"/>
        <v>1.4057180895877489E-2</v>
      </c>
      <c r="S126" s="1">
        <f t="shared" ca="1" si="11"/>
        <v>7.5803811104142249E-2</v>
      </c>
      <c r="T126" s="1">
        <f t="shared" ca="1" si="11"/>
        <v>0.11066978553822529</v>
      </c>
      <c r="U126" s="1">
        <f t="shared" ca="1" si="11"/>
        <v>0.10506505514401328</v>
      </c>
      <c r="V126" s="1">
        <f t="shared" ca="1" si="15"/>
        <v>7.9229033686056119E-2</v>
      </c>
      <c r="W126" s="1">
        <f t="shared" ca="1" si="16"/>
        <v>0.11815215265034974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0.33100580562540005</v>
      </c>
      <c r="E127" s="1">
        <f t="shared" ca="1" si="13"/>
        <v>0.33399192520462417</v>
      </c>
      <c r="F127" s="1">
        <f t="shared" ca="1" si="14"/>
        <v>0.22223874443283376</v>
      </c>
      <c r="G127" s="1">
        <f t="shared" ca="1" si="14"/>
        <v>0.12560311275378602</v>
      </c>
      <c r="H127" s="1">
        <f t="shared" ca="1" si="14"/>
        <v>5.6235225128051361E-2</v>
      </c>
      <c r="I127" s="1">
        <f t="shared" ca="1" si="14"/>
        <v>3.6232914693514841E-2</v>
      </c>
      <c r="J127" s="1">
        <f t="shared" ca="1" si="14"/>
        <v>0.13273151514767628</v>
      </c>
      <c r="K127" s="1">
        <f t="shared" ca="1" si="14"/>
        <v>0.27373139535672936</v>
      </c>
      <c r="L127" s="1">
        <f t="shared" ca="1" si="14"/>
        <v>0.28999495914991436</v>
      </c>
      <c r="M127" s="1">
        <f t="shared" ca="1" si="14"/>
        <v>8.1543334050926439E-2</v>
      </c>
      <c r="N127" s="1">
        <f t="shared" ca="1" si="14"/>
        <v>-8.1979970109957084E-2</v>
      </c>
      <c r="O127" s="1">
        <f t="shared" ca="1" si="14"/>
        <v>-7.9447717623153336E-2</v>
      </c>
      <c r="P127" s="1">
        <f t="shared" ca="1" si="14"/>
        <v>-1.0940093915811943E-2</v>
      </c>
      <c r="Q127" s="1">
        <f t="shared" ca="1" si="14"/>
        <v>2.5942058453278079E-2</v>
      </c>
      <c r="R127" s="1">
        <f t="shared" ca="1" si="14"/>
        <v>4.4531664875473387E-2</v>
      </c>
      <c r="S127" s="1">
        <f t="shared" ca="1" si="14"/>
        <v>9.4034274893079098E-2</v>
      </c>
      <c r="T127" s="1">
        <f t="shared" ca="1" si="14"/>
        <v>0.1191193668334373</v>
      </c>
      <c r="U127" s="1">
        <f t="shared" ca="1" si="14"/>
        <v>8.5253210522100595E-2</v>
      </c>
      <c r="V127" s="1">
        <f t="shared" ca="1" si="15"/>
        <v>6.3358037422796887E-2</v>
      </c>
      <c r="W127" s="1">
        <f t="shared" ca="1" si="16"/>
        <v>0.16576226986955378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0.21305677224048281</v>
      </c>
      <c r="E128" s="1">
        <f t="shared" ca="1" si="13"/>
        <v>0.29638418656315096</v>
      </c>
      <c r="F128" s="1">
        <f t="shared" ref="F128:U143" ca="1" si="17">(F78+0.6*(G78+E78)+0.15*(D78+H78))/(1+2*0.6+2*0.15)</f>
        <v>0.18902599263122299</v>
      </c>
      <c r="G128" s="1">
        <f t="shared" ca="1" si="17"/>
        <v>2.1848252834875993E-2</v>
      </c>
      <c r="H128" s="1">
        <f t="shared" ca="1" si="17"/>
        <v>-7.459346207973383E-2</v>
      </c>
      <c r="I128" s="1">
        <f t="shared" ca="1" si="17"/>
        <v>-5.7426632630056915E-2</v>
      </c>
      <c r="J128" s="1">
        <f t="shared" ca="1" si="17"/>
        <v>1.9863046308391853E-2</v>
      </c>
      <c r="K128" s="1">
        <f t="shared" ca="1" si="17"/>
        <v>0.10566473052159744</v>
      </c>
      <c r="L128" s="1">
        <f t="shared" ca="1" si="17"/>
        <v>0.13759611490108883</v>
      </c>
      <c r="M128" s="1">
        <f t="shared" ca="1" si="17"/>
        <v>7.0746752011182898E-2</v>
      </c>
      <c r="N128" s="1">
        <f t="shared" ca="1" si="17"/>
        <v>5.4035439402820962E-2</v>
      </c>
      <c r="O128" s="1">
        <f t="shared" ca="1" si="17"/>
        <v>8.2900066920030407E-2</v>
      </c>
      <c r="P128" s="1">
        <f t="shared" ca="1" si="17"/>
        <v>7.7307698225108745E-2</v>
      </c>
      <c r="Q128" s="1">
        <f t="shared" ca="1" si="17"/>
        <v>6.371917766893706E-2</v>
      </c>
      <c r="R128" s="1">
        <f t="shared" ca="1" si="17"/>
        <v>0.13216585794773561</v>
      </c>
      <c r="S128" s="1">
        <f t="shared" ca="1" si="17"/>
        <v>0.22600677996588497</v>
      </c>
      <c r="T128" s="1">
        <f t="shared" ca="1" si="17"/>
        <v>0.20139362890958665</v>
      </c>
      <c r="U128" s="1">
        <f t="shared" ca="1" si="17"/>
        <v>0.15312642881180796</v>
      </c>
      <c r="V128" s="1">
        <f t="shared" ca="1" si="15"/>
        <v>0.17641998217540616</v>
      </c>
      <c r="W128" s="1">
        <f t="shared" ca="1" si="16"/>
        <v>0.27558729622921357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0.24422145705883455</v>
      </c>
      <c r="E129" s="1">
        <f t="shared" ca="1" si="13"/>
        <v>0.28054875778966171</v>
      </c>
      <c r="F129" s="1">
        <f t="shared" ca="1" si="17"/>
        <v>0.1649022681369551</v>
      </c>
      <c r="G129" s="1">
        <f t="shared" ca="1" si="17"/>
        <v>5.4285847201316018E-2</v>
      </c>
      <c r="H129" s="1">
        <f t="shared" ca="1" si="17"/>
        <v>1.6210971119125877E-2</v>
      </c>
      <c r="I129" s="1">
        <f t="shared" ca="1" si="17"/>
        <v>5.3837394493443894E-2</v>
      </c>
      <c r="J129" s="1">
        <f t="shared" ca="1" si="17"/>
        <v>0.13489860888118796</v>
      </c>
      <c r="K129" s="1">
        <f t="shared" ca="1" si="17"/>
        <v>0.23248706639610622</v>
      </c>
      <c r="L129" s="1">
        <f t="shared" ca="1" si="17"/>
        <v>0.27306875902928529</v>
      </c>
      <c r="M129" s="1">
        <f t="shared" ca="1" si="17"/>
        <v>0.17607022129249084</v>
      </c>
      <c r="N129" s="1">
        <f t="shared" ca="1" si="17"/>
        <v>0.10951148284893626</v>
      </c>
      <c r="O129" s="1">
        <f t="shared" ca="1" si="17"/>
        <v>0.10411184169924197</v>
      </c>
      <c r="P129" s="1">
        <f t="shared" ca="1" si="17"/>
        <v>9.9395886184564172E-2</v>
      </c>
      <c r="Q129" s="1">
        <f t="shared" ca="1" si="17"/>
        <v>3.651402843888344E-2</v>
      </c>
      <c r="R129" s="1">
        <f t="shared" ca="1" si="17"/>
        <v>-2.6384395689400059E-2</v>
      </c>
      <c r="S129" s="1">
        <f t="shared" ca="1" si="17"/>
        <v>4.137845482829431E-2</v>
      </c>
      <c r="T129" s="1">
        <f t="shared" ca="1" si="17"/>
        <v>0.10834549634460282</v>
      </c>
      <c r="U129" s="1">
        <f t="shared" ca="1" si="17"/>
        <v>0.10470598689786947</v>
      </c>
      <c r="V129" s="1">
        <f t="shared" ca="1" si="15"/>
        <v>9.2419595192968357E-2</v>
      </c>
      <c r="W129" s="1">
        <f t="shared" ca="1" si="16"/>
        <v>0.13616758225183909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0.25662801682036379</v>
      </c>
      <c r="E130" s="1">
        <f t="shared" ca="1" si="13"/>
        <v>0.23573677155902731</v>
      </c>
      <c r="F130" s="1">
        <f t="shared" ca="1" si="17"/>
        <v>0.10278514282678486</v>
      </c>
      <c r="G130" s="1">
        <f t="shared" ca="1" si="17"/>
        <v>1.5766437109680814E-2</v>
      </c>
      <c r="H130" s="1">
        <f t="shared" ca="1" si="17"/>
        <v>6.545530217940178E-3</v>
      </c>
      <c r="I130" s="1">
        <f t="shared" ca="1" si="17"/>
        <v>4.4668217560439122E-2</v>
      </c>
      <c r="J130" s="1">
        <f t="shared" ca="1" si="17"/>
        <v>0.11772157433032131</v>
      </c>
      <c r="K130" s="1">
        <f t="shared" ca="1" si="17"/>
        <v>0.18804655122420838</v>
      </c>
      <c r="L130" s="1">
        <f t="shared" ca="1" si="17"/>
        <v>0.20568660696510843</v>
      </c>
      <c r="M130" s="1">
        <f t="shared" ca="1" si="17"/>
        <v>0.12684795105291471</v>
      </c>
      <c r="N130" s="1">
        <f t="shared" ca="1" si="17"/>
        <v>0.10908330534156248</v>
      </c>
      <c r="O130" s="1">
        <f t="shared" ca="1" si="17"/>
        <v>0.12242030812888056</v>
      </c>
      <c r="P130" s="1">
        <f t="shared" ca="1" si="17"/>
        <v>9.4037763339735111E-2</v>
      </c>
      <c r="Q130" s="1">
        <f t="shared" ca="1" si="17"/>
        <v>2.7272565441881252E-2</v>
      </c>
      <c r="R130" s="1">
        <f t="shared" ca="1" si="17"/>
        <v>3.1131519933545827E-2</v>
      </c>
      <c r="S130" s="1">
        <f t="shared" ca="1" si="17"/>
        <v>5.8562680521527112E-2</v>
      </c>
      <c r="T130" s="1">
        <f t="shared" ca="1" si="17"/>
        <v>3.4684921551907652E-2</v>
      </c>
      <c r="U130" s="1">
        <f t="shared" ca="1" si="17"/>
        <v>2.6052356658700093E-2</v>
      </c>
      <c r="V130" s="1">
        <f t="shared" ca="1" si="15"/>
        <v>5.8884464261865714E-2</v>
      </c>
      <c r="W130" s="1">
        <f t="shared" ca="1" si="16"/>
        <v>0.10332263554326922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0.19910029629184442</v>
      </c>
      <c r="E131" s="1">
        <f t="shared" ca="1" si="13"/>
        <v>0.24484019343356558</v>
      </c>
      <c r="F131" s="1">
        <f t="shared" ca="1" si="17"/>
        <v>0.13538717970327849</v>
      </c>
      <c r="G131" s="1">
        <f t="shared" ca="1" si="17"/>
        <v>5.9357689315960069E-2</v>
      </c>
      <c r="H131" s="1">
        <f t="shared" ca="1" si="17"/>
        <v>3.0177941199135739E-2</v>
      </c>
      <c r="I131" s="1">
        <f t="shared" ca="1" si="17"/>
        <v>-1.1882988072865169E-3</v>
      </c>
      <c r="J131" s="1">
        <f t="shared" ca="1" si="17"/>
        <v>2.9462473544300982E-2</v>
      </c>
      <c r="K131" s="1">
        <f t="shared" ca="1" si="17"/>
        <v>0.19092880111562788</v>
      </c>
      <c r="L131" s="1">
        <f t="shared" ca="1" si="17"/>
        <v>0.26243753691051408</v>
      </c>
      <c r="M131" s="1">
        <f t="shared" ca="1" si="17"/>
        <v>0.1273868770438378</v>
      </c>
      <c r="N131" s="1">
        <f t="shared" ca="1" si="17"/>
        <v>4.1038900950924398E-2</v>
      </c>
      <c r="O131" s="1">
        <f t="shared" ca="1" si="17"/>
        <v>5.8918913086723312E-2</v>
      </c>
      <c r="P131" s="1">
        <f t="shared" ca="1" si="17"/>
        <v>6.118886231713476E-2</v>
      </c>
      <c r="Q131" s="1">
        <f t="shared" ca="1" si="17"/>
        <v>2.539580426238474E-2</v>
      </c>
      <c r="R131" s="1">
        <f t="shared" ca="1" si="17"/>
        <v>3.9950000183588255E-2</v>
      </c>
      <c r="S131" s="1">
        <f t="shared" ca="1" si="17"/>
        <v>6.2265255370691976E-2</v>
      </c>
      <c r="T131" s="1">
        <f t="shared" ca="1" si="17"/>
        <v>6.9631901467236912E-2</v>
      </c>
      <c r="U131" s="1">
        <f t="shared" ca="1" si="17"/>
        <v>6.5170710962663039E-2</v>
      </c>
      <c r="V131" s="1">
        <f t="shared" ca="1" si="15"/>
        <v>6.5726602702474199E-2</v>
      </c>
      <c r="W131" s="1">
        <f t="shared" ca="1" si="16"/>
        <v>9.7228820561646084E-2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0.24397228545695754</v>
      </c>
      <c r="E132" s="1">
        <f t="shared" ca="1" si="13"/>
        <v>0.29818136832903558</v>
      </c>
      <c r="F132" s="1">
        <f t="shared" ca="1" si="17"/>
        <v>0.20913242969128071</v>
      </c>
      <c r="G132" s="1">
        <f t="shared" ca="1" si="17"/>
        <v>0.12848361766945818</v>
      </c>
      <c r="H132" s="1">
        <f t="shared" ca="1" si="17"/>
        <v>0.10108800484506338</v>
      </c>
      <c r="I132" s="1">
        <f t="shared" ca="1" si="17"/>
        <v>0.10218805205430452</v>
      </c>
      <c r="J132" s="1">
        <f t="shared" ca="1" si="17"/>
        <v>0.17826804716058339</v>
      </c>
      <c r="K132" s="1">
        <f t="shared" ca="1" si="17"/>
        <v>0.28829867028688511</v>
      </c>
      <c r="L132" s="1">
        <f t="shared" ca="1" si="17"/>
        <v>0.30829113196072916</v>
      </c>
      <c r="M132" s="1">
        <f t="shared" ca="1" si="17"/>
        <v>0.14590075503140648</v>
      </c>
      <c r="N132" s="1">
        <f t="shared" ca="1" si="17"/>
        <v>1.2469511972776386E-2</v>
      </c>
      <c r="O132" s="1">
        <f t="shared" ca="1" si="17"/>
        <v>-4.9621214131301286E-2</v>
      </c>
      <c r="P132" s="1">
        <f t="shared" ca="1" si="17"/>
        <v>-2.8697535381912064E-2</v>
      </c>
      <c r="Q132" s="1">
        <f t="shared" ca="1" si="17"/>
        <v>1.7210799676224908E-2</v>
      </c>
      <c r="R132" s="1">
        <f t="shared" ca="1" si="17"/>
        <v>3.3599298087614748E-2</v>
      </c>
      <c r="S132" s="1">
        <f t="shared" ca="1" si="17"/>
        <v>4.2641899477284625E-2</v>
      </c>
      <c r="T132" s="1">
        <f t="shared" ca="1" si="17"/>
        <v>2.7754372509471159E-2</v>
      </c>
      <c r="U132" s="1">
        <f t="shared" ca="1" si="17"/>
        <v>2.3105741705101039E-2</v>
      </c>
      <c r="V132" s="1">
        <f t="shared" ca="1" si="15"/>
        <v>8.7976470606276353E-3</v>
      </c>
      <c r="W132" s="1">
        <f t="shared" ca="1" si="16"/>
        <v>3.5974244170237014E-2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0.37732989163501773</v>
      </c>
      <c r="E133" s="1">
        <f t="shared" ca="1" si="13"/>
        <v>0.35402161379183905</v>
      </c>
      <c r="F133" s="1">
        <f t="shared" ca="1" si="17"/>
        <v>0.22470401418517083</v>
      </c>
      <c r="G133" s="1">
        <f t="shared" ca="1" si="17"/>
        <v>0.10220738857924852</v>
      </c>
      <c r="H133" s="1">
        <f t="shared" ca="1" si="17"/>
        <v>2.1564470604804379E-2</v>
      </c>
      <c r="I133" s="1">
        <f t="shared" ca="1" si="17"/>
        <v>-2.5871969498181872E-2</v>
      </c>
      <c r="J133" s="1">
        <f t="shared" ca="1" si="17"/>
        <v>2.4406171303919273E-2</v>
      </c>
      <c r="K133" s="1">
        <f t="shared" ca="1" si="17"/>
        <v>0.1719707476061752</v>
      </c>
      <c r="L133" s="1">
        <f t="shared" ca="1" si="17"/>
        <v>0.26408865636628376</v>
      </c>
      <c r="M133" s="1">
        <f t="shared" ca="1" si="17"/>
        <v>0.14473536053736211</v>
      </c>
      <c r="N133" s="1">
        <f t="shared" ca="1" si="17"/>
        <v>6.0102355618552462E-2</v>
      </c>
      <c r="O133" s="1">
        <f t="shared" ca="1" si="17"/>
        <v>5.3256860709841612E-2</v>
      </c>
      <c r="P133" s="1">
        <f t="shared" ca="1" si="17"/>
        <v>3.5146268856815661E-2</v>
      </c>
      <c r="Q133" s="1">
        <f t="shared" ca="1" si="17"/>
        <v>3.0444639591685379E-3</v>
      </c>
      <c r="R133" s="1">
        <f t="shared" ca="1" si="17"/>
        <v>-2.9909191108393024E-3</v>
      </c>
      <c r="S133" s="1">
        <f t="shared" ca="1" si="17"/>
        <v>3.0169083289715948E-2</v>
      </c>
      <c r="T133" s="1">
        <f t="shared" ca="1" si="17"/>
        <v>6.2451882877164286E-2</v>
      </c>
      <c r="U133" s="1">
        <f t="shared" ca="1" si="17"/>
        <v>7.2304259121910353E-2</v>
      </c>
      <c r="V133" s="1">
        <f t="shared" ca="1" si="15"/>
        <v>4.3987718724016224E-2</v>
      </c>
      <c r="W133" s="1">
        <f t="shared" ca="1" si="16"/>
        <v>1.7773015676706991E-3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0.1665397493299737</v>
      </c>
      <c r="E134" s="1">
        <f t="shared" ca="1" si="13"/>
        <v>0.23002031192972999</v>
      </c>
      <c r="F134" s="1">
        <f t="shared" ca="1" si="17"/>
        <v>0.15545128496936186</v>
      </c>
      <c r="G134" s="1">
        <f t="shared" ca="1" si="17"/>
        <v>9.3420440416059639E-2</v>
      </c>
      <c r="H134" s="1">
        <f t="shared" ca="1" si="17"/>
        <v>7.3483080802033335E-2</v>
      </c>
      <c r="I134" s="1">
        <f t="shared" ca="1" si="17"/>
        <v>8.6750449098812313E-2</v>
      </c>
      <c r="J134" s="1">
        <f t="shared" ca="1" si="17"/>
        <v>0.21010949952119429</v>
      </c>
      <c r="K134" s="1">
        <f t="shared" ca="1" si="17"/>
        <v>0.40198567786003175</v>
      </c>
      <c r="L134" s="1">
        <f t="shared" ca="1" si="17"/>
        <v>0.44088929460579829</v>
      </c>
      <c r="M134" s="1">
        <f t="shared" ca="1" si="17"/>
        <v>0.23418913356181587</v>
      </c>
      <c r="N134" s="1">
        <f t="shared" ca="1" si="17"/>
        <v>9.600840456255276E-2</v>
      </c>
      <c r="O134" s="1">
        <f t="shared" ca="1" si="17"/>
        <v>5.6578041444847363E-2</v>
      </c>
      <c r="P134" s="1">
        <f t="shared" ca="1" si="17"/>
        <v>5.6965995209047181E-2</v>
      </c>
      <c r="Q134" s="1">
        <f t="shared" ca="1" si="17"/>
        <v>8.6994378861935576E-2</v>
      </c>
      <c r="R134" s="1">
        <f t="shared" ca="1" si="17"/>
        <v>0.14910197112964285</v>
      </c>
      <c r="S134" s="1">
        <f t="shared" ca="1" si="17"/>
        <v>0.16695175633871934</v>
      </c>
      <c r="T134" s="1">
        <f t="shared" ca="1" si="17"/>
        <v>0.1425249630665221</v>
      </c>
      <c r="U134" s="1">
        <f t="shared" ca="1" si="17"/>
        <v>0.13213399020125038</v>
      </c>
      <c r="V134" s="1">
        <f t="shared" ca="1" si="15"/>
        <v>0.1366424584936646</v>
      </c>
      <c r="W134" s="1">
        <f t="shared" ca="1" si="16"/>
        <v>0.16517491028832718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0.53055136579994167</v>
      </c>
      <c r="E135" s="1">
        <f t="shared" ca="1" si="13"/>
        <v>0.28212503853630239</v>
      </c>
      <c r="F135" s="1">
        <f t="shared" ca="1" si="17"/>
        <v>8.111572456400265E-2</v>
      </c>
      <c r="G135" s="1">
        <f t="shared" ca="1" si="17"/>
        <v>5.0338239227556016E-2</v>
      </c>
      <c r="H135" s="1">
        <f t="shared" ca="1" si="17"/>
        <v>0.18613856994193495</v>
      </c>
      <c r="I135" s="1">
        <f t="shared" ca="1" si="17"/>
        <v>0.33891070129852691</v>
      </c>
      <c r="J135" s="1">
        <f t="shared" ca="1" si="17"/>
        <v>0.44496810976603418</v>
      </c>
      <c r="K135" s="1">
        <f t="shared" ca="1" si="17"/>
        <v>0.43050658327740293</v>
      </c>
      <c r="L135" s="1">
        <f t="shared" ca="1" si="17"/>
        <v>0.52635453366466245</v>
      </c>
      <c r="M135" s="1">
        <f t="shared" ca="1" si="17"/>
        <v>0.60234576465706691</v>
      </c>
      <c r="N135" s="1">
        <f t="shared" ca="1" si="17"/>
        <v>0.54358240220706322</v>
      </c>
      <c r="O135" s="1">
        <f t="shared" ca="1" si="17"/>
        <v>0.55047535177992679</v>
      </c>
      <c r="P135" s="1">
        <f t="shared" ca="1" si="17"/>
        <v>0.42233101439137311</v>
      </c>
      <c r="Q135" s="1">
        <f t="shared" ca="1" si="17"/>
        <v>0.41422226364256715</v>
      </c>
      <c r="R135" s="1">
        <f t="shared" ca="1" si="17"/>
        <v>0.66202797107615063</v>
      </c>
      <c r="S135" s="1">
        <f t="shared" ca="1" si="17"/>
        <v>0.79261794589750245</v>
      </c>
      <c r="T135" s="1">
        <f t="shared" ca="1" si="17"/>
        <v>0.63444063208060686</v>
      </c>
      <c r="U135" s="1">
        <f t="shared" ca="1" si="17"/>
        <v>0.33968449758514929</v>
      </c>
      <c r="V135" s="1">
        <f t="shared" ca="1" si="15"/>
        <v>0.18355540282613472</v>
      </c>
      <c r="W135" s="1">
        <f t="shared" ca="1" si="16"/>
        <v>0.10962296887702885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0.69326964939945146</v>
      </c>
      <c r="E136" s="1">
        <f t="shared" ca="1" si="13"/>
        <v>0.47469790970870407</v>
      </c>
      <c r="F136" s="1">
        <f t="shared" ca="1" si="17"/>
        <v>0.28505955383712805</v>
      </c>
      <c r="G136" s="1">
        <f t="shared" ca="1" si="17"/>
        <v>0.27905656766123749</v>
      </c>
      <c r="H136" s="1">
        <f t="shared" ca="1" si="17"/>
        <v>0.33986106454725512</v>
      </c>
      <c r="I136" s="1">
        <f t="shared" ca="1" si="17"/>
        <v>0.19053671186771398</v>
      </c>
      <c r="J136" s="1">
        <f t="shared" ca="1" si="17"/>
        <v>7.1574174560771142E-2</v>
      </c>
      <c r="K136" s="1">
        <f t="shared" ca="1" si="17"/>
        <v>9.0071054262316083E-2</v>
      </c>
      <c r="L136" s="1">
        <f t="shared" ca="1" si="17"/>
        <v>0.22671637654605364</v>
      </c>
      <c r="M136" s="1">
        <f t="shared" ca="1" si="17"/>
        <v>0.43789318819356887</v>
      </c>
      <c r="N136" s="1">
        <f t="shared" ca="1" si="17"/>
        <v>0.51663022222563826</v>
      </c>
      <c r="O136" s="1">
        <f t="shared" ca="1" si="17"/>
        <v>0.52123351805948981</v>
      </c>
      <c r="P136" s="1">
        <f t="shared" ca="1" si="17"/>
        <v>0.31722688568929558</v>
      </c>
      <c r="Q136" s="1">
        <f t="shared" ca="1" si="17"/>
        <v>0.17121625734966259</v>
      </c>
      <c r="R136" s="1">
        <f t="shared" ca="1" si="17"/>
        <v>0.3060805129222316</v>
      </c>
      <c r="S136" s="1">
        <f t="shared" ca="1" si="17"/>
        <v>0.5708877044987315</v>
      </c>
      <c r="T136" s="1">
        <f t="shared" ca="1" si="17"/>
        <v>0.61383604819417481</v>
      </c>
      <c r="U136" s="1">
        <f t="shared" ca="1" si="17"/>
        <v>0.5824448515405185</v>
      </c>
      <c r="V136" s="1">
        <f t="shared" ca="1" si="15"/>
        <v>0.58571996638855617</v>
      </c>
      <c r="W136" s="1">
        <f t="shared" ca="1" si="16"/>
        <v>0.71824481059801371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0.95430984518740825</v>
      </c>
      <c r="E137" s="1">
        <f t="shared" ca="1" si="13"/>
        <v>0.86777794564467592</v>
      </c>
      <c r="F137" s="1">
        <f t="shared" ca="1" si="17"/>
        <v>0.60666929223191057</v>
      </c>
      <c r="G137" s="1">
        <f t="shared" ca="1" si="17"/>
        <v>0.3143057146930156</v>
      </c>
      <c r="H137" s="1">
        <f t="shared" ca="1" si="17"/>
        <v>0.30504324002124028</v>
      </c>
      <c r="I137" s="1">
        <f t="shared" ca="1" si="17"/>
        <v>0.43058809276727555</v>
      </c>
      <c r="J137" s="1">
        <f t="shared" ca="1" si="17"/>
        <v>0.33395452802043218</v>
      </c>
      <c r="K137" s="1">
        <f t="shared" ca="1" si="17"/>
        <v>0.2610581655809997</v>
      </c>
      <c r="L137" s="1">
        <f t="shared" ca="1" si="17"/>
        <v>0.27777444498051695</v>
      </c>
      <c r="M137" s="1">
        <f t="shared" ca="1" si="17"/>
        <v>0.23323153363230312</v>
      </c>
      <c r="N137" s="1">
        <f t="shared" ca="1" si="17"/>
        <v>0.29558218848977869</v>
      </c>
      <c r="O137" s="1">
        <f t="shared" ca="1" si="17"/>
        <v>0.4832872659894254</v>
      </c>
      <c r="P137" s="1">
        <f t="shared" ca="1" si="17"/>
        <v>0.54151462109444826</v>
      </c>
      <c r="Q137" s="1">
        <f t="shared" ca="1" si="17"/>
        <v>0.62874140988891114</v>
      </c>
      <c r="R137" s="1">
        <f t="shared" ca="1" si="17"/>
        <v>0.56227151559405386</v>
      </c>
      <c r="S137" s="1">
        <f t="shared" ca="1" si="17"/>
        <v>0.34794934725624738</v>
      </c>
      <c r="T137" s="1">
        <f t="shared" ca="1" si="17"/>
        <v>0.24191993567651346</v>
      </c>
      <c r="U137" s="1">
        <f t="shared" ca="1" si="17"/>
        <v>0.19527118015573239</v>
      </c>
      <c r="V137" s="1">
        <f t="shared" ca="1" si="15"/>
        <v>0.2729524293435952</v>
      </c>
      <c r="W137" s="1">
        <f t="shared" ca="1" si="16"/>
        <v>0.55522705966725794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0.79422316776532609</v>
      </c>
      <c r="E138" s="1">
        <f t="shared" ca="1" si="13"/>
        <v>0.68933102232738097</v>
      </c>
      <c r="F138" s="1">
        <f t="shared" ca="1" si="17"/>
        <v>0.5313238155649076</v>
      </c>
      <c r="G138" s="1">
        <f t="shared" ca="1" si="17"/>
        <v>0.27226556782304723</v>
      </c>
      <c r="H138" s="1">
        <f t="shared" ca="1" si="17"/>
        <v>0.26569425092875026</v>
      </c>
      <c r="I138" s="1">
        <f t="shared" ca="1" si="17"/>
        <v>0.48680680626565664</v>
      </c>
      <c r="J138" s="1">
        <f t="shared" ca="1" si="17"/>
        <v>0.57694351214859418</v>
      </c>
      <c r="K138" s="1">
        <f t="shared" ca="1" si="17"/>
        <v>0.49977126964867952</v>
      </c>
      <c r="L138" s="1">
        <f t="shared" ca="1" si="17"/>
        <v>0.58131555688732495</v>
      </c>
      <c r="M138" s="1">
        <f t="shared" ca="1" si="17"/>
        <v>0.64402020030885443</v>
      </c>
      <c r="N138" s="1">
        <f t="shared" ca="1" si="17"/>
        <v>0.55155978820437013</v>
      </c>
      <c r="O138" s="1">
        <f t="shared" ca="1" si="17"/>
        <v>0.61908853888447235</v>
      </c>
      <c r="P138" s="1">
        <f t="shared" ca="1" si="17"/>
        <v>0.72049352391706389</v>
      </c>
      <c r="Q138" s="1">
        <f t="shared" ca="1" si="17"/>
        <v>0.85714381531242823</v>
      </c>
      <c r="R138" s="1">
        <f t="shared" ca="1" si="17"/>
        <v>1.0067059135495668</v>
      </c>
      <c r="S138" s="1">
        <f t="shared" ca="1" si="17"/>
        <v>1.0698868740507732</v>
      </c>
      <c r="T138" s="1">
        <f t="shared" ca="1" si="17"/>
        <v>0.99178918679375561</v>
      </c>
      <c r="U138" s="1">
        <f t="shared" ca="1" si="17"/>
        <v>0.71871115142779574</v>
      </c>
      <c r="V138" s="1">
        <f t="shared" ca="1" si="15"/>
        <v>0.35942795195704352</v>
      </c>
      <c r="W138" s="1">
        <f t="shared" ca="1" si="16"/>
        <v>0.24243406330718492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0.8290629635837774</v>
      </c>
      <c r="E139" s="1">
        <f t="shared" ca="1" si="13"/>
        <v>0.63775890181454298</v>
      </c>
      <c r="F139" s="1">
        <f t="shared" ca="1" si="17"/>
        <v>0.30621028284807006</v>
      </c>
      <c r="G139" s="1">
        <f t="shared" ca="1" si="17"/>
        <v>4.5192928091271796E-2</v>
      </c>
      <c r="H139" s="1">
        <f t="shared" ca="1" si="17"/>
        <v>-4.5414367315399426E-2</v>
      </c>
      <c r="I139" s="1">
        <f t="shared" ca="1" si="17"/>
        <v>-1.6642820540353216E-2</v>
      </c>
      <c r="J139" s="1">
        <f t="shared" ca="1" si="17"/>
        <v>4.4695785238839901E-2</v>
      </c>
      <c r="K139" s="1">
        <f t="shared" ca="1" si="17"/>
        <v>0.25933202585942267</v>
      </c>
      <c r="L139" s="1">
        <f t="shared" ca="1" si="17"/>
        <v>0.56269604859201972</v>
      </c>
      <c r="M139" s="1">
        <f t="shared" ca="1" si="17"/>
        <v>0.63339770558077713</v>
      </c>
      <c r="N139" s="1">
        <f t="shared" ca="1" si="17"/>
        <v>0.52401592789788398</v>
      </c>
      <c r="O139" s="1">
        <f t="shared" ca="1" si="17"/>
        <v>0.49883769676709122</v>
      </c>
      <c r="P139" s="1">
        <f t="shared" ca="1" si="17"/>
        <v>0.31978496065408252</v>
      </c>
      <c r="Q139" s="1">
        <f t="shared" ca="1" si="17"/>
        <v>0.12502018393924366</v>
      </c>
      <c r="R139" s="1">
        <f t="shared" ca="1" si="17"/>
        <v>6.7160484732850995E-2</v>
      </c>
      <c r="S139" s="1">
        <f t="shared" ca="1" si="17"/>
        <v>0.16649204495588593</v>
      </c>
      <c r="T139" s="1">
        <f t="shared" ca="1" si="17"/>
        <v>0.32509259315771138</v>
      </c>
      <c r="U139" s="1">
        <f t="shared" ca="1" si="17"/>
        <v>0.30542663483999877</v>
      </c>
      <c r="V139" s="1">
        <f t="shared" ca="1" si="15"/>
        <v>0.17583415911383443</v>
      </c>
      <c r="W139" s="1">
        <f t="shared" ca="1" si="16"/>
        <v>4.2585876616745968E-2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0.85217421675182881</v>
      </c>
      <c r="E140" s="1">
        <f t="shared" ca="1" si="13"/>
        <v>0.68551207654403845</v>
      </c>
      <c r="F140" s="1">
        <f t="shared" ca="1" si="17"/>
        <v>0.39867499351695829</v>
      </c>
      <c r="G140" s="1">
        <f t="shared" ca="1" si="17"/>
        <v>0.18528114046793656</v>
      </c>
      <c r="H140" s="1">
        <f t="shared" ca="1" si="17"/>
        <v>0.13624014172034632</v>
      </c>
      <c r="I140" s="1">
        <f t="shared" ca="1" si="17"/>
        <v>0.16772968551060466</v>
      </c>
      <c r="J140" s="1">
        <f t="shared" ca="1" si="17"/>
        <v>0.21630377138793544</v>
      </c>
      <c r="K140" s="1">
        <f t="shared" ca="1" si="17"/>
        <v>0.35417228333348794</v>
      </c>
      <c r="L140" s="1">
        <f t="shared" ca="1" si="17"/>
        <v>0.60662882229345139</v>
      </c>
      <c r="M140" s="1">
        <f t="shared" ca="1" si="17"/>
        <v>0.68697030607843457</v>
      </c>
      <c r="N140" s="1">
        <f t="shared" ca="1" si="17"/>
        <v>0.62772547640104881</v>
      </c>
      <c r="O140" s="1">
        <f t="shared" ca="1" si="17"/>
        <v>0.67266208181119969</v>
      </c>
      <c r="P140" s="1">
        <f t="shared" ca="1" si="17"/>
        <v>0.6163894494070481</v>
      </c>
      <c r="Q140" s="1">
        <f t="shared" ca="1" si="17"/>
        <v>0.46099297144651796</v>
      </c>
      <c r="R140" s="1">
        <f t="shared" ca="1" si="17"/>
        <v>0.26642305169801328</v>
      </c>
      <c r="S140" s="1">
        <f t="shared" ca="1" si="17"/>
        <v>0.31275843489677879</v>
      </c>
      <c r="T140" s="1">
        <f t="shared" ca="1" si="17"/>
        <v>0.57378965691806838</v>
      </c>
      <c r="U140" s="1">
        <f t="shared" ca="1" si="17"/>
        <v>0.5983761686736655</v>
      </c>
      <c r="V140" s="1">
        <f t="shared" ca="1" si="15"/>
        <v>0.34120207823968651</v>
      </c>
      <c r="W140" s="1">
        <f t="shared" ca="1" si="16"/>
        <v>0.16909840186570882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1.2729100513248373E-2</v>
      </c>
      <c r="E141" s="1">
        <f t="shared" ca="1" si="13"/>
        <v>0.12050897549378331</v>
      </c>
      <c r="F141" s="1">
        <f t="shared" ca="1" si="17"/>
        <v>0.28470582336073569</v>
      </c>
      <c r="G141" s="1">
        <f t="shared" ca="1" si="17"/>
        <v>0.22999009032183185</v>
      </c>
      <c r="H141" s="1">
        <f t="shared" ca="1" si="17"/>
        <v>0.17244090138465121</v>
      </c>
      <c r="I141" s="1">
        <f t="shared" ca="1" si="17"/>
        <v>0.35542904755049826</v>
      </c>
      <c r="J141" s="1">
        <f t="shared" ca="1" si="17"/>
        <v>0.61821417135663737</v>
      </c>
      <c r="K141" s="1">
        <f t="shared" ca="1" si="17"/>
        <v>0.62950586075000947</v>
      </c>
      <c r="L141" s="1">
        <f t="shared" ca="1" si="17"/>
        <v>0.53361072662818576</v>
      </c>
      <c r="M141" s="1">
        <f t="shared" ca="1" si="17"/>
        <v>0.43394170530892129</v>
      </c>
      <c r="N141" s="1">
        <f t="shared" ca="1" si="17"/>
        <v>0.34817834654552615</v>
      </c>
      <c r="O141" s="1">
        <f t="shared" ca="1" si="17"/>
        <v>0.45163875584263102</v>
      </c>
      <c r="P141" s="1">
        <f t="shared" ca="1" si="17"/>
        <v>0.42581356540845594</v>
      </c>
      <c r="Q141" s="1">
        <f t="shared" ca="1" si="17"/>
        <v>0.21458217007791291</v>
      </c>
      <c r="R141" s="1">
        <f t="shared" ca="1" si="17"/>
        <v>0.21475424312981101</v>
      </c>
      <c r="S141" s="1">
        <f t="shared" ca="1" si="17"/>
        <v>0.52748438153924293</v>
      </c>
      <c r="T141" s="1">
        <f t="shared" ca="1" si="17"/>
        <v>0.75365770510097851</v>
      </c>
      <c r="U141" s="1">
        <f t="shared" ca="1" si="17"/>
        <v>0.70286743372709615</v>
      </c>
      <c r="V141" s="1">
        <f t="shared" ca="1" si="15"/>
        <v>0.43408125420044547</v>
      </c>
      <c r="W141" s="1">
        <f t="shared" ca="1" si="16"/>
        <v>0.24393935397424776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8.7860405156122715E-2</v>
      </c>
      <c r="E142" s="1">
        <f t="shared" ca="1" si="13"/>
        <v>0.27080881050577216</v>
      </c>
      <c r="F142" s="1">
        <f t="shared" ca="1" si="17"/>
        <v>0.44436159973515921</v>
      </c>
      <c r="G142" s="1">
        <f t="shared" ca="1" si="17"/>
        <v>0.35553722135608734</v>
      </c>
      <c r="H142" s="1">
        <f t="shared" ca="1" si="17"/>
        <v>0.38082869370552952</v>
      </c>
      <c r="I142" s="1">
        <f t="shared" ca="1" si="17"/>
        <v>0.71018562209373592</v>
      </c>
      <c r="J142" s="1">
        <f t="shared" ca="1" si="17"/>
        <v>0.90370488840703855</v>
      </c>
      <c r="K142" s="1">
        <f t="shared" ca="1" si="17"/>
        <v>0.81024894329482744</v>
      </c>
      <c r="L142" s="1">
        <f t="shared" ca="1" si="17"/>
        <v>0.71199119999554028</v>
      </c>
      <c r="M142" s="1">
        <f t="shared" ca="1" si="17"/>
        <v>0.5760555710546218</v>
      </c>
      <c r="N142" s="1">
        <f t="shared" ca="1" si="17"/>
        <v>0.33433530516764387</v>
      </c>
      <c r="O142" s="1">
        <f t="shared" ca="1" si="17"/>
        <v>0.24387977138483494</v>
      </c>
      <c r="P142" s="1">
        <f t="shared" ca="1" si="17"/>
        <v>0.40899336673680092</v>
      </c>
      <c r="Q142" s="1">
        <f t="shared" ca="1" si="17"/>
        <v>0.69556591582394944</v>
      </c>
      <c r="R142" s="1">
        <f t="shared" ca="1" si="17"/>
        <v>0.71907651627660374</v>
      </c>
      <c r="S142" s="1">
        <f t="shared" ca="1" si="17"/>
        <v>0.50001028049227103</v>
      </c>
      <c r="T142" s="1">
        <f t="shared" ca="1" si="17"/>
        <v>0.44342238971122788</v>
      </c>
      <c r="U142" s="1">
        <f t="shared" ca="1" si="17"/>
        <v>0.38650928155139719</v>
      </c>
      <c r="V142" s="1">
        <f t="shared" ca="1" si="15"/>
        <v>0.22428653689130962</v>
      </c>
      <c r="W142" s="1">
        <f t="shared" ca="1" si="16"/>
        <v>5.386579565049384E-2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0.2909982681135666</v>
      </c>
      <c r="E143" s="1">
        <f t="shared" ca="1" si="13"/>
        <v>0.28202510255199992</v>
      </c>
      <c r="F143" s="1">
        <f t="shared" ca="1" si="17"/>
        <v>0.20415254328768193</v>
      </c>
      <c r="G143" s="1">
        <f t="shared" ca="1" si="17"/>
        <v>6.3201949333955773E-2</v>
      </c>
      <c r="H143" s="1">
        <f t="shared" ca="1" si="17"/>
        <v>2.8460522304205465E-2</v>
      </c>
      <c r="I143" s="1">
        <f t="shared" ca="1" si="17"/>
        <v>0.28168609059751681</v>
      </c>
      <c r="J143" s="1">
        <f t="shared" ca="1" si="17"/>
        <v>0.64589681983549829</v>
      </c>
      <c r="K143" s="1">
        <f t="shared" ca="1" si="17"/>
        <v>0.64666465029126496</v>
      </c>
      <c r="L143" s="1">
        <f t="shared" ca="1" si="17"/>
        <v>0.26983420585756807</v>
      </c>
      <c r="M143" s="1">
        <f t="shared" ca="1" si="17"/>
        <v>2.8678997827348767E-2</v>
      </c>
      <c r="N143" s="1">
        <f t="shared" ca="1" si="17"/>
        <v>5.513801810586888E-2</v>
      </c>
      <c r="O143" s="1">
        <f t="shared" ca="1" si="17"/>
        <v>9.7520243940631898E-2</v>
      </c>
      <c r="P143" s="1">
        <f t="shared" ca="1" si="17"/>
        <v>7.9186390852096625E-2</v>
      </c>
      <c r="Q143" s="1">
        <f t="shared" ca="1" si="17"/>
        <v>9.2607851956239245E-2</v>
      </c>
      <c r="R143" s="1">
        <f t="shared" ca="1" si="17"/>
        <v>0.29255627126845463</v>
      </c>
      <c r="S143" s="1">
        <f t="shared" ca="1" si="17"/>
        <v>0.57772829400004355</v>
      </c>
      <c r="T143" s="1">
        <f t="shared" ca="1" si="17"/>
        <v>0.58889734287853468</v>
      </c>
      <c r="U143" s="1">
        <f t="shared" ref="U143:U158" ca="1" si="18">(U93+0.6*(V93+T93)+0.15*(S93+W93))/(1+2*0.6+2*0.15)</f>
        <v>0.35497479124370224</v>
      </c>
      <c r="V143" s="1">
        <f t="shared" ca="1" si="15"/>
        <v>0.26436879191190843</v>
      </c>
      <c r="W143" s="1">
        <f t="shared" ca="1" si="16"/>
        <v>0.39099735505124045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2.8303366506062737E-2</v>
      </c>
      <c r="E144" s="1">
        <f t="shared" ca="1" si="13"/>
        <v>0.16120899590197207</v>
      </c>
      <c r="F144" s="1">
        <f t="shared" ref="F144:T158" ca="1" si="19">(F94+0.6*(G94+E94)+0.15*(D94+H94))/(1+2*0.6+2*0.15)</f>
        <v>0.22387768502195304</v>
      </c>
      <c r="G144" s="1">
        <f t="shared" ca="1" si="19"/>
        <v>0.12097972224362166</v>
      </c>
      <c r="H144" s="1">
        <f t="shared" ca="1" si="19"/>
        <v>0.1421542412232665</v>
      </c>
      <c r="I144" s="1">
        <f t="shared" ca="1" si="19"/>
        <v>0.39227389571564547</v>
      </c>
      <c r="J144" s="1">
        <f t="shared" ca="1" si="19"/>
        <v>0.50682512895315035</v>
      </c>
      <c r="K144" s="1">
        <f t="shared" ca="1" si="19"/>
        <v>0.28576316755089631</v>
      </c>
      <c r="L144" s="1">
        <f t="shared" ca="1" si="19"/>
        <v>8.2890568163321549E-2</v>
      </c>
      <c r="M144" s="1">
        <f t="shared" ca="1" si="19"/>
        <v>0.11689581614921582</v>
      </c>
      <c r="N144" s="1">
        <f t="shared" ca="1" si="19"/>
        <v>0.36846335544572623</v>
      </c>
      <c r="O144" s="1">
        <f t="shared" ca="1" si="19"/>
        <v>0.60688769973114653</v>
      </c>
      <c r="P144" s="1">
        <f t="shared" ca="1" si="19"/>
        <v>0.54646428754266274</v>
      </c>
      <c r="Q144" s="1">
        <f t="shared" ca="1" si="19"/>
        <v>0.50024331819348389</v>
      </c>
      <c r="R144" s="1">
        <f t="shared" ca="1" si="19"/>
        <v>0.68255979872797279</v>
      </c>
      <c r="S144" s="1">
        <f t="shared" ca="1" si="19"/>
        <v>0.72945761133497788</v>
      </c>
      <c r="T144" s="1">
        <f t="shared" ca="1" si="19"/>
        <v>0.55153290538690514</v>
      </c>
      <c r="U144" s="1">
        <f t="shared" ca="1" si="18"/>
        <v>0.45275765014124325</v>
      </c>
      <c r="V144" s="1">
        <f t="shared" ca="1" si="15"/>
        <v>0.3090273123215147</v>
      </c>
      <c r="W144" s="1">
        <f t="shared" ca="1" si="16"/>
        <v>0.22840247941132702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0.14236583967753327</v>
      </c>
      <c r="E145" s="1">
        <f t="shared" ca="1" si="13"/>
        <v>0.30054230333491461</v>
      </c>
      <c r="F145" s="1">
        <f t="shared" ca="1" si="19"/>
        <v>0.30834892767270028</v>
      </c>
      <c r="G145" s="1">
        <f t="shared" ca="1" si="19"/>
        <v>0.15889758078280977</v>
      </c>
      <c r="H145" s="1">
        <f t="shared" ca="1" si="19"/>
        <v>0.21785302273924731</v>
      </c>
      <c r="I145" s="1">
        <f t="shared" ca="1" si="19"/>
        <v>0.59530183366090983</v>
      </c>
      <c r="J145" s="1">
        <f t="shared" ca="1" si="19"/>
        <v>0.86698073137734577</v>
      </c>
      <c r="K145" s="1">
        <f t="shared" ca="1" si="19"/>
        <v>0.86555316179749298</v>
      </c>
      <c r="L145" s="1">
        <f t="shared" ca="1" si="19"/>
        <v>0.74372144365637749</v>
      </c>
      <c r="M145" s="1">
        <f t="shared" ca="1" si="19"/>
        <v>0.56444802293812346</v>
      </c>
      <c r="N145" s="1">
        <f t="shared" ca="1" si="19"/>
        <v>0.33630197190803351</v>
      </c>
      <c r="O145" s="1">
        <f t="shared" ca="1" si="19"/>
        <v>0.2914652991261506</v>
      </c>
      <c r="P145" s="1">
        <f t="shared" ca="1" si="19"/>
        <v>0.42332166506155744</v>
      </c>
      <c r="Q145" s="1">
        <f t="shared" ca="1" si="19"/>
        <v>0.45854862466723345</v>
      </c>
      <c r="R145" s="1">
        <f t="shared" ca="1" si="19"/>
        <v>0.3330596691104255</v>
      </c>
      <c r="S145" s="1">
        <f t="shared" ca="1" si="19"/>
        <v>0.29695110787711221</v>
      </c>
      <c r="T145" s="1">
        <f t="shared" ca="1" si="19"/>
        <v>0.3907528782319401</v>
      </c>
      <c r="U145" s="1">
        <f t="shared" ca="1" si="18"/>
        <v>0.4319834753088907</v>
      </c>
      <c r="V145" s="1">
        <f t="shared" ca="1" si="15"/>
        <v>0.29189602568661333</v>
      </c>
      <c r="W145" s="1">
        <f t="shared" ca="1" si="16"/>
        <v>0.16787086796429188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0.22857542760919106</v>
      </c>
      <c r="E146" s="1">
        <f t="shared" ca="1" si="13"/>
        <v>0.42411890474257613</v>
      </c>
      <c r="F146" s="1">
        <f t="shared" ca="1" si="19"/>
        <v>0.45702712830250586</v>
      </c>
      <c r="G146" s="1">
        <f t="shared" ca="1" si="19"/>
        <v>0.32801333907483404</v>
      </c>
      <c r="H146" s="1">
        <f t="shared" ca="1" si="19"/>
        <v>0.43791130146077767</v>
      </c>
      <c r="I146" s="1">
        <f t="shared" ca="1" si="19"/>
        <v>0.75494188088702907</v>
      </c>
      <c r="J146" s="1">
        <f t="shared" ca="1" si="19"/>
        <v>0.90574713545877827</v>
      </c>
      <c r="K146" s="1">
        <f t="shared" ca="1" si="19"/>
        <v>0.80014496398642909</v>
      </c>
      <c r="L146" s="1">
        <f t="shared" ca="1" si="19"/>
        <v>0.58341153876292284</v>
      </c>
      <c r="M146" s="1">
        <f t="shared" ca="1" si="19"/>
        <v>0.49421766559584313</v>
      </c>
      <c r="N146" s="1">
        <f t="shared" ca="1" si="19"/>
        <v>0.44487720503362516</v>
      </c>
      <c r="O146" s="1">
        <f t="shared" ca="1" si="19"/>
        <v>0.59557110825101289</v>
      </c>
      <c r="P146" s="1">
        <f t="shared" ca="1" si="19"/>
        <v>0.77182414122828347</v>
      </c>
      <c r="Q146" s="1">
        <f t="shared" ca="1" si="19"/>
        <v>0.89509459285373438</v>
      </c>
      <c r="R146" s="1">
        <f t="shared" ca="1" si="19"/>
        <v>0.91227050477565008</v>
      </c>
      <c r="S146" s="1">
        <f t="shared" ca="1" si="19"/>
        <v>0.76933302981903373</v>
      </c>
      <c r="T146" s="1">
        <f t="shared" ca="1" si="19"/>
        <v>0.60235999297349818</v>
      </c>
      <c r="U146" s="1">
        <f t="shared" ca="1" si="18"/>
        <v>0.5666783766379917</v>
      </c>
      <c r="V146" s="1">
        <f t="shared" ca="1" si="15"/>
        <v>0.52987273321066608</v>
      </c>
      <c r="W146" s="1">
        <f t="shared" ca="1" si="16"/>
        <v>0.65673573746532554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0.51413355742606337</v>
      </c>
      <c r="E147" s="1">
        <f t="shared" ca="1" si="13"/>
        <v>0.6167237058123497</v>
      </c>
      <c r="F147" s="1">
        <f t="shared" ca="1" si="19"/>
        <v>0.56563080983993741</v>
      </c>
      <c r="G147" s="1">
        <f t="shared" ca="1" si="19"/>
        <v>0.36873697002538014</v>
      </c>
      <c r="H147" s="1">
        <f t="shared" ca="1" si="19"/>
        <v>0.33002484535070004</v>
      </c>
      <c r="I147" s="1">
        <f t="shared" ca="1" si="19"/>
        <v>0.54531456198208716</v>
      </c>
      <c r="J147" s="1">
        <f t="shared" ca="1" si="19"/>
        <v>0.73447948123612627</v>
      </c>
      <c r="K147" s="1">
        <f t="shared" ca="1" si="19"/>
        <v>0.73781437809144412</v>
      </c>
      <c r="L147" s="1">
        <f t="shared" ca="1" si="19"/>
        <v>0.51736852894288687</v>
      </c>
      <c r="M147" s="1">
        <f t="shared" ca="1" si="19"/>
        <v>0.23971436939613411</v>
      </c>
      <c r="N147" s="1">
        <f t="shared" ca="1" si="19"/>
        <v>0.11455592340346263</v>
      </c>
      <c r="O147" s="1">
        <f t="shared" ca="1" si="19"/>
        <v>0.18070980111793494</v>
      </c>
      <c r="P147" s="1">
        <f t="shared" ca="1" si="19"/>
        <v>0.3380733617271135</v>
      </c>
      <c r="Q147" s="1">
        <f t="shared" ca="1" si="19"/>
        <v>0.51112787345703725</v>
      </c>
      <c r="R147" s="1">
        <f t="shared" ca="1" si="19"/>
        <v>0.439112507789441</v>
      </c>
      <c r="S147" s="1">
        <f t="shared" ca="1" si="19"/>
        <v>0.19266782809463337</v>
      </c>
      <c r="T147" s="1">
        <f t="shared" ca="1" si="19"/>
        <v>0.11273114035003762</v>
      </c>
      <c r="U147" s="1">
        <f t="shared" ca="1" si="18"/>
        <v>0.18905460433161092</v>
      </c>
      <c r="V147" s="1">
        <f t="shared" ca="1" si="15"/>
        <v>0.34890130541143427</v>
      </c>
      <c r="W147" s="1">
        <f t="shared" ca="1" si="16"/>
        <v>0.62762178235691402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0.56336907710967365</v>
      </c>
      <c r="E148" s="1">
        <f t="shared" ca="1" si="13"/>
        <v>0.6734667826344789</v>
      </c>
      <c r="F148" s="1">
        <f t="shared" ca="1" si="19"/>
        <v>0.53421745834437639</v>
      </c>
      <c r="G148" s="1">
        <f t="shared" ca="1" si="19"/>
        <v>0.29319761393509536</v>
      </c>
      <c r="H148" s="1">
        <f t="shared" ca="1" si="19"/>
        <v>0.3231497584646732</v>
      </c>
      <c r="I148" s="1">
        <f t="shared" ca="1" si="19"/>
        <v>0.61775456830938325</v>
      </c>
      <c r="J148" s="1">
        <f t="shared" ca="1" si="19"/>
        <v>0.74383060904109377</v>
      </c>
      <c r="K148" s="1">
        <f t="shared" ca="1" si="19"/>
        <v>0.68466738880957922</v>
      </c>
      <c r="L148" s="1">
        <f t="shared" ca="1" si="19"/>
        <v>0.38012816804991562</v>
      </c>
      <c r="M148" s="1">
        <f t="shared" ca="1" si="19"/>
        <v>0.14416447113018765</v>
      </c>
      <c r="N148" s="1">
        <f t="shared" ca="1" si="19"/>
        <v>9.4159585377560195E-2</v>
      </c>
      <c r="O148" s="1">
        <f t="shared" ca="1" si="19"/>
        <v>0.11566024741425265</v>
      </c>
      <c r="P148" s="1">
        <f t="shared" ca="1" si="19"/>
        <v>0.20456587583636635</v>
      </c>
      <c r="Q148" s="1">
        <f t="shared" ca="1" si="19"/>
        <v>0.27485565042975646</v>
      </c>
      <c r="R148" s="1">
        <f t="shared" ca="1" si="19"/>
        <v>0.19625826827002746</v>
      </c>
      <c r="S148" s="1">
        <f t="shared" ca="1" si="19"/>
        <v>0.14833370695061479</v>
      </c>
      <c r="T148" s="1">
        <f t="shared" ca="1" si="19"/>
        <v>0.13227067994533556</v>
      </c>
      <c r="U148" s="1">
        <f t="shared" ca="1" si="18"/>
        <v>0.18616371168842294</v>
      </c>
      <c r="V148" s="1">
        <f t="shared" ca="1" si="15"/>
        <v>0.39288312858574476</v>
      </c>
      <c r="W148" s="1">
        <f t="shared" ca="1" si="16"/>
        <v>0.7025073402379759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0.95574100552816488</v>
      </c>
      <c r="E149" s="1">
        <f t="shared" ca="1" si="13"/>
        <v>0.83612654589569613</v>
      </c>
      <c r="F149" s="1">
        <f t="shared" ca="1" si="19"/>
        <v>0.72009884129477797</v>
      </c>
      <c r="G149" s="1">
        <f t="shared" ca="1" si="19"/>
        <v>0.60461920957998461</v>
      </c>
      <c r="H149" s="1">
        <f t="shared" ca="1" si="19"/>
        <v>0.7616622159329175</v>
      </c>
      <c r="I149" s="1">
        <f t="shared" ca="1" si="19"/>
        <v>0.90674418268940415</v>
      </c>
      <c r="J149" s="1">
        <f t="shared" ca="1" si="19"/>
        <v>0.79697552008044181</v>
      </c>
      <c r="K149" s="1">
        <f t="shared" ca="1" si="19"/>
        <v>0.52368110382574995</v>
      </c>
      <c r="L149" s="1">
        <f t="shared" ca="1" si="19"/>
        <v>0.43285016099374474</v>
      </c>
      <c r="M149" s="1">
        <f t="shared" ca="1" si="19"/>
        <v>0.51497843326749959</v>
      </c>
      <c r="N149" s="1">
        <f t="shared" ca="1" si="19"/>
        <v>0.48952657518833015</v>
      </c>
      <c r="O149" s="1">
        <f t="shared" ca="1" si="19"/>
        <v>0.50374638747397649</v>
      </c>
      <c r="P149" s="1">
        <f t="shared" ca="1" si="19"/>
        <v>0.53029601279348593</v>
      </c>
      <c r="Q149" s="1">
        <f t="shared" ca="1" si="19"/>
        <v>0.67117677389225061</v>
      </c>
      <c r="R149" s="1">
        <f t="shared" ca="1" si="19"/>
        <v>0.75676503036317488</v>
      </c>
      <c r="S149" s="1">
        <f t="shared" ca="1" si="19"/>
        <v>0.70450890463893434</v>
      </c>
      <c r="T149" s="1">
        <f t="shared" ca="1" si="19"/>
        <v>0.55440271761592574</v>
      </c>
      <c r="U149" s="1">
        <f t="shared" ca="1" si="18"/>
        <v>0.32888875142382795</v>
      </c>
      <c r="V149" s="1">
        <f t="shared" ca="1" si="15"/>
        <v>0.38256732687968309</v>
      </c>
      <c r="W149" s="1">
        <f t="shared" ca="1" si="16"/>
        <v>0.647454322307077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0.45560908293324226</v>
      </c>
      <c r="E150" s="1">
        <f t="shared" ca="1" si="13"/>
        <v>0.23987418275718264</v>
      </c>
      <c r="F150" s="1">
        <f t="shared" ca="1" si="19"/>
        <v>0.19629515601704461</v>
      </c>
      <c r="G150" s="1">
        <f t="shared" ca="1" si="19"/>
        <v>0.37494517964761276</v>
      </c>
      <c r="H150" s="1">
        <f t="shared" ca="1" si="19"/>
        <v>0.57381390686889455</v>
      </c>
      <c r="I150" s="1">
        <f t="shared" ca="1" si="19"/>
        <v>0.48142003647712517</v>
      </c>
      <c r="J150" s="1">
        <f t="shared" ca="1" si="19"/>
        <v>0.31594248875810288</v>
      </c>
      <c r="K150" s="1">
        <f t="shared" ca="1" si="19"/>
        <v>0.32006873959930626</v>
      </c>
      <c r="L150" s="1">
        <f t="shared" ca="1" si="19"/>
        <v>0.40786664324759381</v>
      </c>
      <c r="M150" s="1">
        <f t="shared" ca="1" si="19"/>
        <v>0.55820221217954114</v>
      </c>
      <c r="N150" s="1">
        <f t="shared" ca="1" si="19"/>
        <v>0.53896733806109232</v>
      </c>
      <c r="O150" s="1">
        <f t="shared" ca="1" si="19"/>
        <v>0.48219135551938813</v>
      </c>
      <c r="P150" s="1">
        <f t="shared" ca="1" si="19"/>
        <v>0.30710080151524499</v>
      </c>
      <c r="Q150" s="1">
        <f t="shared" ca="1" si="19"/>
        <v>0.36265199761040529</v>
      </c>
      <c r="R150" s="1">
        <f t="shared" ca="1" si="19"/>
        <v>0.61492239498027712</v>
      </c>
      <c r="S150" s="1">
        <f t="shared" ca="1" si="19"/>
        <v>0.61400229498177183</v>
      </c>
      <c r="T150" s="1">
        <f t="shared" ca="1" si="19"/>
        <v>0.31281300732700951</v>
      </c>
      <c r="U150" s="1">
        <f t="shared" ca="1" si="18"/>
        <v>0.14583094878323036</v>
      </c>
      <c r="V150" s="1">
        <f t="shared" ca="1" si="15"/>
        <v>0.25228339553806289</v>
      </c>
      <c r="W150" s="1">
        <f t="shared" ca="1" si="16"/>
        <v>0.51944367535981162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0.74123411357456692</v>
      </c>
      <c r="E151" s="1">
        <f t="shared" ca="1" si="13"/>
        <v>0.64058704684919221</v>
      </c>
      <c r="F151" s="1">
        <f t="shared" ca="1" si="19"/>
        <v>0.38540531023518099</v>
      </c>
      <c r="G151" s="1">
        <f t="shared" ca="1" si="19"/>
        <v>0.32343090760824433</v>
      </c>
      <c r="H151" s="1">
        <f t="shared" ca="1" si="19"/>
        <v>0.50564818603923256</v>
      </c>
      <c r="I151" s="1">
        <f t="shared" ca="1" si="19"/>
        <v>0.54926584657480371</v>
      </c>
      <c r="J151" s="1">
        <f t="shared" ca="1" si="19"/>
        <v>0.40372288457961247</v>
      </c>
      <c r="K151" s="1">
        <f t="shared" ca="1" si="19"/>
        <v>0.2867798738521804</v>
      </c>
      <c r="L151" s="1">
        <f t="shared" ca="1" si="19"/>
        <v>0.15350223548555264</v>
      </c>
      <c r="M151" s="1">
        <f t="shared" ca="1" si="19"/>
        <v>9.135652393492158E-2</v>
      </c>
      <c r="N151" s="1">
        <f t="shared" ca="1" si="19"/>
        <v>0.20388575193163211</v>
      </c>
      <c r="O151" s="1">
        <f t="shared" ca="1" si="19"/>
        <v>0.33414661866667517</v>
      </c>
      <c r="P151" s="1">
        <f t="shared" ca="1" si="19"/>
        <v>0.25565162046983603</v>
      </c>
      <c r="Q151" s="1">
        <f t="shared" ca="1" si="19"/>
        <v>0.16082950014391825</v>
      </c>
      <c r="R151" s="1">
        <f t="shared" ca="1" si="19"/>
        <v>0.12998698902973288</v>
      </c>
      <c r="S151" s="1">
        <f t="shared" ca="1" si="19"/>
        <v>9.1908996693590053E-2</v>
      </c>
      <c r="T151" s="1">
        <f t="shared" ca="1" si="19"/>
        <v>5.3289730578000905E-2</v>
      </c>
      <c r="U151" s="1">
        <f t="shared" ca="1" si="18"/>
        <v>0.10286886860642901</v>
      </c>
      <c r="V151" s="1">
        <f t="shared" ca="1" si="15"/>
        <v>0.32072563902597739</v>
      </c>
      <c r="W151" s="1">
        <f t="shared" ca="1" si="16"/>
        <v>0.62680333109604247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0.16487422711728833</v>
      </c>
      <c r="E152" s="1">
        <f t="shared" ca="1" si="13"/>
        <v>0.26132026844240192</v>
      </c>
      <c r="F152" s="1">
        <f t="shared" ca="1" si="19"/>
        <v>0.32049767117491457</v>
      </c>
      <c r="G152" s="1">
        <f t="shared" ca="1" si="19"/>
        <v>0.24147764183068446</v>
      </c>
      <c r="H152" s="1">
        <f t="shared" ca="1" si="19"/>
        <v>0.31454005335310059</v>
      </c>
      <c r="I152" s="1">
        <f t="shared" ca="1" si="19"/>
        <v>0.61139387685590396</v>
      </c>
      <c r="J152" s="1">
        <f t="shared" ca="1" si="19"/>
        <v>0.73680580250488936</v>
      </c>
      <c r="K152" s="1">
        <f t="shared" ca="1" si="19"/>
        <v>0.56702131379675469</v>
      </c>
      <c r="L152" s="1">
        <f t="shared" ca="1" si="19"/>
        <v>0.25087512634766018</v>
      </c>
      <c r="M152" s="1">
        <f t="shared" ca="1" si="19"/>
        <v>4.3115993886814953E-2</v>
      </c>
      <c r="N152" s="1">
        <f t="shared" ca="1" si="19"/>
        <v>-1.9188534007970954E-2</v>
      </c>
      <c r="O152" s="1">
        <f t="shared" ca="1" si="19"/>
        <v>2.0861499023293734E-2</v>
      </c>
      <c r="P152" s="1">
        <f t="shared" ca="1" si="19"/>
        <v>5.3834803619401163E-2</v>
      </c>
      <c r="Q152" s="1">
        <f t="shared" ca="1" si="19"/>
        <v>7.0082168039631049E-2</v>
      </c>
      <c r="R152" s="1">
        <f t="shared" ca="1" si="19"/>
        <v>0.27919092725146932</v>
      </c>
      <c r="S152" s="1">
        <f t="shared" ca="1" si="19"/>
        <v>0.53958552382898506</v>
      </c>
      <c r="T152" s="1">
        <f t="shared" ca="1" si="19"/>
        <v>0.51467898332347595</v>
      </c>
      <c r="U152" s="1">
        <f t="shared" ca="1" si="18"/>
        <v>0.30473433566958397</v>
      </c>
      <c r="V152" s="1">
        <f t="shared" ca="1" si="15"/>
        <v>0.22169206305793732</v>
      </c>
      <c r="W152" s="1">
        <f t="shared" ca="1" si="16"/>
        <v>0.23354481730634294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0.27873800181577091</v>
      </c>
      <c r="E153" s="1">
        <f t="shared" ca="1" si="13"/>
        <v>0.36110305453165747</v>
      </c>
      <c r="F153" s="1">
        <f t="shared" ca="1" si="19"/>
        <v>0.25575408343261652</v>
      </c>
      <c r="G153" s="1">
        <f t="shared" ca="1" si="19"/>
        <v>0.1014701261315353</v>
      </c>
      <c r="H153" s="1">
        <f t="shared" ca="1" si="19"/>
        <v>9.4409861879711475E-3</v>
      </c>
      <c r="I153" s="1">
        <f t="shared" ca="1" si="19"/>
        <v>-1.0864654317293783E-2</v>
      </c>
      <c r="J153" s="1">
        <f t="shared" ca="1" si="19"/>
        <v>6.1198278389991499E-2</v>
      </c>
      <c r="K153" s="1">
        <f t="shared" ca="1" si="19"/>
        <v>0.32179311224935653</v>
      </c>
      <c r="L153" s="1">
        <f t="shared" ca="1" si="19"/>
        <v>0.6705986514306338</v>
      </c>
      <c r="M153" s="1">
        <f t="shared" ca="1" si="19"/>
        <v>0.6635527512090007</v>
      </c>
      <c r="N153" s="1">
        <f t="shared" ca="1" si="19"/>
        <v>0.35699840295241092</v>
      </c>
      <c r="O153" s="1">
        <f t="shared" ca="1" si="19"/>
        <v>0.21841670601220961</v>
      </c>
      <c r="P153" s="1">
        <f t="shared" ca="1" si="19"/>
        <v>0.20992965234679722</v>
      </c>
      <c r="Q153" s="1">
        <f t="shared" ca="1" si="19"/>
        <v>0.12968333257345971</v>
      </c>
      <c r="R153" s="1">
        <f t="shared" ca="1" si="19"/>
        <v>0.20707754570096998</v>
      </c>
      <c r="S153" s="1">
        <f t="shared" ca="1" si="19"/>
        <v>0.41907781282091711</v>
      </c>
      <c r="T153" s="1">
        <f t="shared" ca="1" si="19"/>
        <v>0.5045537952336232</v>
      </c>
      <c r="U153" s="1">
        <f t="shared" ca="1" si="18"/>
        <v>0.5408320403360688</v>
      </c>
      <c r="V153" s="1">
        <f t="shared" ca="1" si="15"/>
        <v>0.38763478909679255</v>
      </c>
      <c r="W153" s="1">
        <f t="shared" ca="1" si="16"/>
        <v>0.21966399088782701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6.0940105210603557E-2</v>
      </c>
      <c r="E154" s="1">
        <f t="shared" ca="1" si="13"/>
        <v>6.9056899404058888E-2</v>
      </c>
      <c r="F154" s="1">
        <f t="shared" ca="1" si="19"/>
        <v>0.11348136661546251</v>
      </c>
      <c r="G154" s="1">
        <f t="shared" ca="1" si="19"/>
        <v>0.30316833907510188</v>
      </c>
      <c r="H154" s="1">
        <f t="shared" ca="1" si="19"/>
        <v>0.4425851810991574</v>
      </c>
      <c r="I154" s="1">
        <f t="shared" ca="1" si="19"/>
        <v>0.26987411048386528</v>
      </c>
      <c r="J154" s="1">
        <f t="shared" ca="1" si="19"/>
        <v>0.15228431921836999</v>
      </c>
      <c r="K154" s="1">
        <f t="shared" ca="1" si="19"/>
        <v>0.31822988377501921</v>
      </c>
      <c r="L154" s="1">
        <f t="shared" ca="1" si="19"/>
        <v>0.64455944243461083</v>
      </c>
      <c r="M154" s="1">
        <f t="shared" ca="1" si="19"/>
        <v>0.65768585423349668</v>
      </c>
      <c r="N154" s="1">
        <f t="shared" ca="1" si="19"/>
        <v>0.31220645169627986</v>
      </c>
      <c r="O154" s="1">
        <f t="shared" ca="1" si="19"/>
        <v>8.0556173017557617E-2</v>
      </c>
      <c r="P154" s="1">
        <f t="shared" ca="1" si="19"/>
        <v>0.1529149840691218</v>
      </c>
      <c r="Q154" s="1">
        <f t="shared" ca="1" si="19"/>
        <v>0.39310387573278954</v>
      </c>
      <c r="R154" s="1">
        <f t="shared" ca="1" si="19"/>
        <v>0.56694287473025951</v>
      </c>
      <c r="S154" s="1">
        <f t="shared" ca="1" si="19"/>
        <v>0.43631205811387541</v>
      </c>
      <c r="T154" s="1">
        <f t="shared" ca="1" si="19"/>
        <v>0.22067437494628511</v>
      </c>
      <c r="U154" s="1">
        <f t="shared" ca="1" si="18"/>
        <v>0.1086315540413286</v>
      </c>
      <c r="V154" s="1">
        <f t="shared" ca="1" si="15"/>
        <v>4.748741566600994E-2</v>
      </c>
      <c r="W154" s="1">
        <f t="shared" ca="1" si="16"/>
        <v>5.2498649726301201E-2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0.15965339093657516</v>
      </c>
      <c r="E155" s="1">
        <f t="shared" ca="1" si="13"/>
        <v>0.20283528545122725</v>
      </c>
      <c r="F155" s="1">
        <f t="shared" ca="1" si="19"/>
        <v>0.2211887428926127</v>
      </c>
      <c r="G155" s="1">
        <f t="shared" ca="1" si="19"/>
        <v>0.15451854349213032</v>
      </c>
      <c r="H155" s="1">
        <f t="shared" ca="1" si="19"/>
        <v>0.22055851492435111</v>
      </c>
      <c r="I155" s="1">
        <f t="shared" ca="1" si="19"/>
        <v>0.54924376422166077</v>
      </c>
      <c r="J155" s="1">
        <f t="shared" ca="1" si="19"/>
        <v>0.83704097443042613</v>
      </c>
      <c r="K155" s="1">
        <f t="shared" ca="1" si="19"/>
        <v>0.88377734068238856</v>
      </c>
      <c r="L155" s="1">
        <f t="shared" ca="1" si="19"/>
        <v>0.76329249738954208</v>
      </c>
      <c r="M155" s="1">
        <f t="shared" ca="1" si="19"/>
        <v>0.49688874819267592</v>
      </c>
      <c r="N155" s="1">
        <f t="shared" ca="1" si="19"/>
        <v>0.22175823596861804</v>
      </c>
      <c r="O155" s="1">
        <f t="shared" ca="1" si="19"/>
        <v>0.10989027045557795</v>
      </c>
      <c r="P155" s="1">
        <f t="shared" ca="1" si="19"/>
        <v>9.9780052251329188E-2</v>
      </c>
      <c r="Q155" s="1">
        <f t="shared" ca="1" si="19"/>
        <v>0.1129480742227678</v>
      </c>
      <c r="R155" s="1">
        <f t="shared" ca="1" si="19"/>
        <v>0.24386402894160081</v>
      </c>
      <c r="S155" s="1">
        <f t="shared" ca="1" si="19"/>
        <v>0.42410672887943485</v>
      </c>
      <c r="T155" s="1">
        <f t="shared" ca="1" si="19"/>
        <v>0.3275105893398268</v>
      </c>
      <c r="U155" s="1">
        <f t="shared" ca="1" si="18"/>
        <v>0.12057831784534509</v>
      </c>
      <c r="V155" s="1">
        <f t="shared" ca="1" si="15"/>
        <v>2.6076044164241613E-2</v>
      </c>
      <c r="W155" s="1">
        <f t="shared" ca="1" si="16"/>
        <v>3.4683103953441929E-2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0.26772808220222111</v>
      </c>
      <c r="E156" s="1">
        <f t="shared" ca="1" si="13"/>
        <v>0.38241790645449991</v>
      </c>
      <c r="F156" s="1">
        <f t="shared" ca="1" si="19"/>
        <v>0.4090304921597423</v>
      </c>
      <c r="G156" s="1">
        <f t="shared" ca="1" si="19"/>
        <v>0.47471483051756314</v>
      </c>
      <c r="H156" s="1">
        <f t="shared" ca="1" si="19"/>
        <v>0.71322497656130024</v>
      </c>
      <c r="I156" s="1">
        <f t="shared" ca="1" si="19"/>
        <v>0.77628011741597402</v>
      </c>
      <c r="J156" s="1">
        <f t="shared" ca="1" si="19"/>
        <v>0.65471911053103016</v>
      </c>
      <c r="K156" s="1">
        <f t="shared" ca="1" si="19"/>
        <v>0.74065353612899798</v>
      </c>
      <c r="L156" s="1">
        <f t="shared" ca="1" si="19"/>
        <v>0.81400857733023757</v>
      </c>
      <c r="M156" s="1">
        <f t="shared" ca="1" si="19"/>
        <v>0.60929524785851741</v>
      </c>
      <c r="N156" s="1">
        <f t="shared" ca="1" si="19"/>
        <v>0.23860073920159172</v>
      </c>
      <c r="O156" s="1">
        <f t="shared" ca="1" si="19"/>
        <v>0.1105634172498438</v>
      </c>
      <c r="P156" s="1">
        <f t="shared" ca="1" si="19"/>
        <v>0.27976339807889594</v>
      </c>
      <c r="Q156" s="1">
        <f t="shared" ca="1" si="19"/>
        <v>0.59133208261121273</v>
      </c>
      <c r="R156" s="1">
        <f t="shared" ca="1" si="19"/>
        <v>0.62322634175809577</v>
      </c>
      <c r="S156" s="1">
        <f t="shared" ca="1" si="19"/>
        <v>0.32899913364368827</v>
      </c>
      <c r="T156" s="1">
        <f t="shared" ca="1" si="19"/>
        <v>6.825617824002965E-2</v>
      </c>
      <c r="U156" s="1">
        <f t="shared" ca="1" si="18"/>
        <v>3.5304344483140161E-2</v>
      </c>
      <c r="V156" s="1">
        <f t="shared" ca="1" si="15"/>
        <v>0.17836421987346859</v>
      </c>
      <c r="W156" s="1">
        <f t="shared" ca="1" si="16"/>
        <v>0.44272437372095219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0.86870932336189521</v>
      </c>
      <c r="E157" s="1">
        <f t="shared" ca="1" si="13"/>
        <v>0.69060695745679002</v>
      </c>
      <c r="F157" s="1">
        <f t="shared" ca="1" si="19"/>
        <v>0.49398584544119462</v>
      </c>
      <c r="G157" s="1">
        <f t="shared" ca="1" si="19"/>
        <v>0.4754996449518088</v>
      </c>
      <c r="H157" s="1">
        <f t="shared" ca="1" si="19"/>
        <v>0.5637770919352616</v>
      </c>
      <c r="I157" s="1">
        <f t="shared" ca="1" si="19"/>
        <v>0.35244668406631796</v>
      </c>
      <c r="J157" s="1">
        <f t="shared" ca="1" si="19"/>
        <v>0.15457716042040387</v>
      </c>
      <c r="K157" s="1">
        <f t="shared" ca="1" si="19"/>
        <v>0.2859615729708514</v>
      </c>
      <c r="L157" s="1">
        <f t="shared" ca="1" si="19"/>
        <v>0.56821300179973633</v>
      </c>
      <c r="M157" s="1">
        <f t="shared" ca="1" si="19"/>
        <v>0.61156130822462851</v>
      </c>
      <c r="N157" s="1">
        <f t="shared" ca="1" si="19"/>
        <v>0.48238288914467198</v>
      </c>
      <c r="O157" s="1">
        <f t="shared" ca="1" si="19"/>
        <v>0.46753571471508459</v>
      </c>
      <c r="P157" s="1">
        <f t="shared" ca="1" si="19"/>
        <v>0.43690742110607284</v>
      </c>
      <c r="Q157" s="1">
        <f t="shared" ca="1" si="19"/>
        <v>0.55573391788874038</v>
      </c>
      <c r="R157" s="1">
        <f t="shared" ca="1" si="19"/>
        <v>0.58337539584010334</v>
      </c>
      <c r="S157" s="1">
        <f t="shared" ca="1" si="19"/>
        <v>0.34428090038004022</v>
      </c>
      <c r="T157" s="1">
        <f t="shared" ca="1" si="19"/>
        <v>0.15097718370864716</v>
      </c>
      <c r="U157" s="1">
        <f t="shared" ca="1" si="18"/>
        <v>0.16839391753861116</v>
      </c>
      <c r="V157" s="1">
        <f t="shared" ca="1" si="15"/>
        <v>0.31843451884526758</v>
      </c>
      <c r="W157" s="1">
        <f t="shared" ca="1" si="16"/>
        <v>0.59380874377457471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0.3879970497917688</v>
      </c>
      <c r="E158" s="1">
        <f t="shared" ca="1" si="13"/>
        <v>0.2468117180198626</v>
      </c>
      <c r="F158" s="1">
        <f t="shared" ca="1" si="19"/>
        <v>0.20340192192785705</v>
      </c>
      <c r="G158" s="1">
        <f t="shared" ca="1" si="19"/>
        <v>0.31169124311780261</v>
      </c>
      <c r="H158" s="1">
        <f t="shared" ca="1" si="19"/>
        <v>0.47163070148523534</v>
      </c>
      <c r="I158" s="1">
        <f t="shared" ca="1" si="19"/>
        <v>0.32710850694518945</v>
      </c>
      <c r="J158" s="1">
        <f t="shared" ca="1" si="19"/>
        <v>0.16144046425504779</v>
      </c>
      <c r="K158" s="1">
        <f t="shared" ca="1" si="19"/>
        <v>0.2614361178186892</v>
      </c>
      <c r="L158" s="1">
        <f ca="1">(L108+0.6*(M108+K108)+0.15*(J108+N108))/(1+2*0.6+2*0.15)</f>
        <v>0.55592604636146481</v>
      </c>
      <c r="M158" s="1">
        <f t="shared" ca="1" si="19"/>
        <v>0.58375245620866811</v>
      </c>
      <c r="N158" s="1">
        <f t="shared" ca="1" si="19"/>
        <v>0.27746268116873163</v>
      </c>
      <c r="O158" s="1">
        <f t="shared" ca="1" si="19"/>
        <v>7.4541681887422856E-2</v>
      </c>
      <c r="P158" s="1">
        <f t="shared" ca="1" si="19"/>
        <v>3.4610855027901642E-2</v>
      </c>
      <c r="Q158" s="1">
        <f t="shared" ca="1" si="19"/>
        <v>0.11350337171233749</v>
      </c>
      <c r="R158" s="1">
        <f t="shared" ca="1" si="19"/>
        <v>0.30292347867681918</v>
      </c>
      <c r="S158" s="1">
        <f t="shared" ca="1" si="19"/>
        <v>0.46791513302312576</v>
      </c>
      <c r="T158" s="1">
        <f t="shared" ca="1" si="19"/>
        <v>0.31913709914805294</v>
      </c>
      <c r="U158" s="1">
        <f t="shared" ca="1" si="18"/>
        <v>0.18891209760526401</v>
      </c>
      <c r="V158" s="1">
        <f t="shared" ca="1" si="15"/>
        <v>0.21267217510668091</v>
      </c>
      <c r="W158" s="1">
        <f ca="1">(W108+0.6*(V108)+0.15*U108)/(1+0.6+0.15)</f>
        <v>0.33125389368695696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0.21860722867758495</v>
      </c>
      <c r="E160" s="3">
        <f t="shared" ref="E160:W160" ca="1" si="20">AVERAGE(E111:E134)</f>
        <v>0.25331462236328922</v>
      </c>
      <c r="F160" s="3">
        <f t="shared" ca="1" si="20"/>
        <v>0.15953843697911466</v>
      </c>
      <c r="G160" s="3">
        <f t="shared" ca="1" si="20"/>
        <v>6.4259221796133539E-2</v>
      </c>
      <c r="H160" s="3">
        <f t="shared" ca="1" si="20"/>
        <v>1.1975084163831218E-2</v>
      </c>
      <c r="I160" s="3">
        <f t="shared" ca="1" si="20"/>
        <v>7.1131004287760769E-3</v>
      </c>
      <c r="J160" s="3">
        <f t="shared" ca="1" si="20"/>
        <v>6.5992144213483053E-2</v>
      </c>
      <c r="K160" s="3">
        <f t="shared" ca="1" si="20"/>
        <v>0.18177100189909545</v>
      </c>
      <c r="L160" s="3">
        <f t="shared" ca="1" si="20"/>
        <v>0.23406951037580948</v>
      </c>
      <c r="M160" s="3">
        <f t="shared" ca="1" si="20"/>
        <v>0.14015706106365627</v>
      </c>
      <c r="N160" s="3">
        <f t="shared" ca="1" si="20"/>
        <v>6.2074264523345718E-2</v>
      </c>
      <c r="O160" s="3">
        <f t="shared" ca="1" si="20"/>
        <v>4.4533346075949824E-2</v>
      </c>
      <c r="P160" s="3">
        <f t="shared" ca="1" si="20"/>
        <v>5.0838231892545133E-2</v>
      </c>
      <c r="Q160" s="3">
        <f t="shared" ca="1" si="20"/>
        <v>5.8670691829573907E-2</v>
      </c>
      <c r="R160" s="3">
        <f t="shared" ca="1" si="20"/>
        <v>9.1848476458634296E-2</v>
      </c>
      <c r="S160" s="3">
        <f t="shared" ca="1" si="20"/>
        <v>0.12961530214942155</v>
      </c>
      <c r="T160" s="3">
        <f t="shared" ca="1" si="20"/>
        <v>0.11167809386582535</v>
      </c>
      <c r="U160" s="3">
        <f t="shared" ca="1" si="20"/>
        <v>9.7406087281553019E-2</v>
      </c>
      <c r="V160" s="3">
        <f t="shared" ca="1" si="20"/>
        <v>0.10851330416908922</v>
      </c>
      <c r="W160" s="3">
        <f t="shared" ca="1" si="20"/>
        <v>0.15085114219781906</v>
      </c>
    </row>
    <row r="161" spans="2:23">
      <c r="C161" s="1" t="s">
        <v>198</v>
      </c>
      <c r="D161" s="10">
        <f ca="1">AVERAGE(D135:D158)</f>
        <v>0.45263127637797057</v>
      </c>
      <c r="E161" s="3">
        <f t="shared" ref="E161:W161" ca="1" si="21">AVERAGE(E135:E158)</f>
        <v>0.43405609753400248</v>
      </c>
      <c r="F161" s="3">
        <f t="shared" ca="1" si="21"/>
        <v>0.35627146122164294</v>
      </c>
      <c r="G161" s="3">
        <f t="shared" ca="1" si="21"/>
        <v>0.26793876295792285</v>
      </c>
      <c r="H161" s="3">
        <f t="shared" ca="1" si="21"/>
        <v>0.32488616670269171</v>
      </c>
      <c r="I161" s="3">
        <f t="shared" ca="1" si="21"/>
        <v>0.44432204789079921</v>
      </c>
      <c r="J161" s="3">
        <f t="shared" ca="1" si="21"/>
        <v>0.49536774374819131</v>
      </c>
      <c r="K161" s="3">
        <f t="shared" ca="1" si="21"/>
        <v>0.49436152046806447</v>
      </c>
      <c r="L161" s="3">
        <f t="shared" ca="1" si="21"/>
        <v>0.4944222727433969</v>
      </c>
      <c r="M161" s="3">
        <f t="shared" ca="1" si="21"/>
        <v>0.44443186862696527</v>
      </c>
      <c r="N161" s="3">
        <f t="shared" ca="1" si="21"/>
        <v>0.34407109365494243</v>
      </c>
      <c r="O161" s="3">
        <f t="shared" ca="1" si="21"/>
        <v>0.34714030017171793</v>
      </c>
      <c r="P161" s="3">
        <f t="shared" ca="1" si="21"/>
        <v>0.35403219628436394</v>
      </c>
      <c r="Q161" s="3">
        <f t="shared" ca="1" si="21"/>
        <v>0.39420866639442464</v>
      </c>
      <c r="R161" s="3">
        <f t="shared" ca="1" si="21"/>
        <v>0.45702467650807338</v>
      </c>
      <c r="S161" s="3">
        <f t="shared" ca="1" si="21"/>
        <v>0.47388566994450887</v>
      </c>
      <c r="T161" s="3">
        <f t="shared" ca="1" si="21"/>
        <v>0.41594944778584014</v>
      </c>
      <c r="U161" s="3">
        <f t="shared" ca="1" si="21"/>
        <v>0.33566162438275177</v>
      </c>
      <c r="V161" s="3">
        <f t="shared" ca="1" si="21"/>
        <v>0.29424777763927545</v>
      </c>
      <c r="W161" s="3">
        <f t="shared" ca="1" si="21"/>
        <v>0.35879303311929522</v>
      </c>
    </row>
    <row r="162" spans="2:23">
      <c r="C162" s="1" t="s">
        <v>16</v>
      </c>
      <c r="D162" s="3">
        <f ca="1">IF(D165&gt;0,TINV(TTEST(D111:D134,D135:D158,2,2),46),-TINV(TTEST(D111:D134,D135:D158,2,2),46))</f>
        <v>-3.4924355485061209</v>
      </c>
      <c r="E162" s="3">
        <f t="shared" ref="E162:V162" ca="1" si="22">IF(E165&gt;0,TINV(TTEST(E111:E134,E135:E158,2,2),46),-TINV(TTEST(E111:E134,E135:E158,2,2),46))</f>
        <v>-3.6468469326912141</v>
      </c>
      <c r="F162" s="3">
        <f t="shared" ca="1" si="22"/>
        <v>-5.6568293496051769</v>
      </c>
      <c r="G162" s="3">
        <f t="shared" ca="1" si="22"/>
        <v>-6.610116028932266</v>
      </c>
      <c r="H162" s="3">
        <f t="shared" ca="1" si="22"/>
        <v>-7.1154173200654274</v>
      </c>
      <c r="I162" s="3">
        <f t="shared" ca="1" si="22"/>
        <v>-8.9286157082495912</v>
      </c>
      <c r="J162" s="3">
        <f t="shared" ca="1" si="22"/>
        <v>-6.9398221989586375</v>
      </c>
      <c r="K162" s="3">
        <f t="shared" ca="1" si="22"/>
        <v>-6.0403864976923511</v>
      </c>
      <c r="L162" s="3">
        <f t="shared" ca="1" si="22"/>
        <v>-5.7876632115752891</v>
      </c>
      <c r="M162" s="3">
        <f t="shared" ca="1" si="22"/>
        <v>-6.5182591210120329</v>
      </c>
      <c r="N162" s="3">
        <f t="shared" ca="1" si="22"/>
        <v>-7.5171999249943617</v>
      </c>
      <c r="O162" s="3">
        <f t="shared" ca="1" si="22"/>
        <v>-6.7120664550138667</v>
      </c>
      <c r="P162" s="3">
        <f t="shared" ca="1" si="22"/>
        <v>-7.0808036414487265</v>
      </c>
      <c r="Q162" s="3">
        <f t="shared" ca="1" si="22"/>
        <v>-6.4564670590843267</v>
      </c>
      <c r="R162" s="3">
        <f t="shared" ca="1" si="22"/>
        <v>-6.7687514248029768</v>
      </c>
      <c r="S162" s="3">
        <f t="shared" ca="1" si="22"/>
        <v>-6.9107804892216347</v>
      </c>
      <c r="T162" s="3">
        <f t="shared" ca="1" si="22"/>
        <v>-6.1565507145428704</v>
      </c>
      <c r="U162" s="3">
        <f t="shared" ca="1" si="22"/>
        <v>-5.6344178533189098</v>
      </c>
      <c r="V162" s="3">
        <f t="shared" ca="1" si="22"/>
        <v>-6.3855219978987581</v>
      </c>
      <c r="W162" s="3">
        <f ca="1">IF(W165&gt;0,TINV(TTEST(W111:W134,W135:W158,2,2),46),-TINV(TTEST(W111:W134,W135:W158,2,2),46))</f>
        <v>-4.1345949626482561</v>
      </c>
    </row>
    <row r="163" spans="2:23">
      <c r="B163" s="1" t="s">
        <v>199</v>
      </c>
      <c r="C163" s="1" t="s">
        <v>0</v>
      </c>
      <c r="D163" s="3">
        <f ca="1">STDEV(D111:D134)/SQRT(COUNT(D111:D134))</f>
        <v>1.6453208790094008E-2</v>
      </c>
      <c r="E163" s="3">
        <f t="shared" ref="E163:W163" ca="1" si="23">STDEV(E111:E134)/SQRT(COUNT(E111:E134))</f>
        <v>1.1624435609225003E-2</v>
      </c>
      <c r="F163" s="3">
        <f t="shared" ca="1" si="23"/>
        <v>1.0001628300795306E-2</v>
      </c>
      <c r="G163" s="3">
        <f t="shared" ca="1" si="23"/>
        <v>1.050654339837327E-2</v>
      </c>
      <c r="H163" s="3">
        <f t="shared" ca="1" si="23"/>
        <v>1.0459234529720619E-2</v>
      </c>
      <c r="I163" s="3">
        <f t="shared" ca="1" si="23"/>
        <v>9.9473861738110254E-3</v>
      </c>
      <c r="J163" s="3">
        <f t="shared" ca="1" si="23"/>
        <v>1.4828559562112872E-2</v>
      </c>
      <c r="K163" s="3">
        <f t="shared" ca="1" si="23"/>
        <v>1.9940408871583507E-2</v>
      </c>
      <c r="L163" s="3">
        <f t="shared" ca="1" si="23"/>
        <v>1.8852879633008652E-2</v>
      </c>
      <c r="M163" s="3">
        <f t="shared" ca="1" si="23"/>
        <v>1.188458751049136E-2</v>
      </c>
      <c r="N163" s="3">
        <f t="shared" ca="1" si="23"/>
        <v>1.1876294455476034E-2</v>
      </c>
      <c r="O163" s="3">
        <f t="shared" ca="1" si="23"/>
        <v>1.3001243754958666E-2</v>
      </c>
      <c r="P163" s="3">
        <f t="shared" ca="1" si="23"/>
        <v>1.1307871904035866E-2</v>
      </c>
      <c r="Q163" s="3">
        <f t="shared" ca="1" si="23"/>
        <v>1.0089740317420517E-2</v>
      </c>
      <c r="R163" s="3">
        <f t="shared" ca="1" si="23"/>
        <v>1.3687141353499495E-2</v>
      </c>
      <c r="S163" s="3">
        <f t="shared" ca="1" si="23"/>
        <v>1.4513610234876571E-2</v>
      </c>
      <c r="T163" s="3">
        <f t="shared" ca="1" si="23"/>
        <v>1.1269689197399407E-2</v>
      </c>
      <c r="U163" s="3">
        <f t="shared" ca="1" si="23"/>
        <v>1.050167573681849E-2</v>
      </c>
      <c r="V163" s="3">
        <f t="shared" ca="1" si="23"/>
        <v>1.183791898846011E-2</v>
      </c>
      <c r="W163" s="3">
        <f t="shared" ca="1" si="23"/>
        <v>1.3398560002576398E-2</v>
      </c>
    </row>
    <row r="164" spans="2:23">
      <c r="C164" s="1" t="s">
        <v>198</v>
      </c>
      <c r="D164" s="3">
        <f ca="1">STDEV(D135:D158)/SQRT(COUNT(D135:D158))</f>
        <v>6.4957495973449478E-2</v>
      </c>
      <c r="E164" s="3">
        <f t="shared" ref="E164:W164" ca="1" si="24">STDEV(E135:E158)/SQRT(COUNT(E135:E158))</f>
        <v>4.8178499166497579E-2</v>
      </c>
      <c r="F164" s="3">
        <f t="shared" ca="1" si="24"/>
        <v>3.3308773881573314E-2</v>
      </c>
      <c r="G164" s="3">
        <f t="shared" ca="1" si="24"/>
        <v>2.8966748111499657E-2</v>
      </c>
      <c r="H164" s="3">
        <f t="shared" ca="1" si="24"/>
        <v>4.2714589242930055E-2</v>
      </c>
      <c r="I164" s="3">
        <f t="shared" ca="1" si="24"/>
        <v>4.7946138483230205E-2</v>
      </c>
      <c r="J164" s="3">
        <f t="shared" ca="1" si="24"/>
        <v>6.0068025039992867E-2</v>
      </c>
      <c r="K164" s="3">
        <f t="shared" ca="1" si="24"/>
        <v>4.7754072685302164E-2</v>
      </c>
      <c r="L164" s="3">
        <f t="shared" ca="1" si="24"/>
        <v>4.0842836286944788E-2</v>
      </c>
      <c r="M164" s="3">
        <f t="shared" ca="1" si="24"/>
        <v>4.5142157491336064E-2</v>
      </c>
      <c r="N164" s="3">
        <f t="shared" ca="1" si="24"/>
        <v>3.5583982393289887E-2</v>
      </c>
      <c r="O164" s="3">
        <f t="shared" ca="1" si="24"/>
        <v>4.3168700842063985E-2</v>
      </c>
      <c r="P164" s="3">
        <f t="shared" ca="1" si="24"/>
        <v>4.1299047092842683E-2</v>
      </c>
      <c r="Q164" s="3">
        <f t="shared" ca="1" si="24"/>
        <v>5.0980424572383651E-2</v>
      </c>
      <c r="R164" s="3">
        <f t="shared" ca="1" si="24"/>
        <v>5.2185223107504335E-2</v>
      </c>
      <c r="S164" s="3">
        <f t="shared" ca="1" si="24"/>
        <v>4.7655337283199616E-2</v>
      </c>
      <c r="T164" s="3">
        <f t="shared" ca="1" si="24"/>
        <v>4.8120319913654487E-2</v>
      </c>
      <c r="U164" s="3">
        <f t="shared" ca="1" si="24"/>
        <v>4.0960941697153107E-2</v>
      </c>
      <c r="V164" s="3">
        <f t="shared" ca="1" si="24"/>
        <v>2.6568896593938823E-2</v>
      </c>
      <c r="W164" s="3">
        <f t="shared" ca="1" si="24"/>
        <v>4.8475577621049808E-2</v>
      </c>
    </row>
    <row r="165" spans="2:23">
      <c r="C165" s="1" t="s">
        <v>110</v>
      </c>
      <c r="D165" s="2">
        <f ca="1">D160-D161</f>
        <v>-0.23402404770038562</v>
      </c>
      <c r="E165" s="2">
        <f t="shared" ref="E165:W165" ca="1" si="25">E160-E161</f>
        <v>-0.18074147517071326</v>
      </c>
      <c r="F165" s="2">
        <f t="shared" ca="1" si="25"/>
        <v>-0.19673302424252828</v>
      </c>
      <c r="G165" s="2">
        <f t="shared" ca="1" si="25"/>
        <v>-0.20367954116178932</v>
      </c>
      <c r="H165" s="2">
        <f t="shared" ca="1" si="25"/>
        <v>-0.31291108253886052</v>
      </c>
      <c r="I165" s="2">
        <f t="shared" ca="1" si="25"/>
        <v>-0.43720894746202316</v>
      </c>
      <c r="J165" s="2">
        <f t="shared" ca="1" si="25"/>
        <v>-0.42937559953470827</v>
      </c>
      <c r="K165" s="2">
        <f t="shared" ca="1" si="25"/>
        <v>-0.31259051856896902</v>
      </c>
      <c r="L165" s="2">
        <f t="shared" ca="1" si="25"/>
        <v>-0.26035276236758742</v>
      </c>
      <c r="M165" s="2">
        <f t="shared" ca="1" si="25"/>
        <v>-0.30427480756330899</v>
      </c>
      <c r="N165" s="2">
        <f t="shared" ca="1" si="25"/>
        <v>-0.28199682913159674</v>
      </c>
      <c r="O165" s="2">
        <f t="shared" ca="1" si="25"/>
        <v>-0.3026069540957681</v>
      </c>
      <c r="P165" s="2">
        <f t="shared" ca="1" si="25"/>
        <v>-0.30319396439181878</v>
      </c>
      <c r="Q165" s="2">
        <f t="shared" ca="1" si="25"/>
        <v>-0.33553797456485074</v>
      </c>
      <c r="R165" s="2">
        <f t="shared" ca="1" si="25"/>
        <v>-0.36517620004943907</v>
      </c>
      <c r="S165" s="2">
        <f t="shared" ca="1" si="25"/>
        <v>-0.34427036779508735</v>
      </c>
      <c r="T165" s="2">
        <f t="shared" ca="1" si="25"/>
        <v>-0.30427135392001481</v>
      </c>
      <c r="U165" s="2">
        <f t="shared" ca="1" si="25"/>
        <v>-0.23825553710119873</v>
      </c>
      <c r="V165" s="2">
        <f t="shared" ca="1" si="25"/>
        <v>-0.18573447347018623</v>
      </c>
      <c r="W165" s="2">
        <f t="shared" ca="1" si="25"/>
        <v>-0.20794189092147616</v>
      </c>
    </row>
    <row r="167" spans="2:23">
      <c r="B167" s="1" t="s">
        <v>200</v>
      </c>
      <c r="D167" s="1">
        <f ca="1">COVAR(D111:D158,$C111:$C158)/VAR($C111:$C158)</f>
        <v>-0.11457427335331381</v>
      </c>
      <c r="E167" s="1">
        <f t="shared" ref="E167:W167" ca="1" si="26">COVAR(E111:E158,$C111:$C158)/VAR($C111:$C158)</f>
        <v>-8.8488013885661715E-2</v>
      </c>
      <c r="F167" s="1">
        <f t="shared" ca="1" si="26"/>
        <v>-9.6317209785404465E-2</v>
      </c>
      <c r="G167" s="1">
        <f t="shared" ca="1" si="26"/>
        <v>-9.9718108693792745E-2</v>
      </c>
      <c r="H167" s="1">
        <f t="shared" ca="1" si="26"/>
        <v>-0.1531960508263171</v>
      </c>
      <c r="I167" s="1">
        <f t="shared" ca="1" si="26"/>
        <v>-0.21405021386161546</v>
      </c>
      <c r="J167" s="1">
        <f t="shared" ca="1" si="26"/>
        <v>-0.2102151372722009</v>
      </c>
      <c r="K167" s="1">
        <f t="shared" ca="1" si="26"/>
        <v>-0.15303910804939108</v>
      </c>
      <c r="L167" s="1">
        <f t="shared" ca="1" si="26"/>
        <v>-0.12746437324246471</v>
      </c>
      <c r="M167" s="1">
        <f t="shared" ca="1" si="26"/>
        <v>-0.14896787453620336</v>
      </c>
      <c r="N167" s="1">
        <f t="shared" ca="1" si="26"/>
        <v>-0.1380609475956775</v>
      </c>
      <c r="O167" s="1">
        <f t="shared" ca="1" si="26"/>
        <v>-0.14815132127605313</v>
      </c>
      <c r="P167" s="1">
        <f t="shared" ca="1" si="26"/>
        <v>-0.14843871173349465</v>
      </c>
      <c r="Q167" s="1">
        <f t="shared" ca="1" si="26"/>
        <v>-0.16427380004737488</v>
      </c>
      <c r="R167" s="1">
        <f t="shared" ca="1" si="26"/>
        <v>-0.17878418127420448</v>
      </c>
      <c r="S167" s="1">
        <f t="shared" ca="1" si="26"/>
        <v>-0.16854903423301151</v>
      </c>
      <c r="T167" s="1">
        <f t="shared" ca="1" si="26"/>
        <v>-0.1489661836900073</v>
      </c>
      <c r="U167" s="1">
        <f t="shared" ca="1" si="26"/>
        <v>-0.11664594003912861</v>
      </c>
      <c r="V167" s="1">
        <f t="shared" ca="1" si="26"/>
        <v>-9.0932502636445312E-2</v>
      </c>
      <c r="W167" s="1">
        <f t="shared" ca="1" si="26"/>
        <v>-0.10180488409697269</v>
      </c>
    </row>
  </sheetData>
  <phoneticPr fontId="3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1.4999999999999999E-2</v>
      </c>
      <c r="E1">
        <v>0.65</v>
      </c>
      <c r="F1">
        <v>4.9000000000000002E-2</v>
      </c>
      <c r="G1">
        <v>5.0999999999999997E-2</v>
      </c>
      <c r="H1">
        <v>0.86899999999999999</v>
      </c>
      <c r="I1">
        <v>2.5999999999999999E-2</v>
      </c>
      <c r="J1">
        <v>3.3000000000000002E-2</v>
      </c>
      <c r="K1">
        <v>3.2000000000000001E-2</v>
      </c>
      <c r="L1">
        <v>0.27300000000000002</v>
      </c>
      <c r="M1">
        <v>4.8000000000000001E-2</v>
      </c>
      <c r="N1">
        <v>5.1999999999999998E-2</v>
      </c>
      <c r="O1">
        <v>0.126</v>
      </c>
      <c r="P1">
        <v>1.4E-2</v>
      </c>
      <c r="Q1">
        <v>6.0000000000000001E-3</v>
      </c>
      <c r="R1">
        <v>3.2000000000000001E-2</v>
      </c>
      <c r="S1">
        <v>3.7999999999999999E-2</v>
      </c>
      <c r="T1">
        <v>8.9999999999999993E-3</v>
      </c>
      <c r="U1">
        <v>6.7000000000000004E-2</v>
      </c>
      <c r="V1">
        <v>0.20799999999999999</v>
      </c>
      <c r="W1">
        <v>1.7999999999999999E-2</v>
      </c>
      <c r="Z1" s="1">
        <f>AVERAGE(D1:M1)</f>
        <v>0.20460000000000003</v>
      </c>
      <c r="AA1" s="1">
        <f>AVERAGE(N1:W1)</f>
        <v>5.7000000000000009E-2</v>
      </c>
    </row>
    <row r="2" spans="1:27">
      <c r="A2">
        <v>1</v>
      </c>
      <c r="B2" t="s">
        <v>149</v>
      </c>
      <c r="C2">
        <v>30</v>
      </c>
      <c r="D2">
        <v>2.5999999999999999E-2</v>
      </c>
      <c r="E2">
        <v>0.83699999999999997</v>
      </c>
      <c r="F2">
        <v>4.9000000000000002E-2</v>
      </c>
      <c r="G2">
        <v>5.0999999999999997E-2</v>
      </c>
      <c r="H2">
        <v>0.86499999999999999</v>
      </c>
      <c r="I2">
        <v>8.9999999999999993E-3</v>
      </c>
      <c r="J2">
        <v>0.05</v>
      </c>
      <c r="K2">
        <v>3.4000000000000002E-2</v>
      </c>
      <c r="L2">
        <v>9.4E-2</v>
      </c>
      <c r="M2">
        <v>4.8000000000000001E-2</v>
      </c>
      <c r="N2">
        <v>5.1999999999999998E-2</v>
      </c>
      <c r="O2">
        <v>0.124</v>
      </c>
      <c r="P2">
        <v>1.7999999999999999E-2</v>
      </c>
      <c r="Q2">
        <v>1.2E-2</v>
      </c>
      <c r="R2">
        <v>5.0999999999999997E-2</v>
      </c>
      <c r="S2">
        <v>1.4999999999999999E-2</v>
      </c>
      <c r="T2">
        <v>5.0000000000000001E-3</v>
      </c>
      <c r="U2">
        <v>6.6000000000000003E-2</v>
      </c>
      <c r="V2">
        <v>0.12</v>
      </c>
      <c r="W2">
        <v>2.1000000000000001E-2</v>
      </c>
      <c r="Z2" s="1">
        <f t="shared" ref="Z2:Z48" si="0">AVERAGE(D2:M2)</f>
        <v>0.20630000000000001</v>
      </c>
      <c r="AA2" s="1">
        <f t="shared" ref="AA2:AA48" si="1">AVERAGE(N2:W2)</f>
        <v>4.8400000000000006E-2</v>
      </c>
    </row>
    <row r="3" spans="1:27">
      <c r="A3">
        <v>2</v>
      </c>
      <c r="B3" t="s">
        <v>150</v>
      </c>
      <c r="C3">
        <v>30</v>
      </c>
      <c r="D3">
        <v>2.5000000000000001E-2</v>
      </c>
      <c r="E3">
        <v>0.77300000000000002</v>
      </c>
      <c r="F3">
        <v>4.9000000000000002E-2</v>
      </c>
      <c r="G3">
        <v>5.0999999999999997E-2</v>
      </c>
      <c r="H3">
        <v>0.877</v>
      </c>
      <c r="I3">
        <v>8.0000000000000002E-3</v>
      </c>
      <c r="J3">
        <v>0.03</v>
      </c>
      <c r="K3">
        <v>2.8000000000000001E-2</v>
      </c>
      <c r="L3">
        <v>0.11899999999999999</v>
      </c>
      <c r="M3">
        <v>4.8000000000000001E-2</v>
      </c>
      <c r="N3">
        <v>5.1999999999999998E-2</v>
      </c>
      <c r="O3">
        <v>0.111</v>
      </c>
      <c r="P3">
        <v>1.4E-2</v>
      </c>
      <c r="Q3">
        <v>8.9999999999999993E-3</v>
      </c>
      <c r="R3">
        <v>4.3999999999999997E-2</v>
      </c>
      <c r="S3">
        <v>1.6E-2</v>
      </c>
      <c r="T3">
        <v>7.0000000000000001E-3</v>
      </c>
      <c r="U3">
        <v>0.105</v>
      </c>
      <c r="V3">
        <v>0.11600000000000001</v>
      </c>
      <c r="W3">
        <v>2.5999999999999999E-2</v>
      </c>
      <c r="Z3" s="1">
        <f t="shared" si="0"/>
        <v>0.20080000000000001</v>
      </c>
      <c r="AA3" s="1">
        <f t="shared" si="1"/>
        <v>0.05</v>
      </c>
    </row>
    <row r="4" spans="1:27">
      <c r="A4">
        <v>3</v>
      </c>
      <c r="B4" t="s">
        <v>151</v>
      </c>
      <c r="C4">
        <v>30</v>
      </c>
      <c r="D4">
        <v>4.7E-2</v>
      </c>
      <c r="E4">
        <v>0.69</v>
      </c>
      <c r="F4">
        <v>4.8000000000000001E-2</v>
      </c>
      <c r="G4">
        <v>0.05</v>
      </c>
      <c r="H4">
        <v>0.85899999999999999</v>
      </c>
      <c r="I4">
        <v>1.9E-2</v>
      </c>
      <c r="J4">
        <v>2.9000000000000001E-2</v>
      </c>
      <c r="K4">
        <v>0.03</v>
      </c>
      <c r="L4">
        <v>0.10199999999999999</v>
      </c>
      <c r="M4">
        <v>4.7E-2</v>
      </c>
      <c r="N4">
        <v>5.0999999999999997E-2</v>
      </c>
      <c r="O4">
        <v>0.106</v>
      </c>
      <c r="P4">
        <v>1.6E-2</v>
      </c>
      <c r="Q4">
        <v>1.2E-2</v>
      </c>
      <c r="R4">
        <v>5.3999999999999999E-2</v>
      </c>
      <c r="S4">
        <v>2.8000000000000001E-2</v>
      </c>
      <c r="T4">
        <v>1.2999999999999999E-2</v>
      </c>
      <c r="U4">
        <v>0.183</v>
      </c>
      <c r="V4">
        <v>0.13500000000000001</v>
      </c>
      <c r="W4">
        <v>3.3000000000000002E-2</v>
      </c>
      <c r="Z4" s="1">
        <f t="shared" si="0"/>
        <v>0.19209999999999999</v>
      </c>
      <c r="AA4" s="1">
        <f t="shared" si="1"/>
        <v>6.3100000000000017E-2</v>
      </c>
    </row>
    <row r="5" spans="1:27">
      <c r="A5">
        <v>4</v>
      </c>
      <c r="B5" t="s">
        <v>152</v>
      </c>
      <c r="C5">
        <v>30</v>
      </c>
      <c r="D5">
        <v>2.9000000000000001E-2</v>
      </c>
      <c r="E5">
        <v>0.88600000000000001</v>
      </c>
      <c r="F5">
        <v>4.9000000000000002E-2</v>
      </c>
      <c r="G5">
        <v>5.0999999999999997E-2</v>
      </c>
      <c r="H5">
        <v>0.81899999999999995</v>
      </c>
      <c r="I5">
        <v>8.0000000000000002E-3</v>
      </c>
      <c r="J5">
        <v>2.4E-2</v>
      </c>
      <c r="K5">
        <v>3.6999999999999998E-2</v>
      </c>
      <c r="L5">
        <v>0.16900000000000001</v>
      </c>
      <c r="M5">
        <v>4.8000000000000001E-2</v>
      </c>
      <c r="N5">
        <v>5.2999999999999999E-2</v>
      </c>
      <c r="O5">
        <v>0.123</v>
      </c>
      <c r="P5">
        <v>2.1000000000000001E-2</v>
      </c>
      <c r="Q5">
        <v>1.6E-2</v>
      </c>
      <c r="R5">
        <v>7.3999999999999996E-2</v>
      </c>
      <c r="S5">
        <v>0.01</v>
      </c>
      <c r="T5">
        <v>0.01</v>
      </c>
      <c r="U5">
        <v>7.3999999999999996E-2</v>
      </c>
      <c r="V5">
        <v>0.159</v>
      </c>
      <c r="W5">
        <v>4.8000000000000001E-2</v>
      </c>
      <c r="Z5" s="1">
        <f t="shared" si="0"/>
        <v>0.21200000000000002</v>
      </c>
      <c r="AA5" s="1">
        <f t="shared" si="1"/>
        <v>5.8800000000000005E-2</v>
      </c>
    </row>
    <row r="6" spans="1:27">
      <c r="A6">
        <v>5</v>
      </c>
      <c r="B6" t="s">
        <v>153</v>
      </c>
      <c r="C6">
        <v>30</v>
      </c>
      <c r="D6">
        <v>2.9000000000000001E-2</v>
      </c>
      <c r="E6">
        <v>0.73599999999999999</v>
      </c>
      <c r="F6">
        <v>4.8000000000000001E-2</v>
      </c>
      <c r="G6">
        <v>5.0999999999999997E-2</v>
      </c>
      <c r="H6">
        <v>0.82699999999999996</v>
      </c>
      <c r="I6">
        <v>1.4999999999999999E-2</v>
      </c>
      <c r="J6">
        <v>0.04</v>
      </c>
      <c r="K6">
        <v>3.5000000000000003E-2</v>
      </c>
      <c r="L6">
        <v>0.14899999999999999</v>
      </c>
      <c r="M6">
        <v>4.7E-2</v>
      </c>
      <c r="N6">
        <v>5.1999999999999998E-2</v>
      </c>
      <c r="O6">
        <v>0.108</v>
      </c>
      <c r="P6">
        <v>1.4999999999999999E-2</v>
      </c>
      <c r="Q6">
        <v>8.0000000000000002E-3</v>
      </c>
      <c r="R6">
        <v>0.04</v>
      </c>
      <c r="S6">
        <v>3.4000000000000002E-2</v>
      </c>
      <c r="T6">
        <v>8.0000000000000002E-3</v>
      </c>
      <c r="U6">
        <v>8.2000000000000003E-2</v>
      </c>
      <c r="V6">
        <v>0.14399999999999999</v>
      </c>
      <c r="W6">
        <v>2.1999999999999999E-2</v>
      </c>
      <c r="Z6" s="1">
        <f t="shared" si="0"/>
        <v>0.19769999999999999</v>
      </c>
      <c r="AA6" s="1">
        <f t="shared" si="1"/>
        <v>5.1299999999999998E-2</v>
      </c>
    </row>
    <row r="7" spans="1:27">
      <c r="A7">
        <v>6</v>
      </c>
      <c r="B7" t="s">
        <v>154</v>
      </c>
      <c r="C7">
        <v>30</v>
      </c>
      <c r="D7">
        <v>2.5999999999999999E-2</v>
      </c>
      <c r="E7">
        <v>0.70299999999999996</v>
      </c>
      <c r="F7">
        <v>4.8000000000000001E-2</v>
      </c>
      <c r="G7">
        <v>5.0999999999999997E-2</v>
      </c>
      <c r="H7">
        <v>0.77300000000000002</v>
      </c>
      <c r="I7">
        <v>1.4E-2</v>
      </c>
      <c r="J7">
        <v>3.4000000000000002E-2</v>
      </c>
      <c r="K7">
        <v>0.04</v>
      </c>
      <c r="L7">
        <v>0.189</v>
      </c>
      <c r="M7">
        <v>4.7E-2</v>
      </c>
      <c r="N7">
        <v>5.1999999999999998E-2</v>
      </c>
      <c r="O7">
        <v>0.112</v>
      </c>
      <c r="P7">
        <v>2.1000000000000001E-2</v>
      </c>
      <c r="Q7">
        <v>1.6E-2</v>
      </c>
      <c r="R7">
        <v>5.6000000000000001E-2</v>
      </c>
      <c r="S7">
        <v>2.1999999999999999E-2</v>
      </c>
      <c r="T7">
        <v>1.2999999999999999E-2</v>
      </c>
      <c r="U7">
        <v>8.3000000000000004E-2</v>
      </c>
      <c r="V7">
        <v>0.13300000000000001</v>
      </c>
      <c r="W7">
        <v>3.9E-2</v>
      </c>
      <c r="Z7" s="1">
        <f t="shared" si="0"/>
        <v>0.1925</v>
      </c>
      <c r="AA7" s="1">
        <f t="shared" si="1"/>
        <v>5.4700000000000006E-2</v>
      </c>
    </row>
    <row r="8" spans="1:27">
      <c r="A8">
        <v>7</v>
      </c>
      <c r="B8" t="s">
        <v>155</v>
      </c>
      <c r="C8">
        <v>30</v>
      </c>
      <c r="D8">
        <v>2.7E-2</v>
      </c>
      <c r="E8">
        <v>0.753</v>
      </c>
      <c r="F8">
        <v>4.8000000000000001E-2</v>
      </c>
      <c r="G8">
        <v>5.0999999999999997E-2</v>
      </c>
      <c r="H8">
        <v>0.83499999999999996</v>
      </c>
      <c r="I8">
        <v>8.0000000000000002E-3</v>
      </c>
      <c r="J8">
        <v>3.7999999999999999E-2</v>
      </c>
      <c r="K8">
        <v>3.1E-2</v>
      </c>
      <c r="L8">
        <v>0.11799999999999999</v>
      </c>
      <c r="M8">
        <v>4.7E-2</v>
      </c>
      <c r="N8">
        <v>5.1999999999999998E-2</v>
      </c>
      <c r="O8">
        <v>0.104</v>
      </c>
      <c r="P8">
        <v>1.7999999999999999E-2</v>
      </c>
      <c r="Q8">
        <v>1.4E-2</v>
      </c>
      <c r="R8">
        <v>4.3999999999999997E-2</v>
      </c>
      <c r="S8">
        <v>1.9E-2</v>
      </c>
      <c r="T8">
        <v>7.0000000000000001E-3</v>
      </c>
      <c r="U8">
        <v>8.5999999999999993E-2</v>
      </c>
      <c r="V8">
        <v>0.10100000000000001</v>
      </c>
      <c r="W8">
        <v>2.5999999999999999E-2</v>
      </c>
      <c r="Z8" s="1">
        <f t="shared" si="0"/>
        <v>0.19559999999999997</v>
      </c>
      <c r="AA8" s="1">
        <f t="shared" si="1"/>
        <v>4.7099999999999996E-2</v>
      </c>
    </row>
    <row r="9" spans="1:27">
      <c r="A9">
        <v>8</v>
      </c>
      <c r="B9" t="s">
        <v>156</v>
      </c>
      <c r="C9">
        <v>30</v>
      </c>
      <c r="D9">
        <v>0.03</v>
      </c>
      <c r="E9">
        <v>0.72899999999999998</v>
      </c>
      <c r="F9">
        <v>4.8000000000000001E-2</v>
      </c>
      <c r="G9">
        <v>5.0999999999999997E-2</v>
      </c>
      <c r="H9">
        <v>0.79400000000000004</v>
      </c>
      <c r="I9">
        <v>8.9999999999999993E-3</v>
      </c>
      <c r="J9">
        <v>3.6999999999999998E-2</v>
      </c>
      <c r="K9">
        <v>3.4000000000000002E-2</v>
      </c>
      <c r="L9">
        <v>0.1</v>
      </c>
      <c r="M9">
        <v>4.7E-2</v>
      </c>
      <c r="N9">
        <v>5.0999999999999997E-2</v>
      </c>
      <c r="O9">
        <v>0.104</v>
      </c>
      <c r="P9">
        <v>2.1000000000000001E-2</v>
      </c>
      <c r="Q9">
        <v>1.4E-2</v>
      </c>
      <c r="R9">
        <v>5.1999999999999998E-2</v>
      </c>
      <c r="S9">
        <v>1.6E-2</v>
      </c>
      <c r="T9">
        <v>8.0000000000000002E-3</v>
      </c>
      <c r="U9">
        <v>8.6999999999999994E-2</v>
      </c>
      <c r="V9">
        <v>0.106</v>
      </c>
      <c r="W9">
        <v>3.4000000000000002E-2</v>
      </c>
      <c r="Z9" s="1">
        <f t="shared" si="0"/>
        <v>0.18790000000000001</v>
      </c>
      <c r="AA9" s="1">
        <f t="shared" si="1"/>
        <v>4.9299999999999997E-2</v>
      </c>
    </row>
    <row r="10" spans="1:27">
      <c r="A10">
        <v>9</v>
      </c>
      <c r="B10" t="s">
        <v>157</v>
      </c>
      <c r="C10">
        <v>30</v>
      </c>
      <c r="D10">
        <v>3.1E-2</v>
      </c>
      <c r="E10">
        <v>0.71299999999999997</v>
      </c>
      <c r="F10">
        <v>4.8000000000000001E-2</v>
      </c>
      <c r="G10">
        <v>5.0999999999999997E-2</v>
      </c>
      <c r="H10">
        <v>0.81699999999999995</v>
      </c>
      <c r="I10">
        <v>1.0999999999999999E-2</v>
      </c>
      <c r="J10">
        <v>0.04</v>
      </c>
      <c r="K10">
        <v>3.1E-2</v>
      </c>
      <c r="L10">
        <v>0.11700000000000001</v>
      </c>
      <c r="M10">
        <v>4.7E-2</v>
      </c>
      <c r="N10">
        <v>5.1999999999999998E-2</v>
      </c>
      <c r="O10">
        <v>9.7000000000000003E-2</v>
      </c>
      <c r="P10">
        <v>1.7000000000000001E-2</v>
      </c>
      <c r="Q10">
        <v>0.01</v>
      </c>
      <c r="R10">
        <v>4.2000000000000003E-2</v>
      </c>
      <c r="S10">
        <v>2.4E-2</v>
      </c>
      <c r="T10">
        <v>7.0000000000000001E-3</v>
      </c>
      <c r="U10">
        <v>9.8000000000000004E-2</v>
      </c>
      <c r="V10">
        <v>0.107</v>
      </c>
      <c r="W10">
        <v>2.5999999999999999E-2</v>
      </c>
      <c r="Z10" s="1">
        <f t="shared" si="0"/>
        <v>0.19059999999999999</v>
      </c>
      <c r="AA10" s="1">
        <f t="shared" si="1"/>
        <v>4.8000000000000001E-2</v>
      </c>
    </row>
    <row r="11" spans="1:27">
      <c r="A11">
        <v>10</v>
      </c>
      <c r="B11" t="s">
        <v>158</v>
      </c>
      <c r="C11">
        <v>30</v>
      </c>
      <c r="D11">
        <v>2.3E-2</v>
      </c>
      <c r="E11">
        <v>0.747</v>
      </c>
      <c r="F11">
        <v>4.9000000000000002E-2</v>
      </c>
      <c r="G11">
        <v>5.0999999999999997E-2</v>
      </c>
      <c r="H11">
        <v>0.85399999999999998</v>
      </c>
      <c r="I11">
        <v>1.0999999999999999E-2</v>
      </c>
      <c r="J11">
        <v>2.1999999999999999E-2</v>
      </c>
      <c r="K11">
        <v>2.8000000000000001E-2</v>
      </c>
      <c r="L11">
        <v>0.215</v>
      </c>
      <c r="M11">
        <v>4.8000000000000001E-2</v>
      </c>
      <c r="N11">
        <v>5.2999999999999999E-2</v>
      </c>
      <c r="O11">
        <v>0.104</v>
      </c>
      <c r="P11">
        <v>1.2999999999999999E-2</v>
      </c>
      <c r="Q11">
        <v>8.0000000000000002E-3</v>
      </c>
      <c r="R11">
        <v>4.2000000000000003E-2</v>
      </c>
      <c r="S11">
        <v>2.1999999999999999E-2</v>
      </c>
      <c r="T11">
        <v>1.2999999999999999E-2</v>
      </c>
      <c r="U11">
        <v>0.11600000000000001</v>
      </c>
      <c r="V11">
        <v>0.13800000000000001</v>
      </c>
      <c r="W11">
        <v>3.1E-2</v>
      </c>
      <c r="Z11" s="1">
        <f t="shared" si="0"/>
        <v>0.20480000000000001</v>
      </c>
      <c r="AA11" s="1">
        <f t="shared" si="1"/>
        <v>5.4000000000000006E-2</v>
      </c>
    </row>
    <row r="12" spans="1:27">
      <c r="A12">
        <v>11</v>
      </c>
      <c r="B12" t="s">
        <v>159</v>
      </c>
      <c r="C12">
        <v>30</v>
      </c>
      <c r="D12">
        <v>3.3000000000000002E-2</v>
      </c>
      <c r="E12">
        <v>0.81899999999999995</v>
      </c>
      <c r="F12">
        <v>4.9000000000000002E-2</v>
      </c>
      <c r="G12">
        <v>5.0999999999999997E-2</v>
      </c>
      <c r="H12">
        <v>0.72499999999999998</v>
      </c>
      <c r="I12">
        <v>8.0000000000000002E-3</v>
      </c>
      <c r="J12">
        <v>1.9E-2</v>
      </c>
      <c r="K12">
        <v>3.5000000000000003E-2</v>
      </c>
      <c r="L12">
        <v>0.253</v>
      </c>
      <c r="M12">
        <v>4.8000000000000001E-2</v>
      </c>
      <c r="N12">
        <v>5.1999999999999998E-2</v>
      </c>
      <c r="O12">
        <v>9.8000000000000004E-2</v>
      </c>
      <c r="P12">
        <v>1.9E-2</v>
      </c>
      <c r="Q12">
        <v>2.3E-2</v>
      </c>
      <c r="R12">
        <v>7.0999999999999994E-2</v>
      </c>
      <c r="S12">
        <v>1.4999999999999999E-2</v>
      </c>
      <c r="T12">
        <v>2.4E-2</v>
      </c>
      <c r="U12">
        <v>0.107</v>
      </c>
      <c r="V12">
        <v>0.126</v>
      </c>
      <c r="W12">
        <v>6.8000000000000005E-2</v>
      </c>
      <c r="Z12" s="1">
        <f t="shared" si="0"/>
        <v>0.20400000000000001</v>
      </c>
      <c r="AA12" s="1">
        <f t="shared" si="1"/>
        <v>6.0299999999999999E-2</v>
      </c>
    </row>
    <row r="13" spans="1:27">
      <c r="A13">
        <v>12</v>
      </c>
      <c r="B13" t="s">
        <v>160</v>
      </c>
      <c r="C13">
        <v>30</v>
      </c>
      <c r="D13">
        <v>0.09</v>
      </c>
      <c r="E13">
        <v>0.45400000000000001</v>
      </c>
      <c r="F13">
        <v>4.7E-2</v>
      </c>
      <c r="G13">
        <v>4.9000000000000002E-2</v>
      </c>
      <c r="H13">
        <v>0.82699999999999996</v>
      </c>
      <c r="I13">
        <v>7.6999999999999999E-2</v>
      </c>
      <c r="J13">
        <v>2.8000000000000001E-2</v>
      </c>
      <c r="K13">
        <v>2.5999999999999999E-2</v>
      </c>
      <c r="L13">
        <v>7.6999999999999999E-2</v>
      </c>
      <c r="M13">
        <v>4.5999999999999999E-2</v>
      </c>
      <c r="N13">
        <v>0.05</v>
      </c>
      <c r="O13">
        <v>7.9000000000000001E-2</v>
      </c>
      <c r="P13">
        <v>3.2000000000000001E-2</v>
      </c>
      <c r="Q13">
        <v>0.01</v>
      </c>
      <c r="R13">
        <v>4.2999999999999997E-2</v>
      </c>
      <c r="S13">
        <v>7.0999999999999994E-2</v>
      </c>
      <c r="T13">
        <v>1.7000000000000001E-2</v>
      </c>
      <c r="U13">
        <v>0.247</v>
      </c>
      <c r="V13">
        <v>0.188</v>
      </c>
      <c r="W13">
        <v>3.5000000000000003E-2</v>
      </c>
      <c r="Z13" s="1">
        <f t="shared" si="0"/>
        <v>0.1721</v>
      </c>
      <c r="AA13" s="1">
        <f t="shared" si="1"/>
        <v>7.7200000000000019E-2</v>
      </c>
    </row>
    <row r="14" spans="1:27">
      <c r="A14">
        <v>13</v>
      </c>
      <c r="B14" t="s">
        <v>161</v>
      </c>
      <c r="C14">
        <v>30</v>
      </c>
      <c r="D14">
        <v>3.5000000000000003E-2</v>
      </c>
      <c r="E14">
        <v>0.77700000000000002</v>
      </c>
      <c r="F14">
        <v>4.9000000000000002E-2</v>
      </c>
      <c r="G14">
        <v>5.0999999999999997E-2</v>
      </c>
      <c r="H14">
        <v>0.88700000000000001</v>
      </c>
      <c r="I14">
        <v>1.0999999999999999E-2</v>
      </c>
      <c r="J14">
        <v>4.2999999999999997E-2</v>
      </c>
      <c r="K14">
        <v>4.2000000000000003E-2</v>
      </c>
      <c r="L14">
        <v>3.9E-2</v>
      </c>
      <c r="M14">
        <v>4.7E-2</v>
      </c>
      <c r="N14">
        <v>5.0999999999999997E-2</v>
      </c>
      <c r="O14">
        <v>0.156</v>
      </c>
      <c r="P14">
        <v>1.2E-2</v>
      </c>
      <c r="Q14">
        <v>1.0999999999999999E-2</v>
      </c>
      <c r="R14">
        <v>9.1999999999999998E-2</v>
      </c>
      <c r="S14">
        <v>7.0000000000000001E-3</v>
      </c>
      <c r="T14">
        <v>5.0000000000000001E-3</v>
      </c>
      <c r="U14">
        <v>0.17899999999999999</v>
      </c>
      <c r="V14">
        <v>0.113</v>
      </c>
      <c r="W14">
        <v>3.7999999999999999E-2</v>
      </c>
      <c r="Z14" s="1">
        <f t="shared" si="0"/>
        <v>0.1981</v>
      </c>
      <c r="AA14" s="1">
        <f t="shared" si="1"/>
        <v>6.6400000000000001E-2</v>
      </c>
    </row>
    <row r="15" spans="1:27">
      <c r="A15">
        <v>14</v>
      </c>
      <c r="B15" t="s">
        <v>162</v>
      </c>
      <c r="C15">
        <v>30</v>
      </c>
      <c r="D15">
        <v>3.6999999999999998E-2</v>
      </c>
      <c r="E15">
        <v>0.753</v>
      </c>
      <c r="F15">
        <v>4.8000000000000001E-2</v>
      </c>
      <c r="G15">
        <v>5.0999999999999997E-2</v>
      </c>
      <c r="H15">
        <v>0.73699999999999999</v>
      </c>
      <c r="I15">
        <v>1.0999999999999999E-2</v>
      </c>
      <c r="J15">
        <v>0.03</v>
      </c>
      <c r="K15">
        <v>3.7999999999999999E-2</v>
      </c>
      <c r="L15">
        <v>0.111</v>
      </c>
      <c r="M15">
        <v>4.7E-2</v>
      </c>
      <c r="N15">
        <v>5.1999999999999998E-2</v>
      </c>
      <c r="O15">
        <v>9.6000000000000002E-2</v>
      </c>
      <c r="P15">
        <v>3.5000000000000003E-2</v>
      </c>
      <c r="Q15">
        <v>1.0999999999999999E-2</v>
      </c>
      <c r="R15">
        <v>6.3E-2</v>
      </c>
      <c r="S15">
        <v>1.0999999999999999E-2</v>
      </c>
      <c r="T15">
        <v>8.0000000000000002E-3</v>
      </c>
      <c r="U15">
        <v>8.2000000000000003E-2</v>
      </c>
      <c r="V15">
        <v>0.155</v>
      </c>
      <c r="W15">
        <v>7.4999999999999997E-2</v>
      </c>
      <c r="Z15" s="1">
        <f t="shared" si="0"/>
        <v>0.18629999999999999</v>
      </c>
      <c r="AA15" s="1">
        <f t="shared" si="1"/>
        <v>5.8799999999999998E-2</v>
      </c>
    </row>
    <row r="16" spans="1:27">
      <c r="A16">
        <v>15</v>
      </c>
      <c r="B16" t="s">
        <v>163</v>
      </c>
      <c r="C16">
        <v>30</v>
      </c>
      <c r="D16">
        <v>2.7E-2</v>
      </c>
      <c r="E16">
        <v>0.65500000000000003</v>
      </c>
      <c r="F16">
        <v>4.9000000000000002E-2</v>
      </c>
      <c r="G16">
        <v>5.0999999999999997E-2</v>
      </c>
      <c r="H16">
        <v>0.89600000000000002</v>
      </c>
      <c r="I16">
        <v>1.6E-2</v>
      </c>
      <c r="J16">
        <v>4.2000000000000003E-2</v>
      </c>
      <c r="K16">
        <v>3.9E-2</v>
      </c>
      <c r="L16">
        <v>5.0999999999999997E-2</v>
      </c>
      <c r="M16">
        <v>4.8000000000000001E-2</v>
      </c>
      <c r="N16">
        <v>5.1999999999999998E-2</v>
      </c>
      <c r="O16">
        <v>0.156</v>
      </c>
      <c r="P16">
        <v>8.9999999999999993E-3</v>
      </c>
      <c r="Q16">
        <v>7.0000000000000001E-3</v>
      </c>
      <c r="R16">
        <v>8.4000000000000005E-2</v>
      </c>
      <c r="S16">
        <v>8.9999999999999993E-3</v>
      </c>
      <c r="T16">
        <v>6.0000000000000001E-3</v>
      </c>
      <c r="U16">
        <v>0.249</v>
      </c>
      <c r="V16">
        <v>0.105</v>
      </c>
      <c r="W16">
        <v>3.3000000000000002E-2</v>
      </c>
      <c r="Z16" s="1">
        <f t="shared" si="0"/>
        <v>0.18740000000000001</v>
      </c>
      <c r="AA16" s="1">
        <f t="shared" si="1"/>
        <v>7.1000000000000008E-2</v>
      </c>
    </row>
    <row r="17" spans="1:27">
      <c r="A17">
        <v>16</v>
      </c>
      <c r="B17" t="s">
        <v>164</v>
      </c>
      <c r="C17">
        <v>30</v>
      </c>
      <c r="D17">
        <v>2.3E-2</v>
      </c>
      <c r="E17">
        <v>0.73099999999999998</v>
      </c>
      <c r="F17">
        <v>4.9000000000000002E-2</v>
      </c>
      <c r="G17">
        <v>5.0999999999999997E-2</v>
      </c>
      <c r="H17">
        <v>0.86099999999999999</v>
      </c>
      <c r="I17">
        <v>8.9999999999999993E-3</v>
      </c>
      <c r="J17">
        <v>3.6999999999999998E-2</v>
      </c>
      <c r="K17">
        <v>3.1E-2</v>
      </c>
      <c r="L17">
        <v>0.123</v>
      </c>
      <c r="M17">
        <v>4.8000000000000001E-2</v>
      </c>
      <c r="N17">
        <v>5.1999999999999998E-2</v>
      </c>
      <c r="O17">
        <v>0.11</v>
      </c>
      <c r="P17">
        <v>1.6E-2</v>
      </c>
      <c r="Q17">
        <v>8.0000000000000002E-3</v>
      </c>
      <c r="R17">
        <v>4.3999999999999997E-2</v>
      </c>
      <c r="S17">
        <v>1.6E-2</v>
      </c>
      <c r="T17">
        <v>6.0000000000000001E-3</v>
      </c>
      <c r="U17">
        <v>9.6000000000000002E-2</v>
      </c>
      <c r="V17">
        <v>0.113</v>
      </c>
      <c r="W17">
        <v>2.9000000000000001E-2</v>
      </c>
      <c r="Z17" s="1">
        <f t="shared" si="0"/>
        <v>0.19629999999999997</v>
      </c>
      <c r="AA17" s="1">
        <f t="shared" si="1"/>
        <v>4.9000000000000002E-2</v>
      </c>
    </row>
    <row r="18" spans="1:27">
      <c r="A18">
        <v>17</v>
      </c>
      <c r="B18" t="s">
        <v>165</v>
      </c>
      <c r="C18">
        <v>30</v>
      </c>
      <c r="D18">
        <v>5.0999999999999997E-2</v>
      </c>
      <c r="E18">
        <v>0.68400000000000005</v>
      </c>
      <c r="F18">
        <v>4.8000000000000001E-2</v>
      </c>
      <c r="G18">
        <v>5.0999999999999997E-2</v>
      </c>
      <c r="H18">
        <v>0.79</v>
      </c>
      <c r="I18">
        <v>0.02</v>
      </c>
      <c r="J18">
        <v>3.5999999999999997E-2</v>
      </c>
      <c r="K18">
        <v>4.1000000000000002E-2</v>
      </c>
      <c r="L18">
        <v>6.8000000000000005E-2</v>
      </c>
      <c r="M18">
        <v>4.7E-2</v>
      </c>
      <c r="N18">
        <v>5.0999999999999997E-2</v>
      </c>
      <c r="O18">
        <v>9.6000000000000002E-2</v>
      </c>
      <c r="P18">
        <v>0.04</v>
      </c>
      <c r="Q18">
        <v>6.0000000000000001E-3</v>
      </c>
      <c r="R18">
        <v>5.5E-2</v>
      </c>
      <c r="S18">
        <v>8.9999999999999993E-3</v>
      </c>
      <c r="T18">
        <v>6.0000000000000001E-3</v>
      </c>
      <c r="U18">
        <v>9.5000000000000001E-2</v>
      </c>
      <c r="V18">
        <v>0.23300000000000001</v>
      </c>
      <c r="W18">
        <v>0.08</v>
      </c>
      <c r="Z18" s="1">
        <f t="shared" si="0"/>
        <v>0.18360000000000001</v>
      </c>
      <c r="AA18" s="1">
        <f t="shared" si="1"/>
        <v>6.7099999999999993E-2</v>
      </c>
    </row>
    <row r="19" spans="1:27">
      <c r="A19">
        <v>18</v>
      </c>
      <c r="B19" t="s">
        <v>166</v>
      </c>
      <c r="C19">
        <v>30</v>
      </c>
      <c r="D19">
        <v>2.4E-2</v>
      </c>
      <c r="E19">
        <v>0.76900000000000002</v>
      </c>
      <c r="F19">
        <v>4.9000000000000002E-2</v>
      </c>
      <c r="G19">
        <v>5.0999999999999997E-2</v>
      </c>
      <c r="H19">
        <v>0.88200000000000001</v>
      </c>
      <c r="I19">
        <v>7.0000000000000001E-3</v>
      </c>
      <c r="J19">
        <v>2.9000000000000001E-2</v>
      </c>
      <c r="K19">
        <v>2.9000000000000001E-2</v>
      </c>
      <c r="L19">
        <v>0.124</v>
      </c>
      <c r="M19">
        <v>4.8000000000000001E-2</v>
      </c>
      <c r="N19">
        <v>5.1999999999999998E-2</v>
      </c>
      <c r="O19">
        <v>0.113</v>
      </c>
      <c r="P19">
        <v>1.2999999999999999E-2</v>
      </c>
      <c r="Q19">
        <v>0.01</v>
      </c>
      <c r="R19">
        <v>4.3999999999999997E-2</v>
      </c>
      <c r="S19">
        <v>1.4999999999999999E-2</v>
      </c>
      <c r="T19">
        <v>7.0000000000000001E-3</v>
      </c>
      <c r="U19">
        <v>0.104</v>
      </c>
      <c r="V19">
        <v>0.115</v>
      </c>
      <c r="W19">
        <v>2.5999999999999999E-2</v>
      </c>
      <c r="Z19" s="1">
        <f t="shared" si="0"/>
        <v>0.20119999999999999</v>
      </c>
      <c r="AA19" s="1">
        <f t="shared" si="1"/>
        <v>4.9900000000000007E-2</v>
      </c>
    </row>
    <row r="20" spans="1:27">
      <c r="A20">
        <v>19</v>
      </c>
      <c r="B20" t="s">
        <v>167</v>
      </c>
      <c r="C20">
        <v>30</v>
      </c>
      <c r="D20">
        <v>5.6000000000000001E-2</v>
      </c>
      <c r="E20">
        <v>0.623</v>
      </c>
      <c r="F20">
        <v>4.7E-2</v>
      </c>
      <c r="G20">
        <v>4.9000000000000002E-2</v>
      </c>
      <c r="H20">
        <v>0.498</v>
      </c>
      <c r="I20">
        <v>1.6E-2</v>
      </c>
      <c r="J20">
        <v>2.1999999999999999E-2</v>
      </c>
      <c r="K20">
        <v>4.5999999999999999E-2</v>
      </c>
      <c r="L20">
        <v>9.5000000000000001E-2</v>
      </c>
      <c r="M20">
        <v>4.5999999999999999E-2</v>
      </c>
      <c r="N20">
        <v>0.05</v>
      </c>
      <c r="O20">
        <v>0.105</v>
      </c>
      <c r="P20">
        <v>1.9E-2</v>
      </c>
      <c r="Q20">
        <v>4.7E-2</v>
      </c>
      <c r="R20">
        <v>0.113</v>
      </c>
      <c r="S20">
        <v>1.2999999999999999E-2</v>
      </c>
      <c r="T20">
        <v>3.4000000000000002E-2</v>
      </c>
      <c r="U20">
        <v>0.13</v>
      </c>
      <c r="V20">
        <v>0.112</v>
      </c>
      <c r="W20">
        <v>6.5000000000000002E-2</v>
      </c>
      <c r="Z20" s="1">
        <f t="shared" si="0"/>
        <v>0.14980000000000002</v>
      </c>
      <c r="AA20" s="1">
        <f t="shared" si="1"/>
        <v>6.88E-2</v>
      </c>
    </row>
    <row r="21" spans="1:27">
      <c r="A21">
        <v>20</v>
      </c>
      <c r="B21" t="s">
        <v>168</v>
      </c>
      <c r="C21">
        <v>30</v>
      </c>
      <c r="D21">
        <v>4.2999999999999997E-2</v>
      </c>
      <c r="E21">
        <v>0.751</v>
      </c>
      <c r="F21">
        <v>4.9000000000000002E-2</v>
      </c>
      <c r="G21">
        <v>5.1999999999999998E-2</v>
      </c>
      <c r="H21">
        <v>0.78800000000000003</v>
      </c>
      <c r="I21">
        <v>2.8000000000000001E-2</v>
      </c>
      <c r="J21">
        <v>8.9999999999999993E-3</v>
      </c>
      <c r="K21">
        <v>4.4999999999999998E-2</v>
      </c>
      <c r="L21">
        <v>0.27900000000000003</v>
      </c>
      <c r="M21">
        <v>4.8000000000000001E-2</v>
      </c>
      <c r="N21">
        <v>5.2999999999999999E-2</v>
      </c>
      <c r="O21">
        <v>0.14199999999999999</v>
      </c>
      <c r="P21">
        <v>8.0000000000000002E-3</v>
      </c>
      <c r="Q21">
        <v>1.0999999999999999E-2</v>
      </c>
      <c r="R21">
        <v>0.13700000000000001</v>
      </c>
      <c r="S21">
        <v>8.0000000000000002E-3</v>
      </c>
      <c r="T21">
        <v>0.10100000000000001</v>
      </c>
      <c r="U21">
        <v>0.33</v>
      </c>
      <c r="V21">
        <v>0.25800000000000001</v>
      </c>
      <c r="W21">
        <v>0.14399999999999999</v>
      </c>
      <c r="Z21" s="1">
        <f t="shared" si="0"/>
        <v>0.2092</v>
      </c>
      <c r="AA21" s="1">
        <f t="shared" si="1"/>
        <v>0.1192</v>
      </c>
    </row>
    <row r="22" spans="1:27">
      <c r="A22">
        <v>21</v>
      </c>
      <c r="B22" t="s">
        <v>169</v>
      </c>
      <c r="C22">
        <v>30</v>
      </c>
      <c r="D22">
        <v>2.7E-2</v>
      </c>
      <c r="E22">
        <v>0.69899999999999995</v>
      </c>
      <c r="F22">
        <v>4.9000000000000002E-2</v>
      </c>
      <c r="G22">
        <v>5.0999999999999997E-2</v>
      </c>
      <c r="H22">
        <v>0.89700000000000002</v>
      </c>
      <c r="I22">
        <v>1.2E-2</v>
      </c>
      <c r="J22">
        <v>3.5999999999999997E-2</v>
      </c>
      <c r="K22">
        <v>3.5000000000000003E-2</v>
      </c>
      <c r="L22">
        <v>0.06</v>
      </c>
      <c r="M22">
        <v>4.8000000000000001E-2</v>
      </c>
      <c r="N22">
        <v>5.1999999999999998E-2</v>
      </c>
      <c r="O22">
        <v>0.14599999999999999</v>
      </c>
      <c r="P22">
        <v>8.9999999999999993E-3</v>
      </c>
      <c r="Q22">
        <v>8.9999999999999993E-3</v>
      </c>
      <c r="R22">
        <v>7.4999999999999997E-2</v>
      </c>
      <c r="S22">
        <v>8.9999999999999993E-3</v>
      </c>
      <c r="T22">
        <v>6.0000000000000001E-3</v>
      </c>
      <c r="U22">
        <v>0.222</v>
      </c>
      <c r="V22">
        <v>0.10199999999999999</v>
      </c>
      <c r="W22">
        <v>0.03</v>
      </c>
      <c r="Z22" s="1">
        <f t="shared" si="0"/>
        <v>0.19140000000000001</v>
      </c>
      <c r="AA22" s="1">
        <f t="shared" si="1"/>
        <v>6.6000000000000003E-2</v>
      </c>
    </row>
    <row r="23" spans="1:27">
      <c r="A23">
        <v>22</v>
      </c>
      <c r="B23" t="s">
        <v>170</v>
      </c>
      <c r="C23">
        <v>30</v>
      </c>
      <c r="D23">
        <v>3.1E-2</v>
      </c>
      <c r="E23">
        <v>0.81299999999999994</v>
      </c>
      <c r="F23">
        <v>4.9000000000000002E-2</v>
      </c>
      <c r="G23">
        <v>5.1999999999999998E-2</v>
      </c>
      <c r="H23">
        <v>0.81</v>
      </c>
      <c r="I23">
        <v>8.9999999999999993E-3</v>
      </c>
      <c r="J23">
        <v>1.2E-2</v>
      </c>
      <c r="K23">
        <v>3.3000000000000002E-2</v>
      </c>
      <c r="L23">
        <v>0.24199999999999999</v>
      </c>
      <c r="M23">
        <v>4.8000000000000001E-2</v>
      </c>
      <c r="N23">
        <v>5.2999999999999999E-2</v>
      </c>
      <c r="O23">
        <v>0.109</v>
      </c>
      <c r="P23">
        <v>1.2E-2</v>
      </c>
      <c r="Q23">
        <v>1.2999999999999999E-2</v>
      </c>
      <c r="R23">
        <v>7.6999999999999999E-2</v>
      </c>
      <c r="S23">
        <v>1.0999999999999999E-2</v>
      </c>
      <c r="T23">
        <v>2.3E-2</v>
      </c>
      <c r="U23">
        <v>0.16800000000000001</v>
      </c>
      <c r="V23">
        <v>0.14599999999999999</v>
      </c>
      <c r="W23">
        <v>6.8000000000000005E-2</v>
      </c>
      <c r="Z23" s="1">
        <f t="shared" si="0"/>
        <v>0.20990000000000003</v>
      </c>
      <c r="AA23" s="1">
        <f t="shared" si="1"/>
        <v>6.8000000000000019E-2</v>
      </c>
    </row>
    <row r="24" spans="1:27">
      <c r="A24">
        <v>23</v>
      </c>
      <c r="B24" t="s">
        <v>171</v>
      </c>
      <c r="C24">
        <v>30</v>
      </c>
      <c r="D24">
        <v>0.05</v>
      </c>
      <c r="E24">
        <v>0.64700000000000002</v>
      </c>
      <c r="F24">
        <v>4.8000000000000001E-2</v>
      </c>
      <c r="G24">
        <v>5.0999999999999997E-2</v>
      </c>
      <c r="H24">
        <v>0.89900000000000002</v>
      </c>
      <c r="I24">
        <v>1.9E-2</v>
      </c>
      <c r="J24">
        <v>3.6999999999999998E-2</v>
      </c>
      <c r="K24">
        <v>4.8000000000000001E-2</v>
      </c>
      <c r="L24">
        <v>2.5000000000000001E-2</v>
      </c>
      <c r="M24">
        <v>4.7E-2</v>
      </c>
      <c r="N24">
        <v>5.0999999999999997E-2</v>
      </c>
      <c r="O24">
        <v>0.184</v>
      </c>
      <c r="P24">
        <v>6.0000000000000001E-3</v>
      </c>
      <c r="Q24">
        <v>1.2E-2</v>
      </c>
      <c r="R24">
        <v>0.14399999999999999</v>
      </c>
      <c r="S24">
        <v>6.0000000000000001E-3</v>
      </c>
      <c r="T24">
        <v>7.0000000000000001E-3</v>
      </c>
      <c r="U24">
        <v>0.434</v>
      </c>
      <c r="V24">
        <v>0.10100000000000001</v>
      </c>
      <c r="W24">
        <v>4.2999999999999997E-2</v>
      </c>
      <c r="Z24" s="1">
        <f t="shared" si="0"/>
        <v>0.18709999999999999</v>
      </c>
      <c r="AA24" s="1">
        <f t="shared" si="1"/>
        <v>9.8800000000000013E-2</v>
      </c>
    </row>
    <row r="25" spans="1:27">
      <c r="A25">
        <v>24</v>
      </c>
      <c r="B25" t="s">
        <v>172</v>
      </c>
      <c r="C25">
        <v>30</v>
      </c>
      <c r="D25">
        <v>0.24399999999999999</v>
      </c>
      <c r="E25">
        <v>0.251</v>
      </c>
      <c r="F25">
        <v>5.3999999999999999E-2</v>
      </c>
      <c r="G25">
        <v>6.2E-2</v>
      </c>
      <c r="H25">
        <v>5.5E-2</v>
      </c>
      <c r="I25">
        <v>0.89500000000000002</v>
      </c>
      <c r="J25">
        <v>1.4999999999999999E-2</v>
      </c>
      <c r="K25">
        <v>6.9000000000000006E-2</v>
      </c>
      <c r="L25">
        <v>0.58699999999999997</v>
      </c>
      <c r="M25">
        <v>5.3999999999999999E-2</v>
      </c>
      <c r="N25">
        <v>6.7000000000000004E-2</v>
      </c>
      <c r="O25">
        <v>3.9E-2</v>
      </c>
      <c r="P25">
        <v>0.96899999999999997</v>
      </c>
      <c r="Q25">
        <v>1.4E-2</v>
      </c>
      <c r="R25">
        <v>0.12</v>
      </c>
      <c r="S25">
        <v>6.0000000000000001E-3</v>
      </c>
      <c r="T25">
        <v>0.97799999999999998</v>
      </c>
      <c r="U25">
        <v>0.97799999999999998</v>
      </c>
      <c r="V25">
        <v>0.66300000000000003</v>
      </c>
      <c r="W25">
        <v>0.98899999999999999</v>
      </c>
      <c r="Z25" s="1">
        <f t="shared" si="0"/>
        <v>0.22859999999999997</v>
      </c>
      <c r="AA25" s="1">
        <f t="shared" si="1"/>
        <v>0.48230000000000006</v>
      </c>
    </row>
    <row r="26" spans="1:27">
      <c r="A26">
        <v>25</v>
      </c>
      <c r="B26" t="s">
        <v>173</v>
      </c>
      <c r="C26">
        <v>30</v>
      </c>
      <c r="D26">
        <v>0.83099999999999996</v>
      </c>
      <c r="E26">
        <v>0.54900000000000004</v>
      </c>
      <c r="F26">
        <v>4.9000000000000002E-2</v>
      </c>
      <c r="G26">
        <v>5.3999999999999999E-2</v>
      </c>
      <c r="H26">
        <v>0.96</v>
      </c>
      <c r="I26">
        <v>0.25</v>
      </c>
      <c r="J26">
        <v>7.0000000000000001E-3</v>
      </c>
      <c r="K26">
        <v>0.14899999999999999</v>
      </c>
      <c r="L26">
        <v>1.9E-2</v>
      </c>
      <c r="M26">
        <v>4.8000000000000001E-2</v>
      </c>
      <c r="N26">
        <v>5.3999999999999999E-2</v>
      </c>
      <c r="O26">
        <v>0.16800000000000001</v>
      </c>
      <c r="P26">
        <v>4.1000000000000002E-2</v>
      </c>
      <c r="Q26">
        <v>0.02</v>
      </c>
      <c r="R26">
        <v>0.91</v>
      </c>
      <c r="S26">
        <v>2E-3</v>
      </c>
      <c r="T26">
        <v>0.09</v>
      </c>
      <c r="U26">
        <v>0.98299999999999998</v>
      </c>
      <c r="V26">
        <v>0.60199999999999998</v>
      </c>
      <c r="W26">
        <v>0.99</v>
      </c>
      <c r="Z26" s="1">
        <f t="shared" si="0"/>
        <v>0.29159999999999997</v>
      </c>
      <c r="AA26" s="1">
        <f t="shared" si="1"/>
        <v>0.38600000000000001</v>
      </c>
    </row>
    <row r="27" spans="1:27">
      <c r="A27">
        <v>26</v>
      </c>
      <c r="B27" t="s">
        <v>174</v>
      </c>
      <c r="C27">
        <v>30</v>
      </c>
      <c r="D27">
        <v>0.95299999999999996</v>
      </c>
      <c r="E27">
        <v>0.99</v>
      </c>
      <c r="F27">
        <v>4.5999999999999999E-2</v>
      </c>
      <c r="G27">
        <v>5.1999999999999998E-2</v>
      </c>
      <c r="H27">
        <v>8.9999999999999993E-3</v>
      </c>
      <c r="I27">
        <v>1.6E-2</v>
      </c>
      <c r="J27">
        <v>1.4999999999999999E-2</v>
      </c>
      <c r="K27">
        <v>0.18</v>
      </c>
      <c r="L27">
        <v>0.114</v>
      </c>
      <c r="M27">
        <v>4.5999999999999999E-2</v>
      </c>
      <c r="N27">
        <v>5.2999999999999999E-2</v>
      </c>
      <c r="O27">
        <v>2.1999999999999999E-2</v>
      </c>
      <c r="P27">
        <v>0.97699999999999998</v>
      </c>
      <c r="Q27">
        <v>0.98699999999999999</v>
      </c>
      <c r="R27">
        <v>0.4</v>
      </c>
      <c r="S27">
        <v>2E-3</v>
      </c>
      <c r="T27">
        <v>7.5999999999999998E-2</v>
      </c>
      <c r="U27">
        <v>0.113</v>
      </c>
      <c r="V27">
        <v>0.17799999999999999</v>
      </c>
      <c r="W27">
        <v>0.99</v>
      </c>
      <c r="Z27" s="1">
        <f t="shared" si="0"/>
        <v>0.24209999999999998</v>
      </c>
      <c r="AA27" s="1">
        <f t="shared" si="1"/>
        <v>0.37980000000000003</v>
      </c>
    </row>
    <row r="28" spans="1:27">
      <c r="A28">
        <v>27</v>
      </c>
      <c r="B28" t="s">
        <v>175</v>
      </c>
      <c r="C28">
        <v>30</v>
      </c>
      <c r="D28">
        <v>0.52600000000000002</v>
      </c>
      <c r="E28">
        <v>0.42399999999999999</v>
      </c>
      <c r="F28">
        <v>4.2000000000000003E-2</v>
      </c>
      <c r="G28">
        <v>4.5999999999999999E-2</v>
      </c>
      <c r="H28">
        <v>1.7000000000000001E-2</v>
      </c>
      <c r="I28">
        <v>0.99399999999999999</v>
      </c>
      <c r="J28">
        <v>0.98699999999999999</v>
      </c>
      <c r="K28">
        <v>0.98099999999999998</v>
      </c>
      <c r="L28">
        <v>0.98899999999999999</v>
      </c>
      <c r="M28">
        <v>4.2000000000000003E-2</v>
      </c>
      <c r="N28">
        <v>4.9000000000000002E-2</v>
      </c>
      <c r="O28">
        <v>0.46200000000000002</v>
      </c>
      <c r="P28">
        <v>0.98299999999999998</v>
      </c>
      <c r="Q28">
        <v>7.1999999999999995E-2</v>
      </c>
      <c r="R28">
        <v>0.71</v>
      </c>
      <c r="S28">
        <v>0.32400000000000001</v>
      </c>
      <c r="T28">
        <v>0.96699999999999997</v>
      </c>
      <c r="U28">
        <v>7.9000000000000001E-2</v>
      </c>
      <c r="V28">
        <v>0.98</v>
      </c>
      <c r="W28">
        <v>0.99</v>
      </c>
      <c r="Z28" s="1">
        <f t="shared" si="0"/>
        <v>0.50480000000000003</v>
      </c>
      <c r="AA28" s="1">
        <f t="shared" si="1"/>
        <v>0.56159999999999999</v>
      </c>
    </row>
    <row r="29" spans="1:27">
      <c r="A29">
        <v>28</v>
      </c>
      <c r="B29" t="s">
        <v>176</v>
      </c>
      <c r="C29">
        <v>30</v>
      </c>
      <c r="D29">
        <v>0.02</v>
      </c>
      <c r="E29">
        <v>0.44600000000000001</v>
      </c>
      <c r="F29">
        <v>5.7000000000000002E-2</v>
      </c>
      <c r="G29">
        <v>6.5000000000000002E-2</v>
      </c>
      <c r="H29">
        <v>0.13500000000000001</v>
      </c>
      <c r="I29">
        <v>6.0999999999999999E-2</v>
      </c>
      <c r="J29">
        <v>6.0000000000000001E-3</v>
      </c>
      <c r="K29">
        <v>4.3999999999999997E-2</v>
      </c>
      <c r="L29">
        <v>0.98099999999999998</v>
      </c>
      <c r="M29">
        <v>5.7000000000000002E-2</v>
      </c>
      <c r="N29">
        <v>7.0000000000000007E-2</v>
      </c>
      <c r="O29">
        <v>6.5000000000000002E-2</v>
      </c>
      <c r="P29">
        <v>9.0999999999999998E-2</v>
      </c>
      <c r="Q29">
        <v>2.5999999999999999E-2</v>
      </c>
      <c r="R29">
        <v>7.4999999999999997E-2</v>
      </c>
      <c r="S29">
        <v>1.2E-2</v>
      </c>
      <c r="T29">
        <v>0.97399999999999998</v>
      </c>
      <c r="U29">
        <v>0.87</v>
      </c>
      <c r="V29">
        <v>0.123</v>
      </c>
      <c r="W29">
        <v>0.47299999999999998</v>
      </c>
      <c r="Z29" s="1">
        <f t="shared" si="0"/>
        <v>0.18719999999999998</v>
      </c>
      <c r="AA29" s="1">
        <f t="shared" si="1"/>
        <v>0.27789999999999998</v>
      </c>
    </row>
    <row r="30" spans="1:27">
      <c r="A30">
        <v>29</v>
      </c>
      <c r="B30" t="s">
        <v>177</v>
      </c>
      <c r="C30">
        <v>30</v>
      </c>
      <c r="D30">
        <v>3.1E-2</v>
      </c>
      <c r="E30">
        <v>0.90700000000000003</v>
      </c>
      <c r="F30">
        <v>5.3999999999999999E-2</v>
      </c>
      <c r="G30">
        <v>0.06</v>
      </c>
      <c r="H30">
        <v>0.104</v>
      </c>
      <c r="I30">
        <v>1.4E-2</v>
      </c>
      <c r="J30">
        <v>4.0000000000000001E-3</v>
      </c>
      <c r="K30">
        <v>0.219</v>
      </c>
      <c r="L30">
        <v>0.98599999999999999</v>
      </c>
      <c r="M30">
        <v>5.2999999999999999E-2</v>
      </c>
      <c r="N30">
        <v>6.3E-2</v>
      </c>
      <c r="O30">
        <v>7.5999999999999998E-2</v>
      </c>
      <c r="P30">
        <v>1.0999999999999999E-2</v>
      </c>
      <c r="Q30">
        <v>5.5E-2</v>
      </c>
      <c r="R30">
        <v>0.46600000000000003</v>
      </c>
      <c r="S30">
        <v>3.0000000000000001E-3</v>
      </c>
      <c r="T30">
        <v>0.90900000000000003</v>
      </c>
      <c r="U30">
        <v>0.76200000000000001</v>
      </c>
      <c r="V30">
        <v>0.28999999999999998</v>
      </c>
      <c r="W30">
        <v>0.96699999999999997</v>
      </c>
      <c r="Z30" s="1">
        <f t="shared" si="0"/>
        <v>0.24320000000000003</v>
      </c>
      <c r="AA30" s="1">
        <f t="shared" si="1"/>
        <v>0.36020000000000002</v>
      </c>
    </row>
    <row r="31" spans="1:27">
      <c r="A31">
        <v>30</v>
      </c>
      <c r="B31" t="s">
        <v>178</v>
      </c>
      <c r="C31">
        <v>30</v>
      </c>
      <c r="D31">
        <v>0.08</v>
      </c>
      <c r="E31">
        <v>9.6000000000000002E-2</v>
      </c>
      <c r="F31">
        <v>4.2999999999999997E-2</v>
      </c>
      <c r="G31">
        <v>4.4999999999999998E-2</v>
      </c>
      <c r="H31">
        <v>0.98399999999999999</v>
      </c>
      <c r="I31">
        <v>0.99299999999999999</v>
      </c>
      <c r="J31">
        <v>0.98799999999999999</v>
      </c>
      <c r="K31">
        <v>0.97299999999999998</v>
      </c>
      <c r="L31">
        <v>0.92800000000000005</v>
      </c>
      <c r="M31">
        <v>4.2000000000000003E-2</v>
      </c>
      <c r="N31">
        <v>4.5999999999999999E-2</v>
      </c>
      <c r="O31">
        <v>0.94599999999999995</v>
      </c>
      <c r="P31">
        <v>0.02</v>
      </c>
      <c r="Q31">
        <v>7.0000000000000001E-3</v>
      </c>
      <c r="R31">
        <v>0.87</v>
      </c>
      <c r="S31">
        <v>4.2999999999999997E-2</v>
      </c>
      <c r="T31">
        <v>0.19400000000000001</v>
      </c>
      <c r="U31">
        <v>0.50700000000000001</v>
      </c>
      <c r="V31">
        <v>0.93200000000000005</v>
      </c>
      <c r="W31">
        <v>0.91100000000000003</v>
      </c>
      <c r="Z31" s="1">
        <f t="shared" si="0"/>
        <v>0.51719999999999999</v>
      </c>
      <c r="AA31" s="1">
        <f t="shared" si="1"/>
        <v>0.4476</v>
      </c>
    </row>
    <row r="32" spans="1:27">
      <c r="A32">
        <v>31</v>
      </c>
      <c r="B32" t="s">
        <v>179</v>
      </c>
      <c r="C32">
        <v>30</v>
      </c>
      <c r="D32">
        <v>3.7999999999999999E-2</v>
      </c>
      <c r="E32">
        <v>0.28999999999999998</v>
      </c>
      <c r="F32">
        <v>4.3999999999999997E-2</v>
      </c>
      <c r="G32">
        <v>4.8000000000000001E-2</v>
      </c>
      <c r="H32">
        <v>0.125</v>
      </c>
      <c r="I32">
        <v>0.97799999999999998</v>
      </c>
      <c r="J32">
        <v>0.99199999999999999</v>
      </c>
      <c r="K32">
        <v>0.68600000000000005</v>
      </c>
      <c r="L32">
        <v>0.98899999999999999</v>
      </c>
      <c r="M32">
        <v>4.3999999999999997E-2</v>
      </c>
      <c r="N32">
        <v>5.2999999999999999E-2</v>
      </c>
      <c r="O32">
        <v>0.32400000000000001</v>
      </c>
      <c r="P32">
        <v>0.98599999999999999</v>
      </c>
      <c r="Q32">
        <v>0.51100000000000001</v>
      </c>
      <c r="R32">
        <v>1.7999999999999999E-2</v>
      </c>
      <c r="S32">
        <v>0.98799999999999999</v>
      </c>
      <c r="T32">
        <v>0.93100000000000005</v>
      </c>
      <c r="U32">
        <v>3.2000000000000001E-2</v>
      </c>
      <c r="V32">
        <v>0.28399999999999997</v>
      </c>
      <c r="W32">
        <v>2.1000000000000001E-2</v>
      </c>
      <c r="Z32" s="1">
        <f t="shared" si="0"/>
        <v>0.42339999999999989</v>
      </c>
      <c r="AA32" s="1">
        <f t="shared" si="1"/>
        <v>0.41479999999999995</v>
      </c>
    </row>
    <row r="33" spans="1:27">
      <c r="A33">
        <v>32</v>
      </c>
      <c r="B33" t="s">
        <v>180</v>
      </c>
      <c r="C33">
        <v>30</v>
      </c>
      <c r="D33">
        <v>0.11899999999999999</v>
      </c>
      <c r="E33">
        <v>5.8999999999999997E-2</v>
      </c>
      <c r="F33">
        <v>4.3999999999999997E-2</v>
      </c>
      <c r="G33">
        <v>4.4999999999999998E-2</v>
      </c>
      <c r="H33">
        <v>0.89900000000000002</v>
      </c>
      <c r="I33">
        <v>0.308</v>
      </c>
      <c r="J33">
        <v>0.95099999999999996</v>
      </c>
      <c r="K33">
        <v>0.44900000000000001</v>
      </c>
      <c r="L33">
        <v>7.0000000000000001E-3</v>
      </c>
      <c r="M33">
        <v>4.2999999999999997E-2</v>
      </c>
      <c r="N33">
        <v>4.4999999999999998E-2</v>
      </c>
      <c r="O33">
        <v>0.71199999999999997</v>
      </c>
      <c r="P33">
        <v>2.5999999999999999E-2</v>
      </c>
      <c r="Q33">
        <v>2.4E-2</v>
      </c>
      <c r="R33">
        <v>0.437</v>
      </c>
      <c r="S33">
        <v>7.0000000000000001E-3</v>
      </c>
      <c r="T33">
        <v>1.7999999999999999E-2</v>
      </c>
      <c r="U33">
        <v>0.86199999999999999</v>
      </c>
      <c r="V33">
        <v>8.1000000000000003E-2</v>
      </c>
      <c r="W33">
        <v>0.33300000000000002</v>
      </c>
      <c r="Z33" s="1">
        <f t="shared" si="0"/>
        <v>0.29239999999999999</v>
      </c>
      <c r="AA33" s="1">
        <f t="shared" si="1"/>
        <v>0.2545</v>
      </c>
    </row>
    <row r="34" spans="1:27">
      <c r="A34">
        <v>33</v>
      </c>
      <c r="B34" t="s">
        <v>181</v>
      </c>
      <c r="C34">
        <v>30</v>
      </c>
      <c r="D34">
        <v>6.7000000000000004E-2</v>
      </c>
      <c r="E34">
        <v>0.84399999999999997</v>
      </c>
      <c r="F34">
        <v>4.3999999999999997E-2</v>
      </c>
      <c r="G34">
        <v>4.5999999999999999E-2</v>
      </c>
      <c r="H34">
        <v>0.44600000000000001</v>
      </c>
      <c r="I34">
        <v>0.95599999999999996</v>
      </c>
      <c r="J34">
        <v>0.48199999999999998</v>
      </c>
      <c r="K34">
        <v>0.35799999999999998</v>
      </c>
      <c r="L34">
        <v>0.34499999999999997</v>
      </c>
      <c r="M34">
        <v>4.2999999999999997E-2</v>
      </c>
      <c r="N34">
        <v>4.8000000000000001E-2</v>
      </c>
      <c r="O34">
        <v>0.23200000000000001</v>
      </c>
      <c r="P34">
        <v>0.97699999999999998</v>
      </c>
      <c r="Q34">
        <v>6.0000000000000001E-3</v>
      </c>
      <c r="R34">
        <v>0.11</v>
      </c>
      <c r="S34">
        <v>1.0999999999999999E-2</v>
      </c>
      <c r="T34">
        <v>2.4E-2</v>
      </c>
      <c r="U34">
        <v>1.6E-2</v>
      </c>
      <c r="V34">
        <v>0.96699999999999997</v>
      </c>
      <c r="W34">
        <v>0.98699999999999999</v>
      </c>
      <c r="Z34" s="1">
        <f t="shared" si="0"/>
        <v>0.36310000000000003</v>
      </c>
      <c r="AA34" s="1">
        <f t="shared" si="1"/>
        <v>0.33779999999999999</v>
      </c>
    </row>
    <row r="35" spans="1:27">
      <c r="A35">
        <v>34</v>
      </c>
      <c r="B35" t="s">
        <v>182</v>
      </c>
      <c r="C35">
        <v>30</v>
      </c>
      <c r="D35">
        <v>5.8999999999999997E-2</v>
      </c>
      <c r="E35">
        <v>0.40500000000000003</v>
      </c>
      <c r="F35">
        <v>4.1000000000000002E-2</v>
      </c>
      <c r="G35">
        <v>4.2000000000000003E-2</v>
      </c>
      <c r="H35">
        <v>0.69299999999999995</v>
      </c>
      <c r="I35">
        <v>0.72199999999999998</v>
      </c>
      <c r="J35">
        <v>0.98499999999999999</v>
      </c>
      <c r="K35">
        <v>0.746</v>
      </c>
      <c r="L35">
        <v>0.95599999999999996</v>
      </c>
      <c r="M35">
        <v>0.04</v>
      </c>
      <c r="N35">
        <v>4.2999999999999997E-2</v>
      </c>
      <c r="O35">
        <v>0.73299999999999998</v>
      </c>
      <c r="P35">
        <v>0.151</v>
      </c>
      <c r="Q35">
        <v>9.0999999999999998E-2</v>
      </c>
      <c r="R35">
        <v>0.124</v>
      </c>
      <c r="S35">
        <v>0.55900000000000005</v>
      </c>
      <c r="T35">
        <v>2.8000000000000001E-2</v>
      </c>
      <c r="U35">
        <v>5.0000000000000001E-3</v>
      </c>
      <c r="V35">
        <v>0.58599999999999997</v>
      </c>
      <c r="W35">
        <v>2.7E-2</v>
      </c>
      <c r="Z35" s="1">
        <f t="shared" si="0"/>
        <v>0.46889999999999998</v>
      </c>
      <c r="AA35" s="1">
        <f t="shared" si="1"/>
        <v>0.23469999999999999</v>
      </c>
    </row>
    <row r="36" spans="1:27">
      <c r="A36">
        <v>35</v>
      </c>
      <c r="B36" t="s">
        <v>183</v>
      </c>
      <c r="C36">
        <v>30</v>
      </c>
      <c r="D36">
        <v>0.97699999999999998</v>
      </c>
      <c r="E36">
        <v>0.51500000000000001</v>
      </c>
      <c r="F36">
        <v>3.6999999999999998E-2</v>
      </c>
      <c r="G36">
        <v>3.7999999999999999E-2</v>
      </c>
      <c r="H36">
        <v>0.68200000000000005</v>
      </c>
      <c r="I36">
        <v>0.99399999999999999</v>
      </c>
      <c r="J36">
        <v>0.99099999999999999</v>
      </c>
      <c r="K36">
        <v>0.82899999999999996</v>
      </c>
      <c r="L36">
        <v>0.03</v>
      </c>
      <c r="M36">
        <v>3.5999999999999997E-2</v>
      </c>
      <c r="N36">
        <v>3.9E-2</v>
      </c>
      <c r="O36">
        <v>0.45100000000000001</v>
      </c>
      <c r="P36">
        <v>0.98699999999999999</v>
      </c>
      <c r="Q36">
        <v>0.41199999999999998</v>
      </c>
      <c r="R36">
        <v>0.44900000000000001</v>
      </c>
      <c r="S36">
        <v>0.59799999999999998</v>
      </c>
      <c r="T36">
        <v>4.2000000000000003E-2</v>
      </c>
      <c r="U36">
        <v>0.35199999999999998</v>
      </c>
      <c r="V36">
        <v>0.94699999999999995</v>
      </c>
      <c r="W36">
        <v>0.97899999999999998</v>
      </c>
      <c r="Z36" s="1">
        <f t="shared" si="0"/>
        <v>0.51289999999999991</v>
      </c>
      <c r="AA36" s="1">
        <f t="shared" si="1"/>
        <v>0.52559999999999996</v>
      </c>
    </row>
    <row r="37" spans="1:27">
      <c r="A37">
        <v>36</v>
      </c>
      <c r="B37" t="s">
        <v>184</v>
      </c>
      <c r="C37">
        <v>30</v>
      </c>
      <c r="D37">
        <v>0.97799999999999998</v>
      </c>
      <c r="E37">
        <v>0.97</v>
      </c>
      <c r="F37">
        <v>3.9E-2</v>
      </c>
      <c r="G37">
        <v>4.1000000000000002E-2</v>
      </c>
      <c r="H37">
        <v>0.316</v>
      </c>
      <c r="I37">
        <v>0.15</v>
      </c>
      <c r="J37">
        <v>0.93</v>
      </c>
      <c r="K37">
        <v>0.26600000000000001</v>
      </c>
      <c r="L37">
        <v>3.3000000000000002E-2</v>
      </c>
      <c r="M37">
        <v>3.9E-2</v>
      </c>
      <c r="N37">
        <v>4.1000000000000002E-2</v>
      </c>
      <c r="O37">
        <v>0.17199999999999999</v>
      </c>
      <c r="P37">
        <v>0.91</v>
      </c>
      <c r="Q37">
        <v>0.98799999999999999</v>
      </c>
      <c r="R37">
        <v>0.10299999999999999</v>
      </c>
      <c r="S37">
        <v>0.23499999999999999</v>
      </c>
      <c r="T37">
        <v>2.1999999999999999E-2</v>
      </c>
      <c r="U37">
        <v>9.7000000000000003E-2</v>
      </c>
      <c r="V37">
        <v>0.13700000000000001</v>
      </c>
      <c r="W37">
        <v>0.17100000000000001</v>
      </c>
      <c r="Z37" s="1">
        <f t="shared" si="0"/>
        <v>0.37619999999999998</v>
      </c>
      <c r="AA37" s="1">
        <f t="shared" si="1"/>
        <v>0.28759999999999997</v>
      </c>
    </row>
    <row r="38" spans="1:27">
      <c r="A38">
        <v>37</v>
      </c>
      <c r="B38" t="s">
        <v>185</v>
      </c>
      <c r="C38">
        <v>30</v>
      </c>
      <c r="D38">
        <v>0.88</v>
      </c>
      <c r="E38">
        <v>0.94399999999999995</v>
      </c>
      <c r="F38">
        <v>4.2000000000000003E-2</v>
      </c>
      <c r="G38">
        <v>4.2999999999999997E-2</v>
      </c>
      <c r="H38">
        <v>0.85699999999999998</v>
      </c>
      <c r="I38">
        <v>0.04</v>
      </c>
      <c r="J38">
        <v>0.93500000000000005</v>
      </c>
      <c r="K38">
        <v>0.54600000000000004</v>
      </c>
      <c r="L38">
        <v>2.8000000000000001E-2</v>
      </c>
      <c r="M38">
        <v>4.1000000000000002E-2</v>
      </c>
      <c r="N38">
        <v>4.2000000000000003E-2</v>
      </c>
      <c r="O38">
        <v>0.64700000000000002</v>
      </c>
      <c r="P38">
        <v>5.8999999999999997E-2</v>
      </c>
      <c r="Q38">
        <v>0.98799999999999999</v>
      </c>
      <c r="R38">
        <v>0.59299999999999997</v>
      </c>
      <c r="S38">
        <v>1.7999999999999999E-2</v>
      </c>
      <c r="T38">
        <v>1.4999999999999999E-2</v>
      </c>
      <c r="U38">
        <v>0.14899999999999999</v>
      </c>
      <c r="V38">
        <v>2.8000000000000001E-2</v>
      </c>
      <c r="W38">
        <v>4.9000000000000002E-2</v>
      </c>
      <c r="Z38" s="1">
        <f t="shared" si="0"/>
        <v>0.43559999999999999</v>
      </c>
      <c r="AA38" s="1">
        <f t="shared" si="1"/>
        <v>0.25879999999999997</v>
      </c>
    </row>
    <row r="39" spans="1:27">
      <c r="A39">
        <v>38</v>
      </c>
      <c r="B39" t="s">
        <v>186</v>
      </c>
      <c r="C39">
        <v>30</v>
      </c>
      <c r="D39">
        <v>0.99</v>
      </c>
      <c r="E39">
        <v>0.53500000000000003</v>
      </c>
      <c r="F39">
        <v>4.1000000000000002E-2</v>
      </c>
      <c r="G39">
        <v>4.4999999999999998E-2</v>
      </c>
      <c r="H39">
        <v>0.57799999999999996</v>
      </c>
      <c r="I39">
        <v>0.93899999999999995</v>
      </c>
      <c r="J39">
        <v>0.73899999999999999</v>
      </c>
      <c r="K39">
        <v>0.877</v>
      </c>
      <c r="L39">
        <v>0.13100000000000001</v>
      </c>
      <c r="M39">
        <v>0.04</v>
      </c>
      <c r="N39">
        <v>4.5999999999999999E-2</v>
      </c>
      <c r="O39">
        <v>0.189</v>
      </c>
      <c r="P39">
        <v>0.94499999999999995</v>
      </c>
      <c r="Q39">
        <v>0.99299999999999999</v>
      </c>
      <c r="R39">
        <v>0.93100000000000005</v>
      </c>
      <c r="S39">
        <v>0.08</v>
      </c>
      <c r="T39">
        <v>0.98299999999999998</v>
      </c>
      <c r="U39">
        <v>0.98899999999999999</v>
      </c>
      <c r="V39">
        <v>0.125</v>
      </c>
      <c r="W39">
        <v>0.99099999999999999</v>
      </c>
      <c r="Z39" s="1">
        <f t="shared" si="0"/>
        <v>0.49149999999999999</v>
      </c>
      <c r="AA39" s="1">
        <f t="shared" si="1"/>
        <v>0.62719999999999998</v>
      </c>
    </row>
    <row r="40" spans="1:27">
      <c r="A40">
        <v>39</v>
      </c>
      <c r="B40" t="s">
        <v>187</v>
      </c>
      <c r="C40">
        <v>30</v>
      </c>
      <c r="D40">
        <v>0.98199999999999998</v>
      </c>
      <c r="E40">
        <v>0.124</v>
      </c>
      <c r="F40">
        <v>4.5999999999999999E-2</v>
      </c>
      <c r="G40">
        <v>0.05</v>
      </c>
      <c r="H40">
        <v>0.98199999999999998</v>
      </c>
      <c r="I40">
        <v>0.98499999999999999</v>
      </c>
      <c r="J40">
        <v>2.1000000000000001E-2</v>
      </c>
      <c r="K40">
        <v>2.4E-2</v>
      </c>
      <c r="L40">
        <v>1.4999999999999999E-2</v>
      </c>
      <c r="M40">
        <v>4.5999999999999999E-2</v>
      </c>
      <c r="N40">
        <v>5.3999999999999999E-2</v>
      </c>
      <c r="O40">
        <v>4.8000000000000001E-2</v>
      </c>
      <c r="P40">
        <v>0.97499999999999998</v>
      </c>
      <c r="Q40">
        <v>0.78700000000000003</v>
      </c>
      <c r="R40">
        <v>0.49</v>
      </c>
      <c r="S40">
        <v>0.20200000000000001</v>
      </c>
      <c r="T40">
        <v>0.98299999999999998</v>
      </c>
      <c r="U40">
        <v>0.99</v>
      </c>
      <c r="V40">
        <v>0.57699999999999996</v>
      </c>
      <c r="W40">
        <v>0.84599999999999997</v>
      </c>
      <c r="Z40" s="1">
        <f t="shared" si="0"/>
        <v>0.32750000000000001</v>
      </c>
      <c r="AA40" s="1">
        <f t="shared" si="1"/>
        <v>0.59519999999999995</v>
      </c>
    </row>
    <row r="41" spans="1:27">
      <c r="A41">
        <v>40</v>
      </c>
      <c r="B41" t="s">
        <v>188</v>
      </c>
      <c r="C41">
        <v>30</v>
      </c>
      <c r="D41">
        <v>0.83</v>
      </c>
      <c r="E41">
        <v>0.98099999999999998</v>
      </c>
      <c r="F41">
        <v>4.4999999999999998E-2</v>
      </c>
      <c r="G41">
        <v>4.7E-2</v>
      </c>
      <c r="H41">
        <v>0.94899999999999995</v>
      </c>
      <c r="I41">
        <v>1.0999999999999999E-2</v>
      </c>
      <c r="J41">
        <v>0.108</v>
      </c>
      <c r="K41">
        <v>0.127</v>
      </c>
      <c r="L41">
        <v>7.0000000000000001E-3</v>
      </c>
      <c r="M41">
        <v>4.3999999999999997E-2</v>
      </c>
      <c r="N41">
        <v>4.5999999999999999E-2</v>
      </c>
      <c r="O41">
        <v>0.311</v>
      </c>
      <c r="P41">
        <v>2.3E-2</v>
      </c>
      <c r="Q41">
        <v>0.97</v>
      </c>
      <c r="R41">
        <v>0.68799999999999994</v>
      </c>
      <c r="S41">
        <v>2E-3</v>
      </c>
      <c r="T41">
        <v>5.0000000000000001E-3</v>
      </c>
      <c r="U41">
        <v>0.39200000000000002</v>
      </c>
      <c r="V41">
        <v>2.1000000000000001E-2</v>
      </c>
      <c r="W41">
        <v>0.216</v>
      </c>
      <c r="Z41" s="1">
        <f t="shared" si="0"/>
        <v>0.31490000000000001</v>
      </c>
      <c r="AA41" s="1">
        <f t="shared" si="1"/>
        <v>0.26739999999999997</v>
      </c>
    </row>
    <row r="42" spans="1:27">
      <c r="A42">
        <v>41</v>
      </c>
      <c r="B42" t="s">
        <v>189</v>
      </c>
      <c r="C42">
        <v>30</v>
      </c>
      <c r="D42">
        <v>5.8999999999999997E-2</v>
      </c>
      <c r="E42">
        <v>0.89500000000000002</v>
      </c>
      <c r="F42">
        <v>4.1000000000000002E-2</v>
      </c>
      <c r="G42">
        <v>4.2000000000000003E-2</v>
      </c>
      <c r="H42">
        <v>0.98399999999999999</v>
      </c>
      <c r="I42">
        <v>0.97899999999999998</v>
      </c>
      <c r="J42">
        <v>0.99299999999999999</v>
      </c>
      <c r="K42">
        <v>0.98099999999999998</v>
      </c>
      <c r="L42">
        <v>6.7000000000000004E-2</v>
      </c>
      <c r="M42">
        <v>0.04</v>
      </c>
      <c r="N42">
        <v>4.2000000000000003E-2</v>
      </c>
      <c r="O42">
        <v>0.97399999999999998</v>
      </c>
      <c r="P42">
        <v>5.7000000000000002E-2</v>
      </c>
      <c r="Q42">
        <v>0.64900000000000002</v>
      </c>
      <c r="R42">
        <v>0.91800000000000004</v>
      </c>
      <c r="S42">
        <v>5.5E-2</v>
      </c>
      <c r="T42">
        <v>8.0000000000000002E-3</v>
      </c>
      <c r="U42">
        <v>0.01</v>
      </c>
      <c r="V42">
        <v>0.47599999999999998</v>
      </c>
      <c r="W42">
        <v>0.41599999999999998</v>
      </c>
      <c r="Z42" s="1">
        <f t="shared" si="0"/>
        <v>0.5081</v>
      </c>
      <c r="AA42" s="1">
        <f t="shared" si="1"/>
        <v>0.36049999999999999</v>
      </c>
    </row>
    <row r="43" spans="1:27">
      <c r="A43">
        <v>42</v>
      </c>
      <c r="B43" t="s">
        <v>190</v>
      </c>
      <c r="C43">
        <v>30</v>
      </c>
      <c r="D43">
        <v>2.1999999999999999E-2</v>
      </c>
      <c r="E43">
        <v>0.497</v>
      </c>
      <c r="F43">
        <v>0.05</v>
      </c>
      <c r="G43">
        <v>5.5E-2</v>
      </c>
      <c r="H43">
        <v>0.97199999999999998</v>
      </c>
      <c r="I43">
        <v>0.97499999999999998</v>
      </c>
      <c r="J43">
        <v>0.06</v>
      </c>
      <c r="K43">
        <v>0.13200000000000001</v>
      </c>
      <c r="L43">
        <v>0.99</v>
      </c>
      <c r="M43">
        <v>0.05</v>
      </c>
      <c r="N43">
        <v>0.06</v>
      </c>
      <c r="O43">
        <v>0.38900000000000001</v>
      </c>
      <c r="P43">
        <v>0.158</v>
      </c>
      <c r="Q43">
        <v>6.0000000000000001E-3</v>
      </c>
      <c r="R43">
        <v>5.7000000000000002E-2</v>
      </c>
      <c r="S43">
        <v>0.623</v>
      </c>
      <c r="T43">
        <v>0.94299999999999995</v>
      </c>
      <c r="U43">
        <v>0.107</v>
      </c>
      <c r="V43">
        <v>0.92400000000000004</v>
      </c>
      <c r="W43">
        <v>0.06</v>
      </c>
      <c r="Z43" s="1">
        <f t="shared" si="0"/>
        <v>0.38029999999999997</v>
      </c>
      <c r="AA43" s="1">
        <f t="shared" si="1"/>
        <v>0.33270000000000005</v>
      </c>
    </row>
    <row r="44" spans="1:27">
      <c r="A44">
        <v>43</v>
      </c>
      <c r="B44" t="s">
        <v>191</v>
      </c>
      <c r="C44">
        <v>30</v>
      </c>
      <c r="D44">
        <v>0.92500000000000004</v>
      </c>
      <c r="E44">
        <v>1.2999999999999999E-2</v>
      </c>
      <c r="F44">
        <v>4.4999999999999998E-2</v>
      </c>
      <c r="G44">
        <v>4.9000000000000002E-2</v>
      </c>
      <c r="H44">
        <v>0.77</v>
      </c>
      <c r="I44">
        <v>0.99399999999999999</v>
      </c>
      <c r="J44">
        <v>5.8999999999999997E-2</v>
      </c>
      <c r="K44">
        <v>4.2000000000000003E-2</v>
      </c>
      <c r="L44">
        <v>0.92100000000000004</v>
      </c>
      <c r="M44">
        <v>4.4999999999999998E-2</v>
      </c>
      <c r="N44">
        <v>5.2999999999999999E-2</v>
      </c>
      <c r="O44">
        <v>1.4999999999999999E-2</v>
      </c>
      <c r="P44">
        <v>0.96699999999999997</v>
      </c>
      <c r="Q44">
        <v>0.23400000000000001</v>
      </c>
      <c r="R44">
        <v>0.05</v>
      </c>
      <c r="S44">
        <v>0.98599999999999999</v>
      </c>
      <c r="T44">
        <v>0.99099999999999999</v>
      </c>
      <c r="U44">
        <v>0.98499999999999999</v>
      </c>
      <c r="V44">
        <v>0.69199999999999995</v>
      </c>
      <c r="W44">
        <v>1.7999999999999999E-2</v>
      </c>
      <c r="Z44" s="1">
        <f t="shared" si="0"/>
        <v>0.38630000000000003</v>
      </c>
      <c r="AA44" s="1">
        <f t="shared" si="1"/>
        <v>0.49909999999999999</v>
      </c>
    </row>
    <row r="45" spans="1:27">
      <c r="A45">
        <v>44</v>
      </c>
      <c r="B45" t="s">
        <v>192</v>
      </c>
      <c r="C45">
        <v>30</v>
      </c>
      <c r="D45">
        <v>8.0000000000000002E-3</v>
      </c>
      <c r="E45">
        <v>3.2000000000000001E-2</v>
      </c>
      <c r="F45">
        <v>4.7E-2</v>
      </c>
      <c r="G45">
        <v>4.9000000000000002E-2</v>
      </c>
      <c r="H45">
        <v>0.98799999999999999</v>
      </c>
      <c r="I45">
        <v>0.96899999999999997</v>
      </c>
      <c r="J45">
        <v>0.98199999999999998</v>
      </c>
      <c r="K45">
        <v>0.14699999999999999</v>
      </c>
      <c r="L45">
        <v>8.2000000000000003E-2</v>
      </c>
      <c r="M45">
        <v>4.5999999999999999E-2</v>
      </c>
      <c r="N45">
        <v>5.0999999999999997E-2</v>
      </c>
      <c r="O45">
        <v>0.92800000000000005</v>
      </c>
      <c r="P45">
        <v>0.308</v>
      </c>
      <c r="Q45">
        <v>5.0000000000000001E-3</v>
      </c>
      <c r="R45">
        <v>3.9E-2</v>
      </c>
      <c r="S45">
        <v>7.1999999999999995E-2</v>
      </c>
      <c r="T45">
        <v>6.2E-2</v>
      </c>
      <c r="U45">
        <v>0.56899999999999995</v>
      </c>
      <c r="V45">
        <v>0.50600000000000001</v>
      </c>
      <c r="W45">
        <v>2.1999999999999999E-2</v>
      </c>
      <c r="Z45" s="1">
        <f t="shared" si="0"/>
        <v>0.33499999999999996</v>
      </c>
      <c r="AA45" s="1">
        <f t="shared" si="1"/>
        <v>0.25619999999999998</v>
      </c>
    </row>
    <row r="46" spans="1:27">
      <c r="A46">
        <v>45</v>
      </c>
      <c r="B46" t="s">
        <v>193</v>
      </c>
      <c r="C46">
        <v>30</v>
      </c>
      <c r="D46">
        <v>0.98699999999999999</v>
      </c>
      <c r="E46">
        <v>6.8000000000000005E-2</v>
      </c>
      <c r="F46">
        <v>0.04</v>
      </c>
      <c r="G46">
        <v>4.2000000000000003E-2</v>
      </c>
      <c r="H46">
        <v>0.91500000000000004</v>
      </c>
      <c r="I46">
        <v>0.995</v>
      </c>
      <c r="J46">
        <v>0.98799999999999999</v>
      </c>
      <c r="K46">
        <v>0.16400000000000001</v>
      </c>
      <c r="L46">
        <v>2.5000000000000001E-2</v>
      </c>
      <c r="M46">
        <v>0.04</v>
      </c>
      <c r="N46">
        <v>4.4999999999999998E-2</v>
      </c>
      <c r="O46">
        <v>0.108</v>
      </c>
      <c r="P46">
        <v>0.98799999999999999</v>
      </c>
      <c r="Q46">
        <v>0.97499999999999998</v>
      </c>
      <c r="R46">
        <v>0.17499999999999999</v>
      </c>
      <c r="S46">
        <v>0.98899999999999999</v>
      </c>
      <c r="T46">
        <v>0.85699999999999998</v>
      </c>
      <c r="U46">
        <v>0.98199999999999998</v>
      </c>
      <c r="V46">
        <v>0.16600000000000001</v>
      </c>
      <c r="W46">
        <v>8.0000000000000002E-3</v>
      </c>
      <c r="Z46" s="1">
        <f t="shared" si="0"/>
        <v>0.4264</v>
      </c>
      <c r="AA46" s="1">
        <f t="shared" si="1"/>
        <v>0.52929999999999999</v>
      </c>
    </row>
    <row r="47" spans="1:27">
      <c r="A47">
        <v>46</v>
      </c>
      <c r="B47" t="s">
        <v>194</v>
      </c>
      <c r="C47">
        <v>30</v>
      </c>
      <c r="D47">
        <v>0.98599999999999999</v>
      </c>
      <c r="E47">
        <v>0.63600000000000001</v>
      </c>
      <c r="F47">
        <v>4.8000000000000001E-2</v>
      </c>
      <c r="G47">
        <v>5.3999999999999999E-2</v>
      </c>
      <c r="H47">
        <v>0.29399999999999998</v>
      </c>
      <c r="I47">
        <v>0.99299999999999999</v>
      </c>
      <c r="J47">
        <v>5.8999999999999997E-2</v>
      </c>
      <c r="K47">
        <v>0.1</v>
      </c>
      <c r="L47">
        <v>0.98299999999999998</v>
      </c>
      <c r="M47">
        <v>4.8000000000000001E-2</v>
      </c>
      <c r="N47">
        <v>6.0999999999999999E-2</v>
      </c>
      <c r="O47">
        <v>8.0000000000000002E-3</v>
      </c>
      <c r="P47">
        <v>0.98299999999999998</v>
      </c>
      <c r="Q47">
        <v>0.97899999999999998</v>
      </c>
      <c r="R47">
        <v>0.17199999999999999</v>
      </c>
      <c r="S47">
        <v>0.98599999999999999</v>
      </c>
      <c r="T47">
        <v>0.99399999999999999</v>
      </c>
      <c r="U47">
        <v>0.98899999999999999</v>
      </c>
      <c r="V47">
        <v>0.42899999999999999</v>
      </c>
      <c r="W47">
        <v>0.65</v>
      </c>
      <c r="Z47" s="1">
        <f t="shared" si="0"/>
        <v>0.42009999999999997</v>
      </c>
      <c r="AA47" s="1">
        <f t="shared" si="1"/>
        <v>0.62509999999999999</v>
      </c>
    </row>
    <row r="48" spans="1:27">
      <c r="A48">
        <v>47</v>
      </c>
      <c r="B48" t="s">
        <v>195</v>
      </c>
      <c r="C48">
        <v>30</v>
      </c>
      <c r="D48">
        <v>0.14199999999999999</v>
      </c>
      <c r="E48">
        <v>7.0000000000000001E-3</v>
      </c>
      <c r="F48">
        <v>5.0999999999999997E-2</v>
      </c>
      <c r="G48">
        <v>5.3999999999999999E-2</v>
      </c>
      <c r="H48">
        <v>0.98699999999999999</v>
      </c>
      <c r="I48">
        <v>0.99</v>
      </c>
      <c r="J48">
        <v>0.14499999999999999</v>
      </c>
      <c r="K48">
        <v>0.14799999999999999</v>
      </c>
      <c r="L48">
        <v>9.8000000000000004E-2</v>
      </c>
      <c r="M48">
        <v>0.05</v>
      </c>
      <c r="N48">
        <v>5.8000000000000003E-2</v>
      </c>
      <c r="O48">
        <v>0.32600000000000001</v>
      </c>
      <c r="P48">
        <v>0.14799999999999999</v>
      </c>
      <c r="Q48">
        <v>8.0000000000000002E-3</v>
      </c>
      <c r="R48">
        <v>0.59899999999999998</v>
      </c>
      <c r="S48">
        <v>0.189</v>
      </c>
      <c r="T48">
        <v>0.97</v>
      </c>
      <c r="U48">
        <v>0.98899999999999999</v>
      </c>
      <c r="V48">
        <v>0.316</v>
      </c>
      <c r="W48">
        <v>0.13</v>
      </c>
      <c r="Z48" s="1">
        <f t="shared" si="0"/>
        <v>0.26719999999999999</v>
      </c>
      <c r="AA48" s="1">
        <f t="shared" si="1"/>
        <v>0.37329999999999997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3.4791666666666686E-2</v>
      </c>
      <c r="E50" s="2">
        <f t="shared" ref="E50:W50" si="2">AVERAGE(E1:E24)</f>
        <v>0.72466666666666646</v>
      </c>
      <c r="F50" s="2">
        <f t="shared" si="2"/>
        <v>4.8458333333333346E-2</v>
      </c>
      <c r="G50" s="2">
        <f t="shared" si="2"/>
        <v>5.087500000000001E-2</v>
      </c>
      <c r="H50" s="2">
        <f t="shared" si="2"/>
        <v>0.82024999999999981</v>
      </c>
      <c r="I50" s="2">
        <f t="shared" si="2"/>
        <v>1.5875000000000007E-2</v>
      </c>
      <c r="J50" s="2">
        <f t="shared" si="2"/>
        <v>3.1541666666666676E-2</v>
      </c>
      <c r="K50" s="2">
        <f t="shared" si="2"/>
        <v>3.5333333333333349E-2</v>
      </c>
      <c r="L50" s="2">
        <f t="shared" si="2"/>
        <v>0.13300000000000003</v>
      </c>
      <c r="M50" s="2">
        <f t="shared" si="2"/>
        <v>4.7416666666666683E-2</v>
      </c>
      <c r="N50" s="2">
        <f t="shared" si="2"/>
        <v>5.179166666666668E-2</v>
      </c>
      <c r="O50" s="2">
        <f t="shared" si="2"/>
        <v>0.11704166666666667</v>
      </c>
      <c r="P50" s="2">
        <f t="shared" si="2"/>
        <v>1.7416666666666671E-2</v>
      </c>
      <c r="Q50" s="2">
        <f t="shared" si="2"/>
        <v>1.2625000000000004E-2</v>
      </c>
      <c r="R50" s="2">
        <f t="shared" si="2"/>
        <v>6.5541666666666651E-2</v>
      </c>
      <c r="S50" s="2">
        <f t="shared" si="2"/>
        <v>1.8500000000000006E-2</v>
      </c>
      <c r="T50" s="2">
        <f t="shared" si="2"/>
        <v>1.4583333333333337E-2</v>
      </c>
      <c r="U50" s="2">
        <f t="shared" si="2"/>
        <v>0.14541666666666669</v>
      </c>
      <c r="V50" s="2">
        <f t="shared" si="2"/>
        <v>0.13891666666666666</v>
      </c>
      <c r="W50" s="2">
        <f t="shared" si="2"/>
        <v>4.4083333333333335E-2</v>
      </c>
      <c r="Y50" s="1" t="s">
        <v>0</v>
      </c>
      <c r="Z50" s="2">
        <f>AVERAGE(Z1:Z24)</f>
        <v>0.19422083333333337</v>
      </c>
      <c r="AA50" s="2">
        <f>AVERAGE(AA1:AA24)</f>
        <v>6.2591666666666684E-2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0.48891666666666667</v>
      </c>
      <c r="E51" s="2">
        <f t="shared" ref="E51:W51" si="3">AVERAGE(E25:E48)</f>
        <v>0.4782499999999999</v>
      </c>
      <c r="F51" s="2">
        <f t="shared" si="3"/>
        <v>4.5416666666666682E-2</v>
      </c>
      <c r="G51" s="2">
        <f t="shared" si="3"/>
        <v>4.8916666666666685E-2</v>
      </c>
      <c r="H51" s="2">
        <f t="shared" si="3"/>
        <v>0.61254166666666665</v>
      </c>
      <c r="I51" s="2">
        <f t="shared" si="3"/>
        <v>0.67504166666666643</v>
      </c>
      <c r="J51" s="2">
        <f t="shared" si="3"/>
        <v>0.51841666666666664</v>
      </c>
      <c r="K51" s="2">
        <f t="shared" si="3"/>
        <v>0.38487499999999991</v>
      </c>
      <c r="L51" s="2">
        <f t="shared" si="3"/>
        <v>0.42962500000000009</v>
      </c>
      <c r="M51" s="2">
        <f t="shared" si="3"/>
        <v>4.4875000000000019E-2</v>
      </c>
      <c r="N51" s="2">
        <f t="shared" si="3"/>
        <v>5.1208333333333335E-2</v>
      </c>
      <c r="O51" s="2">
        <f t="shared" si="3"/>
        <v>0.34770833333333334</v>
      </c>
      <c r="P51" s="2">
        <f t="shared" si="3"/>
        <v>0.53083333333333338</v>
      </c>
      <c r="Q51" s="2">
        <f t="shared" si="3"/>
        <v>0.40862499999999996</v>
      </c>
      <c r="R51" s="2">
        <f t="shared" si="3"/>
        <v>0.39600000000000007</v>
      </c>
      <c r="S51" s="2">
        <f t="shared" si="3"/>
        <v>0.29133333333333328</v>
      </c>
      <c r="T51" s="2">
        <f t="shared" si="3"/>
        <v>0.50266666666666648</v>
      </c>
      <c r="U51" s="2">
        <f t="shared" si="3"/>
        <v>0.5336249999999999</v>
      </c>
      <c r="V51" s="2">
        <f t="shared" si="3"/>
        <v>0.45958333333333345</v>
      </c>
      <c r="W51" s="2">
        <f t="shared" si="3"/>
        <v>0.50975000000000004</v>
      </c>
      <c r="Y51" s="1" t="s">
        <v>1</v>
      </c>
      <c r="Z51" s="2">
        <f>AVERAGE(Z25:Z48)</f>
        <v>0.3726875</v>
      </c>
      <c r="AA51" s="2">
        <f>AVERAGE(AA25:AA48)</f>
        <v>0.40313333333333334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6.3181438111533014E-6</v>
      </c>
      <c r="E52" s="3">
        <f t="shared" ref="E52:W52" si="4">TTEST(E1:E24,E25:E48,2,2)</f>
        <v>1.7072271063441257E-3</v>
      </c>
      <c r="F52" s="3">
        <f t="shared" si="4"/>
        <v>5.5064063326642643E-3</v>
      </c>
      <c r="G52" s="3">
        <f t="shared" si="4"/>
        <v>0.17517596832173166</v>
      </c>
      <c r="H52" s="3">
        <f t="shared" si="4"/>
        <v>1.1787570877153418E-2</v>
      </c>
      <c r="I52" s="3">
        <f t="shared" si="4"/>
        <v>8.4273076892752938E-10</v>
      </c>
      <c r="J52" s="3">
        <f t="shared" si="4"/>
        <v>4.4178155139328434E-6</v>
      </c>
      <c r="K52" s="3">
        <f t="shared" si="4"/>
        <v>9.5582650104877575E-6</v>
      </c>
      <c r="L52" s="3">
        <f t="shared" si="4"/>
        <v>2.3306923695256818E-3</v>
      </c>
      <c r="M52" s="3">
        <f t="shared" si="4"/>
        <v>2.1603930925185474E-2</v>
      </c>
      <c r="N52" s="3">
        <f t="shared" si="4"/>
        <v>0.73856070893544379</v>
      </c>
      <c r="O52" s="3">
        <f t="shared" si="4"/>
        <v>8.9818816872756205E-4</v>
      </c>
      <c r="P52" s="3">
        <f t="shared" si="4"/>
        <v>1.3822637203044681E-6</v>
      </c>
      <c r="Q52" s="3">
        <f t="shared" si="4"/>
        <v>4.8184927676904788E-5</v>
      </c>
      <c r="R52" s="3">
        <f t="shared" si="4"/>
        <v>7.7491391919844018E-6</v>
      </c>
      <c r="S52" s="3">
        <f t="shared" si="4"/>
        <v>7.864649786353292E-4</v>
      </c>
      <c r="T52" s="3">
        <f t="shared" si="4"/>
        <v>5.7561719268264145E-6</v>
      </c>
      <c r="U52" s="3">
        <f t="shared" si="4"/>
        <v>4.8460205794511037E-5</v>
      </c>
      <c r="V52" s="3">
        <f t="shared" si="4"/>
        <v>1.8818038169524407E-5</v>
      </c>
      <c r="W52" s="3">
        <f t="shared" si="4"/>
        <v>2.3833198033853395E-6</v>
      </c>
      <c r="Y52" s="1" t="s">
        <v>16</v>
      </c>
      <c r="Z52" s="3">
        <f>TTEST(Z1:Z24,Z25:Z48,2,2)</f>
        <v>3.4967315250923356E-11</v>
      </c>
      <c r="AA52" s="3">
        <f>TTEST(AA1:AA24,AA25:AA48,2,2)</f>
        <v>3.6485403285102727E-17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3.1719897099150101E-3</v>
      </c>
      <c r="E53" s="3">
        <f t="shared" ref="E53:W53" si="5">STDEV(E1:E24)/SQRT(COUNT(E1:E24))</f>
        <v>1.7525929720285559E-2</v>
      </c>
      <c r="F53" s="3">
        <f t="shared" si="5"/>
        <v>1.3431477557289854E-4</v>
      </c>
      <c r="G53" s="3">
        <f t="shared" si="5"/>
        <v>1.387378405691721E-4</v>
      </c>
      <c r="H53" s="3">
        <f t="shared" si="5"/>
        <v>1.7191931246954218E-2</v>
      </c>
      <c r="I53" s="3">
        <f t="shared" si="5"/>
        <v>2.9032169189126835E-3</v>
      </c>
      <c r="J53" s="3">
        <f t="shared" si="5"/>
        <v>2.0054085986010348E-3</v>
      </c>
      <c r="K53" s="3">
        <f t="shared" si="5"/>
        <v>1.2257305817091905E-3</v>
      </c>
      <c r="L53" s="3">
        <f t="shared" si="5"/>
        <v>1.504100675014711E-2</v>
      </c>
      <c r="M53" s="3">
        <f t="shared" si="5"/>
        <v>1.3346913374198466E-4</v>
      </c>
      <c r="N53" s="3">
        <f t="shared" si="5"/>
        <v>1.7002948025148266E-4</v>
      </c>
      <c r="O53" s="3">
        <f t="shared" si="5"/>
        <v>4.9072850188305178E-3</v>
      </c>
      <c r="P53" s="3">
        <f t="shared" si="5"/>
        <v>1.6853123680130565E-3</v>
      </c>
      <c r="Q53" s="3">
        <f t="shared" si="5"/>
        <v>1.678737987859944E-3</v>
      </c>
      <c r="R53" s="3">
        <f t="shared" si="5"/>
        <v>6.1479285915000412E-3</v>
      </c>
      <c r="S53" s="3">
        <f t="shared" si="5"/>
        <v>2.8431203515386612E-3</v>
      </c>
      <c r="T53" s="3">
        <f t="shared" si="5"/>
        <v>4.0301925128734557E-3</v>
      </c>
      <c r="U53" s="3">
        <f t="shared" si="5"/>
        <v>1.8887243285805311E-2</v>
      </c>
      <c r="V53" s="3">
        <f t="shared" si="5"/>
        <v>8.7418526596314463E-3</v>
      </c>
      <c r="W53" s="3">
        <f t="shared" si="5"/>
        <v>5.6986257772196529E-3</v>
      </c>
      <c r="Z53" s="3">
        <f>STDEV(Z1:Z24)/SQRT(COUNT(Z1:Z24))</f>
        <v>2.7507112332353875E-3</v>
      </c>
      <c r="AA53" s="3">
        <f>STDEV(AA1:AA24)/SQRT(COUNT(AA1:AA24))</f>
        <v>3.4521465526909413E-3</v>
      </c>
      <c r="AC53" s="3"/>
      <c r="AD53" s="3"/>
    </row>
    <row r="54" spans="1:30">
      <c r="C54" s="1" t="s">
        <v>1</v>
      </c>
      <c r="D54" s="3">
        <f>STDEV(D25:D48)/SQRT(COUNT(D25:D48))</f>
        <v>8.901931309477025E-2</v>
      </c>
      <c r="E54" s="3">
        <f t="shared" ref="E54:W54" si="6">STDEV(E25:E48)/SQRT(COUNT(E25:E48))</f>
        <v>7.1845074110289897E-2</v>
      </c>
      <c r="F54" s="3">
        <f t="shared" si="6"/>
        <v>1.0354524787496492E-3</v>
      </c>
      <c r="G54" s="3">
        <f t="shared" si="6"/>
        <v>1.4153873166164262E-3</v>
      </c>
      <c r="H54" s="3">
        <f t="shared" si="6"/>
        <v>7.7303513877767863E-2</v>
      </c>
      <c r="I54" s="3">
        <f t="shared" si="6"/>
        <v>8.5639547937233634E-2</v>
      </c>
      <c r="J54" s="3">
        <f t="shared" si="6"/>
        <v>9.3534402658467491E-2</v>
      </c>
      <c r="K54" s="3">
        <f t="shared" si="6"/>
        <v>7.0248531690777327E-2</v>
      </c>
      <c r="L54" s="3">
        <f t="shared" si="6"/>
        <v>9.078298323634143E-2</v>
      </c>
      <c r="M54" s="3">
        <f t="shared" si="6"/>
        <v>1.0603398757822481E-3</v>
      </c>
      <c r="N54" s="3">
        <f t="shared" si="6"/>
        <v>1.7288883572084139E-3</v>
      </c>
      <c r="O54" s="3">
        <f t="shared" si="6"/>
        <v>6.4770315462383071E-2</v>
      </c>
      <c r="P54" s="3">
        <f t="shared" si="6"/>
        <v>9.256880845898853E-2</v>
      </c>
      <c r="Q54" s="3">
        <f t="shared" si="6"/>
        <v>8.8258366038153221E-2</v>
      </c>
      <c r="R54" s="3">
        <f t="shared" si="6"/>
        <v>6.5310490313023509E-2</v>
      </c>
      <c r="S54" s="3">
        <f t="shared" si="6"/>
        <v>7.5825736201710583E-2</v>
      </c>
      <c r="T54" s="3">
        <f t="shared" si="6"/>
        <v>9.5135442477863846E-2</v>
      </c>
      <c r="U54" s="3">
        <f t="shared" si="6"/>
        <v>8.448575929439664E-2</v>
      </c>
      <c r="V54" s="3">
        <f t="shared" si="6"/>
        <v>6.6627749057314237E-2</v>
      </c>
      <c r="W54" s="3">
        <f t="shared" si="6"/>
        <v>8.6273185289520882E-2</v>
      </c>
      <c r="Z54" s="3">
        <f>STDEV(Z25:Z48)/SQRT(COUNT(Z25:Z48))</f>
        <v>2.0485705791044771E-2</v>
      </c>
      <c r="AA54" s="3">
        <f>STDEV(AA25:AA48)/SQRT(COUNT(AA25:AA48))</f>
        <v>2.571228324481965E-2</v>
      </c>
      <c r="AC54" s="3"/>
      <c r="AD54" s="3"/>
    </row>
    <row r="55" spans="1:30">
      <c r="D55" s="2">
        <f>D50-D51</f>
        <v>-0.454125</v>
      </c>
      <c r="E55" s="2">
        <f t="shared" ref="E55:W55" si="7">E50-E51</f>
        <v>0.24641666666666656</v>
      </c>
      <c r="F55" s="2">
        <f t="shared" si="7"/>
        <v>3.0416666666666647E-3</v>
      </c>
      <c r="G55" s="2">
        <f t="shared" si="7"/>
        <v>1.9583333333333258E-3</v>
      </c>
      <c r="H55" s="2">
        <f t="shared" si="7"/>
        <v>0.20770833333333316</v>
      </c>
      <c r="I55" s="2">
        <f t="shared" si="7"/>
        <v>-0.65916666666666646</v>
      </c>
      <c r="J55" s="2">
        <f t="shared" si="7"/>
        <v>-0.48687499999999995</v>
      </c>
      <c r="K55" s="2">
        <f t="shared" si="7"/>
        <v>-0.34954166666666658</v>
      </c>
      <c r="L55" s="2">
        <f t="shared" si="7"/>
        <v>-0.29662500000000003</v>
      </c>
      <c r="M55" s="2">
        <f t="shared" si="7"/>
        <v>2.5416666666666643E-3</v>
      </c>
      <c r="N55" s="2">
        <f t="shared" si="7"/>
        <v>5.8333333333334542E-4</v>
      </c>
      <c r="O55" s="2">
        <f t="shared" si="7"/>
        <v>-0.23066666666666669</v>
      </c>
      <c r="P55" s="2">
        <f t="shared" si="7"/>
        <v>-0.51341666666666674</v>
      </c>
      <c r="Q55" s="2">
        <f t="shared" si="7"/>
        <v>-0.39599999999999996</v>
      </c>
      <c r="R55" s="2">
        <f t="shared" si="7"/>
        <v>-0.33045833333333341</v>
      </c>
      <c r="S55" s="2">
        <f t="shared" si="7"/>
        <v>-0.27283333333333326</v>
      </c>
      <c r="T55" s="2">
        <f t="shared" si="7"/>
        <v>-0.48808333333333315</v>
      </c>
      <c r="U55" s="2">
        <f t="shared" si="7"/>
        <v>-0.38820833333333321</v>
      </c>
      <c r="V55" s="2">
        <f t="shared" si="7"/>
        <v>-0.32066666666666677</v>
      </c>
      <c r="W55" s="2">
        <f t="shared" si="7"/>
        <v>-0.46566666666666667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>Animals</v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>Tools</v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0.27249166666666658</v>
      </c>
      <c r="E58" s="1">
        <f>(E50+0.6*(F50+D50)+0.15*G50)/(1+2*0.6+0.15)</f>
        <v>0.33287145390070916</v>
      </c>
      <c r="F58" s="1">
        <f t="shared" ref="F58:U59" si="9">(F50+0.6*(G50+E50)+0.15*(D50+H50))/(1+2*0.6+2*0.15)</f>
        <v>0.2568158333333333</v>
      </c>
      <c r="G58" s="1">
        <f t="shared" si="9"/>
        <v>0.27327249999999992</v>
      </c>
      <c r="H58" s="1">
        <f t="shared" si="9"/>
        <v>0.34891999999999995</v>
      </c>
      <c r="I58" s="1">
        <f t="shared" si="9"/>
        <v>0.21595249999999991</v>
      </c>
      <c r="J58" s="1">
        <f t="shared" si="9"/>
        <v>8.2101666666666656E-2</v>
      </c>
      <c r="K58" s="1">
        <f t="shared" si="9"/>
        <v>5.7420833333333345E-2</v>
      </c>
      <c r="L58" s="1">
        <f t="shared" si="9"/>
        <v>7.8060000000000032E-2</v>
      </c>
      <c r="M58" s="1">
        <f t="shared" si="9"/>
        <v>7.2459166666666686E-2</v>
      </c>
      <c r="N58" s="1">
        <f t="shared" si="9"/>
        <v>6.9211666666666685E-2</v>
      </c>
      <c r="O58" s="1">
        <f t="shared" si="9"/>
        <v>6.7029166666666667E-2</v>
      </c>
      <c r="P58" s="1">
        <f t="shared" si="9"/>
        <v>4.5126666666666669E-2</v>
      </c>
      <c r="Q58" s="1">
        <f t="shared" si="9"/>
        <v>3.3092499999999997E-2</v>
      </c>
      <c r="R58" s="1">
        <f t="shared" si="9"/>
        <v>3.5606666666666661E-2</v>
      </c>
      <c r="S58" s="1">
        <f t="shared" si="9"/>
        <v>3.6112499999999999E-2</v>
      </c>
      <c r="T58" s="1">
        <f t="shared" si="9"/>
        <v>5.7440833333333344E-2</v>
      </c>
      <c r="U58" s="1">
        <f t="shared" si="9"/>
        <v>9.8761666666666678E-2</v>
      </c>
      <c r="V58" s="1">
        <f>(V50+0.6*(W50+U50)+0.15*T50)/(1+2*0.6+0.15)</f>
        <v>0.10842730496453901</v>
      </c>
      <c r="W58" s="1">
        <f>(W50+0.6*(V50)+0.15*U58)/(1+0.6+0.15)</f>
        <v>8.1284333333333333E-2</v>
      </c>
    </row>
    <row r="59" spans="1:30">
      <c r="C59" s="1" t="s">
        <v>1</v>
      </c>
      <c r="D59" s="1">
        <f>(D51+0.6*(E51)+0.15*F51)/(1+0.6+0.15)</f>
        <v>0.44724523809523803</v>
      </c>
      <c r="E59" s="1">
        <f>(E51+0.6*(F51+D51)+0.15*G51)/(1+2*0.6+0.15)</f>
        <v>0.34305851063829779</v>
      </c>
      <c r="F59" s="1">
        <f t="shared" si="9"/>
        <v>0.21077416666666662</v>
      </c>
      <c r="G59" s="1">
        <f t="shared" si="9"/>
        <v>0.24667416666666667</v>
      </c>
      <c r="H59" s="1">
        <f t="shared" si="9"/>
        <v>0.45259666666666665</v>
      </c>
      <c r="I59" s="1">
        <f t="shared" si="9"/>
        <v>0.56747416666666661</v>
      </c>
      <c r="J59" s="1">
        <f t="shared" si="9"/>
        <v>0.5242766666666665</v>
      </c>
      <c r="K59" s="1">
        <f t="shared" si="9"/>
        <v>0.42467499999999997</v>
      </c>
      <c r="L59" s="1">
        <f t="shared" si="9"/>
        <v>0.30916750000000004</v>
      </c>
      <c r="M59" s="1">
        <f t="shared" si="9"/>
        <v>0.17730499999999999</v>
      </c>
      <c r="N59" s="1">
        <f t="shared" si="9"/>
        <v>0.17233083333333332</v>
      </c>
      <c r="O59" s="1">
        <f t="shared" si="9"/>
        <v>0.30598333333333338</v>
      </c>
      <c r="P59" s="1">
        <f t="shared" si="9"/>
        <v>0.42068583333333337</v>
      </c>
      <c r="Q59" s="1">
        <f t="shared" si="9"/>
        <v>0.42423250000000001</v>
      </c>
      <c r="R59" s="1">
        <f t="shared" si="9"/>
        <v>0.38839999999999997</v>
      </c>
      <c r="S59" s="1">
        <f t="shared" si="9"/>
        <v>0.38874833333333325</v>
      </c>
      <c r="T59" s="1">
        <f t="shared" si="9"/>
        <v>0.45039166666666663</v>
      </c>
      <c r="U59" s="1">
        <f t="shared" si="9"/>
        <v>0.49245499999999992</v>
      </c>
      <c r="V59" s="1">
        <f>(V51+0.6*(W51+U51)+0.15*T51)/(1+2*0.6+0.15)</f>
        <v>0.49404609929078014</v>
      </c>
      <c r="W59" s="1">
        <f>(W51+0.6*(V51)+0.15*U59)/(1+0.6+0.15)</f>
        <v>0.49106757142857144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0.18445106053038929</v>
      </c>
      <c r="E61" s="1">
        <f ca="1">E1+NORMINV(RAND(),0,'Total-Smoothed'!$AG$2)</f>
        <v>0.61834307731087756</v>
      </c>
      <c r="F61" s="1">
        <f ca="1">F1+NORMINV(RAND(),0,'Total-Smoothed'!$AG$2)</f>
        <v>-7.7905213825807021E-2</v>
      </c>
      <c r="G61" s="1">
        <f ca="1">G1+NORMINV(RAND(),0,'Total-Smoothed'!$AG$2)</f>
        <v>-1.6355031185754508E-2</v>
      </c>
      <c r="H61" s="1">
        <f ca="1">H1+NORMINV(RAND(),0,'Total-Smoothed'!$AG$2)</f>
        <v>0.8190224734840309</v>
      </c>
      <c r="I61" s="1">
        <f ca="1">I1+NORMINV(RAND(),0,'Total-Smoothed'!$AG$2)</f>
        <v>-6.7021531806992718E-2</v>
      </c>
      <c r="J61" s="1">
        <f ca="1">J1+NORMINV(RAND(),0,'Total-Smoothed'!$AG$2)</f>
        <v>9.8895703527339493E-2</v>
      </c>
      <c r="K61" s="1">
        <f ca="1">K1+NORMINV(RAND(),0,'Total-Smoothed'!$AG$2)</f>
        <v>7.0500366681112411E-2</v>
      </c>
      <c r="L61" s="1">
        <f ca="1">L1+NORMINV(RAND(),0,'Total-Smoothed'!$AG$2)</f>
        <v>0.30301167403834384</v>
      </c>
      <c r="M61" s="1">
        <f ca="1">M1+NORMINV(RAND(),0,'Total-Smoothed'!$AG$2)</f>
        <v>6.9168531660479537E-3</v>
      </c>
      <c r="N61" s="1">
        <f ca="1">N1+NORMINV(RAND(),0,'Total-Smoothed'!$AG$2)</f>
        <v>0.11703756560884454</v>
      </c>
      <c r="O61" s="1">
        <f ca="1">O1+NORMINV(RAND(),0,'Total-Smoothed'!$AG$2)</f>
        <v>0.24781333116662466</v>
      </c>
      <c r="P61" s="1">
        <f ca="1">P1+NORMINV(RAND(),0,'Total-Smoothed'!$AG$2)</f>
        <v>-7.6735635570890651E-2</v>
      </c>
      <c r="Q61" s="1">
        <f ca="1">Q1+NORMINV(RAND(),0,'Total-Smoothed'!$AG$2)</f>
        <v>7.8485085674122629E-2</v>
      </c>
      <c r="R61" s="1">
        <f ca="1">R1+NORMINV(RAND(),0,'Total-Smoothed'!$AG$2)</f>
        <v>3.6694852972604171E-2</v>
      </c>
      <c r="S61" s="1">
        <f ca="1">S1+NORMINV(RAND(),0,'Total-Smoothed'!$AG$2)</f>
        <v>-0.18408801531552399</v>
      </c>
      <c r="T61" s="1">
        <f ca="1">T1+NORMINV(RAND(),0,'Total-Smoothed'!$AG$2)</f>
        <v>0.22808013289379975</v>
      </c>
      <c r="U61" s="1">
        <f ca="1">U1+NORMINV(RAND(),0,'Total-Smoothed'!$AG$2)</f>
        <v>5.4004973394103505E-2</v>
      </c>
      <c r="V61" s="1">
        <f ca="1">V1+NORMINV(RAND(),0,'Total-Smoothed'!$AG$2)</f>
        <v>0.24252342959904238</v>
      </c>
      <c r="W61" s="1">
        <f ca="1">W1+NORMINV(RAND(),0,'Total-Smoothed'!$AG$2)</f>
        <v>-2.660571777216152E-2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-3.0892530719345352E-2</v>
      </c>
      <c r="E62" s="1">
        <f ca="1">E2+NORMINV(RAND(),0,'Total-Smoothed'!$AG$2)</f>
        <v>0.69957191572179223</v>
      </c>
      <c r="F62" s="1">
        <f ca="1">F2+NORMINV(RAND(),0,'Total-Smoothed'!$AG$2)</f>
        <v>1.6399529883574626E-2</v>
      </c>
      <c r="G62" s="1">
        <f ca="1">G2+NORMINV(RAND(),0,'Total-Smoothed'!$AG$2)</f>
        <v>-1.8506193429395391E-2</v>
      </c>
      <c r="H62" s="1">
        <f ca="1">H2+NORMINV(RAND(),0,'Total-Smoothed'!$AG$2)</f>
        <v>0.78792579926398221</v>
      </c>
      <c r="I62" s="1">
        <f ca="1">I2+NORMINV(RAND(),0,'Total-Smoothed'!$AG$2)</f>
        <v>-8.493179866068519E-2</v>
      </c>
      <c r="J62" s="1">
        <f ca="1">J2+NORMINV(RAND(),0,'Total-Smoothed'!$AG$2)</f>
        <v>-2.3398887689988213E-2</v>
      </c>
      <c r="K62" s="1">
        <f ca="1">K2+NORMINV(RAND(),0,'Total-Smoothed'!$AG$2)</f>
        <v>-3.1608223221843146E-2</v>
      </c>
      <c r="L62" s="1">
        <f ca="1">L2+NORMINV(RAND(),0,'Total-Smoothed'!$AG$2)</f>
        <v>3.6973822230490241E-2</v>
      </c>
      <c r="M62" s="1">
        <f ca="1">M2+NORMINV(RAND(),0,'Total-Smoothed'!$AG$2)</f>
        <v>-9.9522355408592236E-2</v>
      </c>
      <c r="N62" s="1">
        <f ca="1">N2+NORMINV(RAND(),0,'Total-Smoothed'!$AG$2)</f>
        <v>-4.8621047568954204E-3</v>
      </c>
      <c r="O62" s="1">
        <f ca="1">O2+NORMINV(RAND(),0,'Total-Smoothed'!$AG$2)</f>
        <v>0.12033988891800726</v>
      </c>
      <c r="P62" s="1">
        <f ca="1">P2+NORMINV(RAND(),0,'Total-Smoothed'!$AG$2)</f>
        <v>-7.0224099910457763E-2</v>
      </c>
      <c r="Q62" s="1">
        <f ca="1">Q2+NORMINV(RAND(),0,'Total-Smoothed'!$AG$2)</f>
        <v>0.22055411655261051</v>
      </c>
      <c r="R62" s="1">
        <f ca="1">R2+NORMINV(RAND(),0,'Total-Smoothed'!$AG$2)</f>
        <v>0.11376719293594276</v>
      </c>
      <c r="S62" s="1">
        <f ca="1">S2+NORMINV(RAND(),0,'Total-Smoothed'!$AG$2)</f>
        <v>-2.4787002992255676E-2</v>
      </c>
      <c r="T62" s="1">
        <f ca="1">T2+NORMINV(RAND(),0,'Total-Smoothed'!$AG$2)</f>
        <v>0.1096784847806194</v>
      </c>
      <c r="U62" s="1">
        <f ca="1">U2+NORMINV(RAND(),0,'Total-Smoothed'!$AG$2)</f>
        <v>0.34586261303843191</v>
      </c>
      <c r="V62" s="1">
        <f ca="1">V2+NORMINV(RAND(),0,'Total-Smoothed'!$AG$2)</f>
        <v>-2.2459230578208172E-2</v>
      </c>
      <c r="W62" s="1">
        <f ca="1">W2+NORMINV(RAND(),0,'Total-Smoothed'!$AG$2)</f>
        <v>0.11854836578638214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-9.2028194450392009E-2</v>
      </c>
      <c r="E63" s="1">
        <f ca="1">E3+NORMINV(RAND(),0,'Total-Smoothed'!$AG$2)</f>
        <v>0.86731052052731472</v>
      </c>
      <c r="F63" s="1">
        <f ca="1">F3+NORMINV(RAND(),0,'Total-Smoothed'!$AG$2)</f>
        <v>-5.578640068767074E-2</v>
      </c>
      <c r="G63" s="1">
        <f ca="1">G3+NORMINV(RAND(),0,'Total-Smoothed'!$AG$2)</f>
        <v>1.5873706897030944E-2</v>
      </c>
      <c r="H63" s="1">
        <f ca="1">H3+NORMINV(RAND(),0,'Total-Smoothed'!$AG$2)</f>
        <v>0.88781453483249773</v>
      </c>
      <c r="I63" s="1">
        <f ca="1">I3+NORMINV(RAND(),0,'Total-Smoothed'!$AG$2)</f>
        <v>8.8083938853079691E-2</v>
      </c>
      <c r="J63" s="1">
        <f ca="1">J3+NORMINV(RAND(),0,'Total-Smoothed'!$AG$2)</f>
        <v>0.1965348919017797</v>
      </c>
      <c r="K63" s="1">
        <f ca="1">K3+NORMINV(RAND(),0,'Total-Smoothed'!$AG$2)</f>
        <v>0.11914113525578676</v>
      </c>
      <c r="L63" s="1">
        <f ca="1">L3+NORMINV(RAND(),0,'Total-Smoothed'!$AG$2)</f>
        <v>0.21600588309325686</v>
      </c>
      <c r="M63" s="1">
        <f ca="1">M3+NORMINV(RAND(),0,'Total-Smoothed'!$AG$2)</f>
        <v>5.5402905650799521E-2</v>
      </c>
      <c r="N63" s="1">
        <f ca="1">N3+NORMINV(RAND(),0,'Total-Smoothed'!$AG$2)</f>
        <v>5.966217770491148E-2</v>
      </c>
      <c r="O63" s="1">
        <f ca="1">O3+NORMINV(RAND(),0,'Total-Smoothed'!$AG$2)</f>
        <v>0.11033054931344387</v>
      </c>
      <c r="P63" s="1">
        <f ca="1">P3+NORMINV(RAND(),0,'Total-Smoothed'!$AG$2)</f>
        <v>7.566549029455992E-2</v>
      </c>
      <c r="Q63" s="1">
        <f ca="1">Q3+NORMINV(RAND(),0,'Total-Smoothed'!$AG$2)</f>
        <v>-0.13187252813521455</v>
      </c>
      <c r="R63" s="1">
        <f ca="1">R3+NORMINV(RAND(),0,'Total-Smoothed'!$AG$2)</f>
        <v>3.72072131634264E-2</v>
      </c>
      <c r="S63" s="1">
        <f ca="1">S3+NORMINV(RAND(),0,'Total-Smoothed'!$AG$2)</f>
        <v>9.7581348244533184E-2</v>
      </c>
      <c r="T63" s="1">
        <f ca="1">T3+NORMINV(RAND(),0,'Total-Smoothed'!$AG$2)</f>
        <v>-0.1231813401521267</v>
      </c>
      <c r="U63" s="1">
        <f ca="1">U3+NORMINV(RAND(),0,'Total-Smoothed'!$AG$2)</f>
        <v>-0.11876244825082304</v>
      </c>
      <c r="V63" s="1">
        <f ca="1">V3+NORMINV(RAND(),0,'Total-Smoothed'!$AG$2)</f>
        <v>0.20732974933304424</v>
      </c>
      <c r="W63" s="1">
        <f ca="1">W3+NORMINV(RAND(),0,'Total-Smoothed'!$AG$2)</f>
        <v>1.3737285974764233E-2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6.9735798936700136E-2</v>
      </c>
      <c r="E64" s="1">
        <f ca="1">E4+NORMINV(RAND(),0,'Total-Smoothed'!$AG$2)</f>
        <v>0.75358010162435995</v>
      </c>
      <c r="F64" s="1">
        <f ca="1">F4+NORMINV(RAND(),0,'Total-Smoothed'!$AG$2)</f>
        <v>5.6873690196847251E-2</v>
      </c>
      <c r="G64" s="1">
        <f ca="1">G4+NORMINV(RAND(),0,'Total-Smoothed'!$AG$2)</f>
        <v>-7.0730971712021029E-2</v>
      </c>
      <c r="H64" s="1">
        <f ca="1">H4+NORMINV(RAND(),0,'Total-Smoothed'!$AG$2)</f>
        <v>0.95289894535346364</v>
      </c>
      <c r="I64" s="1">
        <f ca="1">I4+NORMINV(RAND(),0,'Total-Smoothed'!$AG$2)</f>
        <v>-4.1675633651564195E-2</v>
      </c>
      <c r="J64" s="1">
        <f ca="1">J4+NORMINV(RAND(),0,'Total-Smoothed'!$AG$2)</f>
        <v>-8.9294527990677226E-3</v>
      </c>
      <c r="K64" s="1">
        <f ca="1">K4+NORMINV(RAND(),0,'Total-Smoothed'!$AG$2)</f>
        <v>0.14163552583264238</v>
      </c>
      <c r="L64" s="1">
        <f ca="1">L4+NORMINV(RAND(),0,'Total-Smoothed'!$AG$2)</f>
        <v>-8.4877704812281893E-2</v>
      </c>
      <c r="M64" s="1">
        <f ca="1">M4+NORMINV(RAND(),0,'Total-Smoothed'!$AG$2)</f>
        <v>4.9504649000806783E-2</v>
      </c>
      <c r="N64" s="1">
        <f ca="1">N4+NORMINV(RAND(),0,'Total-Smoothed'!$AG$2)</f>
        <v>5.7273396967125093E-2</v>
      </c>
      <c r="O64" s="1">
        <f ca="1">O4+NORMINV(RAND(),0,'Total-Smoothed'!$AG$2)</f>
        <v>0.14229679727964081</v>
      </c>
      <c r="P64" s="1">
        <f ca="1">P4+NORMINV(RAND(),0,'Total-Smoothed'!$AG$2)</f>
        <v>-6.5729012562350794E-2</v>
      </c>
      <c r="Q64" s="1">
        <f ca="1">Q4+NORMINV(RAND(),0,'Total-Smoothed'!$AG$2)</f>
        <v>0.1107882048012187</v>
      </c>
      <c r="R64" s="1">
        <f ca="1">R4+NORMINV(RAND(),0,'Total-Smoothed'!$AG$2)</f>
        <v>-1.5441722673238491E-2</v>
      </c>
      <c r="S64" s="1">
        <f ca="1">S4+NORMINV(RAND(),0,'Total-Smoothed'!$AG$2)</f>
        <v>-0.15349512621077444</v>
      </c>
      <c r="T64" s="1">
        <f ca="1">T4+NORMINV(RAND(),0,'Total-Smoothed'!$AG$2)</f>
        <v>-9.9892273281095262E-2</v>
      </c>
      <c r="U64" s="1">
        <f ca="1">U4+NORMINV(RAND(),0,'Total-Smoothed'!$AG$2)</f>
        <v>0.3342897915282122</v>
      </c>
      <c r="V64" s="1">
        <f ca="1">V4+NORMINV(RAND(),0,'Total-Smoothed'!$AG$2)</f>
        <v>-0.10167149600086664</v>
      </c>
      <c r="W64" s="1">
        <f ca="1">W4+NORMINV(RAND(),0,'Total-Smoothed'!$AG$2)</f>
        <v>-1.7025612728202584E-2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5.8352579492888482E-2</v>
      </c>
      <c r="E65" s="1">
        <f ca="1">E5+NORMINV(RAND(),0,'Total-Smoothed'!$AG$2)</f>
        <v>0.86840724113394341</v>
      </c>
      <c r="F65" s="1">
        <f ca="1">F5+NORMINV(RAND(),0,'Total-Smoothed'!$AG$2)</f>
        <v>6.4068446259015518E-2</v>
      </c>
      <c r="G65" s="1">
        <f ca="1">G5+NORMINV(RAND(),0,'Total-Smoothed'!$AG$2)</f>
        <v>-3.8924090866513349E-2</v>
      </c>
      <c r="H65" s="1">
        <f ca="1">H5+NORMINV(RAND(),0,'Total-Smoothed'!$AG$2)</f>
        <v>0.70871788963348581</v>
      </c>
      <c r="I65" s="1">
        <f ca="1">I5+NORMINV(RAND(),0,'Total-Smoothed'!$AG$2)</f>
        <v>9.3756444172157616E-2</v>
      </c>
      <c r="J65" s="1">
        <f ca="1">J5+NORMINV(RAND(),0,'Total-Smoothed'!$AG$2)</f>
        <v>-7.572366534328831E-2</v>
      </c>
      <c r="K65" s="1">
        <f ca="1">K5+NORMINV(RAND(),0,'Total-Smoothed'!$AG$2)</f>
        <v>-0.18154940188319532</v>
      </c>
      <c r="L65" s="1">
        <f ca="1">L5+NORMINV(RAND(),0,'Total-Smoothed'!$AG$2)</f>
        <v>0.33089816818629925</v>
      </c>
      <c r="M65" s="1">
        <f ca="1">M5+NORMINV(RAND(),0,'Total-Smoothed'!$AG$2)</f>
        <v>3.626913519088637E-2</v>
      </c>
      <c r="N65" s="1">
        <f ca="1">N5+NORMINV(RAND(),0,'Total-Smoothed'!$AG$2)</f>
        <v>0.18635834806974183</v>
      </c>
      <c r="O65" s="1">
        <f ca="1">O5+NORMINV(RAND(),0,'Total-Smoothed'!$AG$2)</f>
        <v>0.12139071783972506</v>
      </c>
      <c r="P65" s="1">
        <f ca="1">P5+NORMINV(RAND(),0,'Total-Smoothed'!$AG$2)</f>
        <v>-5.6280018160108011E-2</v>
      </c>
      <c r="Q65" s="1">
        <f ca="1">Q5+NORMINV(RAND(),0,'Total-Smoothed'!$AG$2)</f>
        <v>2.3706209485887066E-2</v>
      </c>
      <c r="R65" s="1">
        <f ca="1">R5+NORMINV(RAND(),0,'Total-Smoothed'!$AG$2)</f>
        <v>0.13737892309394978</v>
      </c>
      <c r="S65" s="1">
        <f ca="1">S5+NORMINV(RAND(),0,'Total-Smoothed'!$AG$2)</f>
        <v>0.12263295639910238</v>
      </c>
      <c r="T65" s="1">
        <f ca="1">T5+NORMINV(RAND(),0,'Total-Smoothed'!$AG$2)</f>
        <v>6.1832210549368535E-2</v>
      </c>
      <c r="U65" s="1">
        <f ca="1">U5+NORMINV(RAND(),0,'Total-Smoothed'!$AG$2)</f>
        <v>-5.833835138081514E-3</v>
      </c>
      <c r="V65" s="1">
        <f ca="1">V5+NORMINV(RAND(),0,'Total-Smoothed'!$AG$2)</f>
        <v>0.10571456159512777</v>
      </c>
      <c r="W65" s="1">
        <f ca="1">W5+NORMINV(RAND(),0,'Total-Smoothed'!$AG$2)</f>
        <v>9.2003174329594678E-2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-0.12386630260274056</v>
      </c>
      <c r="E66" s="1">
        <f ca="1">E6+NORMINV(RAND(),0,'Total-Smoothed'!$AG$2)</f>
        <v>0.77370600572662629</v>
      </c>
      <c r="F66" s="1">
        <f ca="1">F6+NORMINV(RAND(),0,'Total-Smoothed'!$AG$2)</f>
        <v>3.8920440469091891E-2</v>
      </c>
      <c r="G66" s="1">
        <f ca="1">G6+NORMINV(RAND(),0,'Total-Smoothed'!$AG$2)</f>
        <v>-0.12566558028545027</v>
      </c>
      <c r="H66" s="1">
        <f ca="1">H6+NORMINV(RAND(),0,'Total-Smoothed'!$AG$2)</f>
        <v>0.91567310461295248</v>
      </c>
      <c r="I66" s="1">
        <f ca="1">I6+NORMINV(RAND(),0,'Total-Smoothed'!$AG$2)</f>
        <v>-7.7482458362125042E-2</v>
      </c>
      <c r="J66" s="1">
        <f ca="1">J6+NORMINV(RAND(),0,'Total-Smoothed'!$AG$2)</f>
        <v>-3.8326685513523508E-2</v>
      </c>
      <c r="K66" s="1">
        <f ca="1">K6+NORMINV(RAND(),0,'Total-Smoothed'!$AG$2)</f>
        <v>-7.0529043569770355E-2</v>
      </c>
      <c r="L66" s="1">
        <f ca="1">L6+NORMINV(RAND(),0,'Total-Smoothed'!$AG$2)</f>
        <v>-0.14866479107481115</v>
      </c>
      <c r="M66" s="1">
        <f ca="1">M6+NORMINV(RAND(),0,'Total-Smoothed'!$AG$2)</f>
        <v>4.8625656000749473E-2</v>
      </c>
      <c r="N66" s="1">
        <f ca="1">N6+NORMINV(RAND(),0,'Total-Smoothed'!$AG$2)</f>
        <v>-4.5225623710542923E-3</v>
      </c>
      <c r="O66" s="1">
        <f ca="1">O6+NORMINV(RAND(),0,'Total-Smoothed'!$AG$2)</f>
        <v>4.3167565844521097E-2</v>
      </c>
      <c r="P66" s="1">
        <f ca="1">P6+NORMINV(RAND(),0,'Total-Smoothed'!$AG$2)</f>
        <v>5.4230822298623096E-2</v>
      </c>
      <c r="Q66" s="1">
        <f ca="1">Q6+NORMINV(RAND(),0,'Total-Smoothed'!$AG$2)</f>
        <v>0.10718201358385052</v>
      </c>
      <c r="R66" s="1">
        <f ca="1">R6+NORMINV(RAND(),0,'Total-Smoothed'!$AG$2)</f>
        <v>0.21400515792883479</v>
      </c>
      <c r="S66" s="1">
        <f ca="1">S6+NORMINV(RAND(),0,'Total-Smoothed'!$AG$2)</f>
        <v>-0.12411474587111773</v>
      </c>
      <c r="T66" s="1">
        <f ca="1">T6+NORMINV(RAND(),0,'Total-Smoothed'!$AG$2)</f>
        <v>0.11931442380650856</v>
      </c>
      <c r="U66" s="1">
        <f ca="1">U6+NORMINV(RAND(),0,'Total-Smoothed'!$AG$2)</f>
        <v>9.8338879958527414E-2</v>
      </c>
      <c r="V66" s="1">
        <f ca="1">V6+NORMINV(RAND(),0,'Total-Smoothed'!$AG$2)</f>
        <v>0.22683111935491912</v>
      </c>
      <c r="W66" s="1">
        <f ca="1">W6+NORMINV(RAND(),0,'Total-Smoothed'!$AG$2)</f>
        <v>-0.20763661388623697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2.9987526240949625E-2</v>
      </c>
      <c r="E67" s="1">
        <f ca="1">E7+NORMINV(RAND(),0,'Total-Smoothed'!$AG$2)</f>
        <v>0.87185322204706872</v>
      </c>
      <c r="F67" s="1">
        <f ca="1">F7+NORMINV(RAND(),0,'Total-Smoothed'!$AG$2)</f>
        <v>2.3511363941633223E-2</v>
      </c>
      <c r="G67" s="1">
        <f ca="1">G7+NORMINV(RAND(),0,'Total-Smoothed'!$AG$2)</f>
        <v>5.9767545763983174E-2</v>
      </c>
      <c r="H67" s="1">
        <f ca="1">H7+NORMINV(RAND(),0,'Total-Smoothed'!$AG$2)</f>
        <v>0.67451188614850532</v>
      </c>
      <c r="I67" s="1">
        <f ca="1">I7+NORMINV(RAND(),0,'Total-Smoothed'!$AG$2)</f>
        <v>-8.8476302784329802E-2</v>
      </c>
      <c r="J67" s="1">
        <f ca="1">J7+NORMINV(RAND(),0,'Total-Smoothed'!$AG$2)</f>
        <v>-7.4451916966587275E-2</v>
      </c>
      <c r="K67" s="1">
        <f ca="1">K7+NORMINV(RAND(),0,'Total-Smoothed'!$AG$2)</f>
        <v>-1.0248575257634576E-2</v>
      </c>
      <c r="L67" s="1">
        <f ca="1">L7+NORMINV(RAND(),0,'Total-Smoothed'!$AG$2)</f>
        <v>0.1891673688553594</v>
      </c>
      <c r="M67" s="1">
        <f ca="1">M7+NORMINV(RAND(),0,'Total-Smoothed'!$AG$2)</f>
        <v>-1.9430239333084826E-2</v>
      </c>
      <c r="N67" s="1">
        <f ca="1">N7+NORMINV(RAND(),0,'Total-Smoothed'!$AG$2)</f>
        <v>0.11635775298900153</v>
      </c>
      <c r="O67" s="1">
        <f ca="1">O7+NORMINV(RAND(),0,'Total-Smoothed'!$AG$2)</f>
        <v>8.2471250199007723E-2</v>
      </c>
      <c r="P67" s="1">
        <f ca="1">P7+NORMINV(RAND(),0,'Total-Smoothed'!$AG$2)</f>
        <v>0.1511701955196488</v>
      </c>
      <c r="Q67" s="1">
        <f ca="1">Q7+NORMINV(RAND(),0,'Total-Smoothed'!$AG$2)</f>
        <v>7.3615397827226564E-2</v>
      </c>
      <c r="R67" s="1">
        <f ca="1">R7+NORMINV(RAND(),0,'Total-Smoothed'!$AG$2)</f>
        <v>0.19112560432132802</v>
      </c>
      <c r="S67" s="1">
        <f ca="1">S7+NORMINV(RAND(),0,'Total-Smoothed'!$AG$2)</f>
        <v>0.15903985601271498</v>
      </c>
      <c r="T67" s="1">
        <f ca="1">T7+NORMINV(RAND(),0,'Total-Smoothed'!$AG$2)</f>
        <v>3.6024237121251287E-2</v>
      </c>
      <c r="U67" s="1">
        <f ca="1">U7+NORMINV(RAND(),0,'Total-Smoothed'!$AG$2)</f>
        <v>0.1019319500491179</v>
      </c>
      <c r="V67" s="1">
        <f ca="1">V7+NORMINV(RAND(),0,'Total-Smoothed'!$AG$2)</f>
        <v>4.7970610872695538E-2</v>
      </c>
      <c r="W67" s="1">
        <f ca="1">W7+NORMINV(RAND(),0,'Total-Smoothed'!$AG$2)</f>
        <v>-3.8807288571169059E-2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0.14554887005829148</v>
      </c>
      <c r="E68" s="1">
        <f ca="1">E8+NORMINV(RAND(),0,'Total-Smoothed'!$AG$2)</f>
        <v>0.69226441165128305</v>
      </c>
      <c r="F68" s="1">
        <f ca="1">F8+NORMINV(RAND(),0,'Total-Smoothed'!$AG$2)</f>
        <v>1.1852118432040329E-2</v>
      </c>
      <c r="G68" s="1">
        <f ca="1">G8+NORMINV(RAND(),0,'Total-Smoothed'!$AG$2)</f>
        <v>0.17623602234785721</v>
      </c>
      <c r="H68" s="1">
        <f ca="1">H8+NORMINV(RAND(),0,'Total-Smoothed'!$AG$2)</f>
        <v>0.81462960479498503</v>
      </c>
      <c r="I68" s="1">
        <f ca="1">I8+NORMINV(RAND(),0,'Total-Smoothed'!$AG$2)</f>
        <v>1.7002200714986149E-2</v>
      </c>
      <c r="J68" s="1">
        <f ca="1">J8+NORMINV(RAND(),0,'Total-Smoothed'!$AG$2)</f>
        <v>-9.0127637980748632E-2</v>
      </c>
      <c r="K68" s="1">
        <f ca="1">K8+NORMINV(RAND(),0,'Total-Smoothed'!$AG$2)</f>
        <v>7.3303205157232765E-2</v>
      </c>
      <c r="L68" s="1">
        <f ca="1">L8+NORMINV(RAND(),0,'Total-Smoothed'!$AG$2)</f>
        <v>1.9112332082145411E-2</v>
      </c>
      <c r="M68" s="1">
        <f ca="1">M8+NORMINV(RAND(),0,'Total-Smoothed'!$AG$2)</f>
        <v>9.0850335557659076E-2</v>
      </c>
      <c r="N68" s="1">
        <f ca="1">N8+NORMINV(RAND(),0,'Total-Smoothed'!$AG$2)</f>
        <v>0.23448957307967572</v>
      </c>
      <c r="O68" s="1">
        <f ca="1">O8+NORMINV(RAND(),0,'Total-Smoothed'!$AG$2)</f>
        <v>0.22037486590655236</v>
      </c>
      <c r="P68" s="1">
        <f ca="1">P8+NORMINV(RAND(),0,'Total-Smoothed'!$AG$2)</f>
        <v>0.14536813647512442</v>
      </c>
      <c r="Q68" s="1">
        <f ca="1">Q8+NORMINV(RAND(),0,'Total-Smoothed'!$AG$2)</f>
        <v>6.1439745963748273E-2</v>
      </c>
      <c r="R68" s="1">
        <f ca="1">R8+NORMINV(RAND(),0,'Total-Smoothed'!$AG$2)</f>
        <v>-8.2572844572992701E-2</v>
      </c>
      <c r="S68" s="1">
        <f ca="1">S8+NORMINV(RAND(),0,'Total-Smoothed'!$AG$2)</f>
        <v>6.1273572166929205E-2</v>
      </c>
      <c r="T68" s="1">
        <f ca="1">T8+NORMINV(RAND(),0,'Total-Smoothed'!$AG$2)</f>
        <v>0.19889242906171017</v>
      </c>
      <c r="U68" s="1">
        <f ca="1">U8+NORMINV(RAND(),0,'Total-Smoothed'!$AG$2)</f>
        <v>2.6975740155349204E-2</v>
      </c>
      <c r="V68" s="1">
        <f ca="1">V8+NORMINV(RAND(),0,'Total-Smoothed'!$AG$2)</f>
        <v>5.1690674629784744E-3</v>
      </c>
      <c r="W68" s="1">
        <f ca="1">W8+NORMINV(RAND(),0,'Total-Smoothed'!$AG$2)</f>
        <v>-4.0375876001452593E-2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0.11456695612514212</v>
      </c>
      <c r="E69" s="1">
        <f ca="1">E9+NORMINV(RAND(),0,'Total-Smoothed'!$AG$2)</f>
        <v>0.81538929287442896</v>
      </c>
      <c r="F69" s="1">
        <f ca="1">F9+NORMINV(RAND(),0,'Total-Smoothed'!$AG$2)</f>
        <v>9.057348379445436E-2</v>
      </c>
      <c r="G69" s="1">
        <f ca="1">G9+NORMINV(RAND(),0,'Total-Smoothed'!$AG$2)</f>
        <v>-0.15317891538147438</v>
      </c>
      <c r="H69" s="1">
        <f ca="1">H9+NORMINV(RAND(),0,'Total-Smoothed'!$AG$2)</f>
        <v>0.94711603702383207</v>
      </c>
      <c r="I69" s="1">
        <f ca="1">I9+NORMINV(RAND(),0,'Total-Smoothed'!$AG$2)</f>
        <v>6.4786323687086866E-2</v>
      </c>
      <c r="J69" s="1">
        <f ca="1">J9+NORMINV(RAND(),0,'Total-Smoothed'!$AG$2)</f>
        <v>4.5969930629069136E-2</v>
      </c>
      <c r="K69" s="1">
        <f ca="1">K9+NORMINV(RAND(),0,'Total-Smoothed'!$AG$2)</f>
        <v>3.1476819101255965E-2</v>
      </c>
      <c r="L69" s="1">
        <f ca="1">L9+NORMINV(RAND(),0,'Total-Smoothed'!$AG$2)</f>
        <v>8.2055256285479869E-2</v>
      </c>
      <c r="M69" s="1">
        <f ca="1">M9+NORMINV(RAND(),0,'Total-Smoothed'!$AG$2)</f>
        <v>9.621507404704821E-2</v>
      </c>
      <c r="N69" s="1">
        <f ca="1">N9+NORMINV(RAND(),0,'Total-Smoothed'!$AG$2)</f>
        <v>9.2115589256130531E-3</v>
      </c>
      <c r="O69" s="1">
        <f ca="1">O9+NORMINV(RAND(),0,'Total-Smoothed'!$AG$2)</f>
        <v>2.1333638187812046E-2</v>
      </c>
      <c r="P69" s="1">
        <f ca="1">P9+NORMINV(RAND(),0,'Total-Smoothed'!$AG$2)</f>
        <v>3.3353372963868193E-2</v>
      </c>
      <c r="Q69" s="1">
        <f ca="1">Q9+NORMINV(RAND(),0,'Total-Smoothed'!$AG$2)</f>
        <v>3.0055426093338493E-2</v>
      </c>
      <c r="R69" s="1">
        <f ca="1">R9+NORMINV(RAND(),0,'Total-Smoothed'!$AG$2)</f>
        <v>0.2225991093607646</v>
      </c>
      <c r="S69" s="1">
        <f ca="1">S9+NORMINV(RAND(),0,'Total-Smoothed'!$AG$2)</f>
        <v>2.2511688972398768E-2</v>
      </c>
      <c r="T69" s="1">
        <f ca="1">T9+NORMINV(RAND(),0,'Total-Smoothed'!$AG$2)</f>
        <v>0.10662111934217028</v>
      </c>
      <c r="U69" s="1">
        <f ca="1">U9+NORMINV(RAND(),0,'Total-Smoothed'!$AG$2)</f>
        <v>-6.5482881911159585E-2</v>
      </c>
      <c r="V69" s="1">
        <f ca="1">V9+NORMINV(RAND(),0,'Total-Smoothed'!$AG$2)</f>
        <v>0.17283634764880074</v>
      </c>
      <c r="W69" s="1">
        <f ca="1">W9+NORMINV(RAND(),0,'Total-Smoothed'!$AG$2)</f>
        <v>0.17757233405120029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3.5547551081965063E-2</v>
      </c>
      <c r="E70" s="1">
        <f ca="1">E10+NORMINV(RAND(),0,'Total-Smoothed'!$AG$2)</f>
        <v>0.60309711036366997</v>
      </c>
      <c r="F70" s="1">
        <f ca="1">F10+NORMINV(RAND(),0,'Total-Smoothed'!$AG$2)</f>
        <v>7.0444821965476023E-2</v>
      </c>
      <c r="G70" s="1">
        <f ca="1">G10+NORMINV(RAND(),0,'Total-Smoothed'!$AG$2)</f>
        <v>-2.1011263001219221E-3</v>
      </c>
      <c r="H70" s="1">
        <f ca="1">H10+NORMINV(RAND(),0,'Total-Smoothed'!$AG$2)</f>
        <v>0.71908940323859216</v>
      </c>
      <c r="I70" s="1">
        <f ca="1">I10+NORMINV(RAND(),0,'Total-Smoothed'!$AG$2)</f>
        <v>2.2255604924884105E-2</v>
      </c>
      <c r="J70" s="1">
        <f ca="1">J10+NORMINV(RAND(),0,'Total-Smoothed'!$AG$2)</f>
        <v>-7.5959127968229762E-2</v>
      </c>
      <c r="K70" s="1">
        <f ca="1">K10+NORMINV(RAND(),0,'Total-Smoothed'!$AG$2)</f>
        <v>1.3704087636469846E-2</v>
      </c>
      <c r="L70" s="1">
        <f ca="1">L10+NORMINV(RAND(),0,'Total-Smoothed'!$AG$2)</f>
        <v>0.11473775055238011</v>
      </c>
      <c r="M70" s="1">
        <f ca="1">M10+NORMINV(RAND(),0,'Total-Smoothed'!$AG$2)</f>
        <v>0.2070705148204901</v>
      </c>
      <c r="N70" s="1">
        <f ca="1">N10+NORMINV(RAND(),0,'Total-Smoothed'!$AG$2)</f>
        <v>-6.1893141929435076E-2</v>
      </c>
      <c r="O70" s="1">
        <f ca="1">O10+NORMINV(RAND(),0,'Total-Smoothed'!$AG$2)</f>
        <v>7.4563208462024605E-2</v>
      </c>
      <c r="P70" s="1">
        <f ca="1">P10+NORMINV(RAND(),0,'Total-Smoothed'!$AG$2)</f>
        <v>-3.5947187230835911E-2</v>
      </c>
      <c r="Q70" s="1">
        <f ca="1">Q10+NORMINV(RAND(),0,'Total-Smoothed'!$AG$2)</f>
        <v>0.10657841840596306</v>
      </c>
      <c r="R70" s="1">
        <f ca="1">R10+NORMINV(RAND(),0,'Total-Smoothed'!$AG$2)</f>
        <v>-6.8888450638569659E-3</v>
      </c>
      <c r="S70" s="1">
        <f ca="1">S10+NORMINV(RAND(),0,'Total-Smoothed'!$AG$2)</f>
        <v>0.21140961822811291</v>
      </c>
      <c r="T70" s="1">
        <f ca="1">T10+NORMINV(RAND(),0,'Total-Smoothed'!$AG$2)</f>
        <v>0.19502796656108379</v>
      </c>
      <c r="U70" s="1">
        <f ca="1">U10+NORMINV(RAND(),0,'Total-Smoothed'!$AG$2)</f>
        <v>2.2518222006110949E-2</v>
      </c>
      <c r="V70" s="1">
        <f ca="1">V10+NORMINV(RAND(),0,'Total-Smoothed'!$AG$2)</f>
        <v>-8.637669827840487E-2</v>
      </c>
      <c r="W70" s="1">
        <f ca="1">W10+NORMINV(RAND(),0,'Total-Smoothed'!$AG$2)</f>
        <v>-0.10915850301046881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-0.13124165527432241</v>
      </c>
      <c r="E71" s="1">
        <f ca="1">E11+NORMINV(RAND(),0,'Total-Smoothed'!$AG$2)</f>
        <v>0.82957314328316412</v>
      </c>
      <c r="F71" s="1">
        <f ca="1">F11+NORMINV(RAND(),0,'Total-Smoothed'!$AG$2)</f>
        <v>-0.15604296633505227</v>
      </c>
      <c r="G71" s="1">
        <f ca="1">G11+NORMINV(RAND(),0,'Total-Smoothed'!$AG$2)</f>
        <v>2.8586823656604532E-2</v>
      </c>
      <c r="H71" s="1">
        <f ca="1">H11+NORMINV(RAND(),0,'Total-Smoothed'!$AG$2)</f>
        <v>0.78520798229934186</v>
      </c>
      <c r="I71" s="1">
        <f ca="1">I11+NORMINV(RAND(),0,'Total-Smoothed'!$AG$2)</f>
        <v>-0.13804378644848694</v>
      </c>
      <c r="J71" s="1">
        <f ca="1">J11+NORMINV(RAND(),0,'Total-Smoothed'!$AG$2)</f>
        <v>4.9263618067983142E-2</v>
      </c>
      <c r="K71" s="1">
        <f ca="1">K11+NORMINV(RAND(),0,'Total-Smoothed'!$AG$2)</f>
        <v>5.4212016180908915E-2</v>
      </c>
      <c r="L71" s="1">
        <f ca="1">L11+NORMINV(RAND(),0,'Total-Smoothed'!$AG$2)</f>
        <v>8.0393073559858058E-2</v>
      </c>
      <c r="M71" s="1">
        <f ca="1">M11+NORMINV(RAND(),0,'Total-Smoothed'!$AG$2)</f>
        <v>9.0356879061760306E-2</v>
      </c>
      <c r="N71" s="1">
        <f ca="1">N11+NORMINV(RAND(),0,'Total-Smoothed'!$AG$2)</f>
        <v>-4.2085424273604892E-2</v>
      </c>
      <c r="O71" s="1">
        <f ca="1">O11+NORMINV(RAND(),0,'Total-Smoothed'!$AG$2)</f>
        <v>0.1274015403060251</v>
      </c>
      <c r="P71" s="1">
        <f ca="1">P11+NORMINV(RAND(),0,'Total-Smoothed'!$AG$2)</f>
        <v>-3.4184007418574421E-2</v>
      </c>
      <c r="Q71" s="1">
        <f ca="1">Q11+NORMINV(RAND(),0,'Total-Smoothed'!$AG$2)</f>
        <v>0.10448738864018203</v>
      </c>
      <c r="R71" s="1">
        <f ca="1">R11+NORMINV(RAND(),0,'Total-Smoothed'!$AG$2)</f>
        <v>-2.0991572020413386E-2</v>
      </c>
      <c r="S71" s="1">
        <f ca="1">S11+NORMINV(RAND(),0,'Total-Smoothed'!$AG$2)</f>
        <v>-3.5404204056183164E-2</v>
      </c>
      <c r="T71" s="1">
        <f ca="1">T11+NORMINV(RAND(),0,'Total-Smoothed'!$AG$2)</f>
        <v>4.9176524821901775E-2</v>
      </c>
      <c r="U71" s="1">
        <f ca="1">U11+NORMINV(RAND(),0,'Total-Smoothed'!$AG$2)</f>
        <v>0.14088885300684745</v>
      </c>
      <c r="V71" s="1">
        <f ca="1">V11+NORMINV(RAND(),0,'Total-Smoothed'!$AG$2)</f>
        <v>0.18188810694464269</v>
      </c>
      <c r="W71" s="1">
        <f ca="1">W11+NORMINV(RAND(),0,'Total-Smoothed'!$AG$2)</f>
        <v>-0.10331261846201867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-7.8437839025869815E-2</v>
      </c>
      <c r="E72" s="1">
        <f ca="1">E12+NORMINV(RAND(),0,'Total-Smoothed'!$AG$2)</f>
        <v>0.87763771384203126</v>
      </c>
      <c r="F72" s="1">
        <f ca="1">F12+NORMINV(RAND(),0,'Total-Smoothed'!$AG$2)</f>
        <v>5.0369609037100235E-2</v>
      </c>
      <c r="G72" s="1">
        <f ca="1">G12+NORMINV(RAND(),0,'Total-Smoothed'!$AG$2)</f>
        <v>-3.1583058111148622E-2</v>
      </c>
      <c r="H72" s="1">
        <f ca="1">H12+NORMINV(RAND(),0,'Total-Smoothed'!$AG$2)</f>
        <v>0.80727008715826465</v>
      </c>
      <c r="I72" s="1">
        <f ca="1">I12+NORMINV(RAND(),0,'Total-Smoothed'!$AG$2)</f>
        <v>8.2413778326557302E-2</v>
      </c>
      <c r="J72" s="1">
        <f ca="1">J12+NORMINV(RAND(),0,'Total-Smoothed'!$AG$2)</f>
        <v>-9.7158257204359527E-2</v>
      </c>
      <c r="K72" s="1">
        <f ca="1">K12+NORMINV(RAND(),0,'Total-Smoothed'!$AG$2)</f>
        <v>-0.10895664892750287</v>
      </c>
      <c r="L72" s="1">
        <f ca="1">L12+NORMINV(RAND(),0,'Total-Smoothed'!$AG$2)</f>
        <v>7.5790526615051701E-2</v>
      </c>
      <c r="M72" s="1">
        <f ca="1">M12+NORMINV(RAND(),0,'Total-Smoothed'!$AG$2)</f>
        <v>4.7080953213705527E-2</v>
      </c>
      <c r="N72" s="1">
        <f ca="1">N12+NORMINV(RAND(),0,'Total-Smoothed'!$AG$2)</f>
        <v>0.22127645641256449</v>
      </c>
      <c r="O72" s="1">
        <f ca="1">O12+NORMINV(RAND(),0,'Total-Smoothed'!$AG$2)</f>
        <v>8.1899832033339642E-2</v>
      </c>
      <c r="P72" s="1">
        <f ca="1">P12+NORMINV(RAND(),0,'Total-Smoothed'!$AG$2)</f>
        <v>3.0595769221414267E-2</v>
      </c>
      <c r="Q72" s="1">
        <f ca="1">Q12+NORMINV(RAND(),0,'Total-Smoothed'!$AG$2)</f>
        <v>8.3130223436782863E-2</v>
      </c>
      <c r="R72" s="1">
        <f ca="1">R12+NORMINV(RAND(),0,'Total-Smoothed'!$AG$2)</f>
        <v>-0.13839455914047233</v>
      </c>
      <c r="S72" s="1">
        <f ca="1">S12+NORMINV(RAND(),0,'Total-Smoothed'!$AG$2)</f>
        <v>-4.9368523315961574E-2</v>
      </c>
      <c r="T72" s="1">
        <f ca="1">T12+NORMINV(RAND(),0,'Total-Smoothed'!$AG$2)</f>
        <v>-2.2863957079595931E-2</v>
      </c>
      <c r="U72" s="1">
        <f ca="1">U12+NORMINV(RAND(),0,'Total-Smoothed'!$AG$2)</f>
        <v>-5.8089118881785029E-3</v>
      </c>
      <c r="V72" s="1">
        <f ca="1">V12+NORMINV(RAND(),0,'Total-Smoothed'!$AG$2)</f>
        <v>0.19550660170069084</v>
      </c>
      <c r="W72" s="1">
        <f ca="1">W12+NORMINV(RAND(),0,'Total-Smoothed'!$AG$2)</f>
        <v>4.1528969628356865E-2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1.508299872360612E-2</v>
      </c>
      <c r="E73" s="1">
        <f ca="1">E13+NORMINV(RAND(),0,'Total-Smoothed'!$AG$2)</f>
        <v>0.42598028544510963</v>
      </c>
      <c r="F73" s="1">
        <f ca="1">F13+NORMINV(RAND(),0,'Total-Smoothed'!$AG$2)</f>
        <v>-3.6910443271409271E-2</v>
      </c>
      <c r="G73" s="1">
        <f ca="1">G13+NORMINV(RAND(),0,'Total-Smoothed'!$AG$2)</f>
        <v>9.957335100264636E-2</v>
      </c>
      <c r="H73" s="1">
        <f ca="1">H13+NORMINV(RAND(),0,'Total-Smoothed'!$AG$2)</f>
        <v>0.88461669617862981</v>
      </c>
      <c r="I73" s="1">
        <f ca="1">I13+NORMINV(RAND(),0,'Total-Smoothed'!$AG$2)</f>
        <v>2.8638467320422439E-2</v>
      </c>
      <c r="J73" s="1">
        <f ca="1">J13+NORMINV(RAND(),0,'Total-Smoothed'!$AG$2)</f>
        <v>0.11204492485241561</v>
      </c>
      <c r="K73" s="1">
        <f ca="1">K13+NORMINV(RAND(),0,'Total-Smoothed'!$AG$2)</f>
        <v>-7.0211467537934807E-2</v>
      </c>
      <c r="L73" s="1">
        <f ca="1">L13+NORMINV(RAND(),0,'Total-Smoothed'!$AG$2)</f>
        <v>-2.2300524036348551E-2</v>
      </c>
      <c r="M73" s="1">
        <f ca="1">M13+NORMINV(RAND(),0,'Total-Smoothed'!$AG$2)</f>
        <v>-8.85760710019632E-2</v>
      </c>
      <c r="N73" s="1">
        <f ca="1">N13+NORMINV(RAND(),0,'Total-Smoothed'!$AG$2)</f>
        <v>9.1231455708817286E-2</v>
      </c>
      <c r="O73" s="1">
        <f ca="1">O13+NORMINV(RAND(),0,'Total-Smoothed'!$AG$2)</f>
        <v>0.27548438664032771</v>
      </c>
      <c r="P73" s="1">
        <f ca="1">P13+NORMINV(RAND(),0,'Total-Smoothed'!$AG$2)</f>
        <v>-6.127323923792502E-2</v>
      </c>
      <c r="Q73" s="1">
        <f ca="1">Q13+NORMINV(RAND(),0,'Total-Smoothed'!$AG$2)</f>
        <v>-0.16363168846573145</v>
      </c>
      <c r="R73" s="1">
        <f ca="1">R13+NORMINV(RAND(),0,'Total-Smoothed'!$AG$2)</f>
        <v>0.20379484393839292</v>
      </c>
      <c r="S73" s="1">
        <f ca="1">S13+NORMINV(RAND(),0,'Total-Smoothed'!$AG$2)</f>
        <v>-1.6626580359987986E-3</v>
      </c>
      <c r="T73" s="1">
        <f ca="1">T13+NORMINV(RAND(),0,'Total-Smoothed'!$AG$2)</f>
        <v>0.12151646377462837</v>
      </c>
      <c r="U73" s="1">
        <f ca="1">U13+NORMINV(RAND(),0,'Total-Smoothed'!$AG$2)</f>
        <v>0.22269709444186425</v>
      </c>
      <c r="V73" s="1">
        <f ca="1">V13+NORMINV(RAND(),0,'Total-Smoothed'!$AG$2)</f>
        <v>0.19562345331520622</v>
      </c>
      <c r="W73" s="1">
        <f ca="1">W13+NORMINV(RAND(),0,'Total-Smoothed'!$AG$2)</f>
        <v>0.13502255694230772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2.9237230970657613E-3</v>
      </c>
      <c r="E74" s="1">
        <f ca="1">E14+NORMINV(RAND(),0,'Total-Smoothed'!$AG$2)</f>
        <v>0.61440870336112585</v>
      </c>
      <c r="F74" s="1">
        <f ca="1">F14+NORMINV(RAND(),0,'Total-Smoothed'!$AG$2)</f>
        <v>8.9134783246465232E-2</v>
      </c>
      <c r="G74" s="1">
        <f ca="1">G14+NORMINV(RAND(),0,'Total-Smoothed'!$AG$2)</f>
        <v>4.0097966814921122E-2</v>
      </c>
      <c r="H74" s="1">
        <f ca="1">H14+NORMINV(RAND(),0,'Total-Smoothed'!$AG$2)</f>
        <v>0.99803509011673885</v>
      </c>
      <c r="I74" s="1">
        <f ca="1">I14+NORMINV(RAND(),0,'Total-Smoothed'!$AG$2)</f>
        <v>7.2111959505374953E-2</v>
      </c>
      <c r="J74" s="1">
        <f ca="1">J14+NORMINV(RAND(),0,'Total-Smoothed'!$AG$2)</f>
        <v>-0.13255993536411853</v>
      </c>
      <c r="K74" s="1">
        <f ca="1">K14+NORMINV(RAND(),0,'Total-Smoothed'!$AG$2)</f>
        <v>6.2006976255049605E-2</v>
      </c>
      <c r="L74" s="1">
        <f ca="1">L14+NORMINV(RAND(),0,'Total-Smoothed'!$AG$2)</f>
        <v>5.0563180363442116E-2</v>
      </c>
      <c r="M74" s="1">
        <f ca="1">M14+NORMINV(RAND(),0,'Total-Smoothed'!$AG$2)</f>
        <v>-4.3602032796448739E-2</v>
      </c>
      <c r="N74" s="1">
        <f ca="1">N14+NORMINV(RAND(),0,'Total-Smoothed'!$AG$2)</f>
        <v>0.11611071224177069</v>
      </c>
      <c r="O74" s="1">
        <f ca="1">O14+NORMINV(RAND(),0,'Total-Smoothed'!$AG$2)</f>
        <v>0.38371196533941254</v>
      </c>
      <c r="P74" s="1">
        <f ca="1">P14+NORMINV(RAND(),0,'Total-Smoothed'!$AG$2)</f>
        <v>0.10694889454544375</v>
      </c>
      <c r="Q74" s="1">
        <f ca="1">Q14+NORMINV(RAND(),0,'Total-Smoothed'!$AG$2)</f>
        <v>-5.890181755592161E-2</v>
      </c>
      <c r="R74" s="1">
        <f ca="1">R14+NORMINV(RAND(),0,'Total-Smoothed'!$AG$2)</f>
        <v>8.68619348898194E-2</v>
      </c>
      <c r="S74" s="1">
        <f ca="1">S14+NORMINV(RAND(),0,'Total-Smoothed'!$AG$2)</f>
        <v>-6.3578112445264678E-2</v>
      </c>
      <c r="T74" s="1">
        <f ca="1">T14+NORMINV(RAND(),0,'Total-Smoothed'!$AG$2)</f>
        <v>-9.6349562901395056E-2</v>
      </c>
      <c r="U74" s="1">
        <f ca="1">U14+NORMINV(RAND(),0,'Total-Smoothed'!$AG$2)</f>
        <v>0.21353969424635044</v>
      </c>
      <c r="V74" s="1">
        <f ca="1">V14+NORMINV(RAND(),0,'Total-Smoothed'!$AG$2)</f>
        <v>1.6307016654758116E-2</v>
      </c>
      <c r="W74" s="1">
        <f ca="1">W14+NORMINV(RAND(),0,'Total-Smoothed'!$AG$2)</f>
        <v>3.4941659777924378E-2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-2.8968707714416751E-2</v>
      </c>
      <c r="E75" s="1">
        <f ca="1">E15+NORMINV(RAND(),0,'Total-Smoothed'!$AG$2)</f>
        <v>0.76842232986751624</v>
      </c>
      <c r="F75" s="1">
        <f ca="1">F15+NORMINV(RAND(),0,'Total-Smoothed'!$AG$2)</f>
        <v>-4.3632137626919226E-2</v>
      </c>
      <c r="G75" s="1">
        <f ca="1">G15+NORMINV(RAND(),0,'Total-Smoothed'!$AG$2)</f>
        <v>0.10788969506075358</v>
      </c>
      <c r="H75" s="1">
        <f ca="1">H15+NORMINV(RAND(),0,'Total-Smoothed'!$AG$2)</f>
        <v>0.59648542119202541</v>
      </c>
      <c r="I75" s="1">
        <f ca="1">I15+NORMINV(RAND(),0,'Total-Smoothed'!$AG$2)</f>
        <v>0.1655602757873037</v>
      </c>
      <c r="J75" s="1">
        <f ca="1">J15+NORMINV(RAND(),0,'Total-Smoothed'!$AG$2)</f>
        <v>7.712545346086494E-2</v>
      </c>
      <c r="K75" s="1">
        <f ca="1">K15+NORMINV(RAND(),0,'Total-Smoothed'!$AG$2)</f>
        <v>7.7905470222254053E-2</v>
      </c>
      <c r="L75" s="1">
        <f ca="1">L15+NORMINV(RAND(),0,'Total-Smoothed'!$AG$2)</f>
        <v>0.10868615107989955</v>
      </c>
      <c r="M75" s="1">
        <f ca="1">M15+NORMINV(RAND(),0,'Total-Smoothed'!$AG$2)</f>
        <v>2.4422739373917007E-2</v>
      </c>
      <c r="N75" s="1">
        <f ca="1">N15+NORMINV(RAND(),0,'Total-Smoothed'!$AG$2)</f>
        <v>-0.12892945058903316</v>
      </c>
      <c r="O75" s="1">
        <f ca="1">O15+NORMINV(RAND(),0,'Total-Smoothed'!$AG$2)</f>
        <v>0.10981171088131186</v>
      </c>
      <c r="P75" s="1">
        <f ca="1">P15+NORMINV(RAND(),0,'Total-Smoothed'!$AG$2)</f>
        <v>8.7910368081262624E-2</v>
      </c>
      <c r="Q75" s="1">
        <f ca="1">Q15+NORMINV(RAND(),0,'Total-Smoothed'!$AG$2)</f>
        <v>-0.13198226848020841</v>
      </c>
      <c r="R75" s="1">
        <f ca="1">R15+NORMINV(RAND(),0,'Total-Smoothed'!$AG$2)</f>
        <v>-5.1443991612560191E-2</v>
      </c>
      <c r="S75" s="1">
        <f ca="1">S15+NORMINV(RAND(),0,'Total-Smoothed'!$AG$2)</f>
        <v>6.8888535044827046E-2</v>
      </c>
      <c r="T75" s="1">
        <f ca="1">T15+NORMINV(RAND(),0,'Total-Smoothed'!$AG$2)</f>
        <v>9.9694586859848475E-4</v>
      </c>
      <c r="U75" s="1">
        <f ca="1">U15+NORMINV(RAND(),0,'Total-Smoothed'!$AG$2)</f>
        <v>-5.3596821492185517E-2</v>
      </c>
      <c r="V75" s="1">
        <f ca="1">V15+NORMINV(RAND(),0,'Total-Smoothed'!$AG$2)</f>
        <v>0.20562680322093418</v>
      </c>
      <c r="W75" s="1">
        <f ca="1">W15+NORMINV(RAND(),0,'Total-Smoothed'!$AG$2)</f>
        <v>9.7538210474188522E-2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0.10088747916540979</v>
      </c>
      <c r="E76" s="1">
        <f ca="1">E16+NORMINV(RAND(),0,'Total-Smoothed'!$AG$2)</f>
        <v>0.81941153185597393</v>
      </c>
      <c r="F76" s="1">
        <f ca="1">F16+NORMINV(RAND(),0,'Total-Smoothed'!$AG$2)</f>
        <v>5.0224042735093351E-2</v>
      </c>
      <c r="G76" s="1">
        <f ca="1">G16+NORMINV(RAND(),0,'Total-Smoothed'!$AG$2)</f>
        <v>8.7322148633814156E-2</v>
      </c>
      <c r="H76" s="1">
        <f ca="1">H16+NORMINV(RAND(),0,'Total-Smoothed'!$AG$2)</f>
        <v>0.90850525872004684</v>
      </c>
      <c r="I76" s="1">
        <f ca="1">I16+NORMINV(RAND(),0,'Total-Smoothed'!$AG$2)</f>
        <v>-5.4856482444584714E-2</v>
      </c>
      <c r="J76" s="1">
        <f ca="1">J16+NORMINV(RAND(),0,'Total-Smoothed'!$AG$2)</f>
        <v>5.0697091609361103E-2</v>
      </c>
      <c r="K76" s="1">
        <f ca="1">K16+NORMINV(RAND(),0,'Total-Smoothed'!$AG$2)</f>
        <v>4.8977626925279107E-2</v>
      </c>
      <c r="L76" s="1">
        <f ca="1">L16+NORMINV(RAND(),0,'Total-Smoothed'!$AG$2)</f>
        <v>0.13943475754838247</v>
      </c>
      <c r="M76" s="1">
        <f ca="1">M16+NORMINV(RAND(),0,'Total-Smoothed'!$AG$2)</f>
        <v>-6.0791425108615238E-2</v>
      </c>
      <c r="N76" s="1">
        <f ca="1">N16+NORMINV(RAND(),0,'Total-Smoothed'!$AG$2)</f>
        <v>-0.1484052797713116</v>
      </c>
      <c r="O76" s="1">
        <f ca="1">O16+NORMINV(RAND(),0,'Total-Smoothed'!$AG$2)</f>
        <v>0.23011004558411638</v>
      </c>
      <c r="P76" s="1">
        <f ca="1">P16+NORMINV(RAND(),0,'Total-Smoothed'!$AG$2)</f>
        <v>7.0493232060921854E-2</v>
      </c>
      <c r="Q76" s="1">
        <f ca="1">Q16+NORMINV(RAND(),0,'Total-Smoothed'!$AG$2)</f>
        <v>7.8632097947864368E-2</v>
      </c>
      <c r="R76" s="1">
        <f ca="1">R16+NORMINV(RAND(),0,'Total-Smoothed'!$AG$2)</f>
        <v>0.14445409720615343</v>
      </c>
      <c r="S76" s="1">
        <f ca="1">S16+NORMINV(RAND(),0,'Total-Smoothed'!$AG$2)</f>
        <v>-5.2713111118075091E-2</v>
      </c>
      <c r="T76" s="1">
        <f ca="1">T16+NORMINV(RAND(),0,'Total-Smoothed'!$AG$2)</f>
        <v>0.12129451051951495</v>
      </c>
      <c r="U76" s="1">
        <f ca="1">U16+NORMINV(RAND(),0,'Total-Smoothed'!$AG$2)</f>
        <v>0.23916028705659825</v>
      </c>
      <c r="V76" s="1">
        <f ca="1">V16+NORMINV(RAND(),0,'Total-Smoothed'!$AG$2)</f>
        <v>-4.5317970405757343E-2</v>
      </c>
      <c r="W76" s="1">
        <f ca="1">W16+NORMINV(RAND(),0,'Total-Smoothed'!$AG$2)</f>
        <v>-7.6108267285128414E-2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-3.0147778357645719E-3</v>
      </c>
      <c r="E77" s="1">
        <f ca="1">E17+NORMINV(RAND(),0,'Total-Smoothed'!$AG$2)</f>
        <v>0.81879421712871869</v>
      </c>
      <c r="F77" s="1">
        <f ca="1">F17+NORMINV(RAND(),0,'Total-Smoothed'!$AG$2)</f>
        <v>-3.1175880388263771E-3</v>
      </c>
      <c r="G77" s="1">
        <f ca="1">G17+NORMINV(RAND(),0,'Total-Smoothed'!$AG$2)</f>
        <v>0.1087790286452877</v>
      </c>
      <c r="H77" s="1">
        <f ca="1">H17+NORMINV(RAND(),0,'Total-Smoothed'!$AG$2)</f>
        <v>0.91265128405728357</v>
      </c>
      <c r="I77" s="1">
        <f ca="1">I17+NORMINV(RAND(),0,'Total-Smoothed'!$AG$2)</f>
        <v>7.8420202948761425E-2</v>
      </c>
      <c r="J77" s="1">
        <f ca="1">J17+NORMINV(RAND(),0,'Total-Smoothed'!$AG$2)</f>
        <v>7.9286955222011915E-2</v>
      </c>
      <c r="K77" s="1">
        <f ca="1">K17+NORMINV(RAND(),0,'Total-Smoothed'!$AG$2)</f>
        <v>0.13995877266152709</v>
      </c>
      <c r="L77" s="1">
        <f ca="1">L17+NORMINV(RAND(),0,'Total-Smoothed'!$AG$2)</f>
        <v>3.0032343313987686E-2</v>
      </c>
      <c r="M77" s="1">
        <f ca="1">M17+NORMINV(RAND(),0,'Total-Smoothed'!$AG$2)</f>
        <v>-0.12009660044380037</v>
      </c>
      <c r="N77" s="1">
        <f ca="1">N17+NORMINV(RAND(),0,'Total-Smoothed'!$AG$2)</f>
        <v>4.37454276321287E-2</v>
      </c>
      <c r="O77" s="1">
        <f ca="1">O17+NORMINV(RAND(),0,'Total-Smoothed'!$AG$2)</f>
        <v>8.7093268366334825E-2</v>
      </c>
      <c r="P77" s="1">
        <f ca="1">P17+NORMINV(RAND(),0,'Total-Smoothed'!$AG$2)</f>
        <v>-3.529387253526374E-2</v>
      </c>
      <c r="Q77" s="1">
        <f ca="1">Q17+NORMINV(RAND(),0,'Total-Smoothed'!$AG$2)</f>
        <v>8.4609864453414868E-2</v>
      </c>
      <c r="R77" s="1">
        <f ca="1">R17+NORMINV(RAND(),0,'Total-Smoothed'!$AG$2)</f>
        <v>-0.33095789828707006</v>
      </c>
      <c r="S77" s="1">
        <f ca="1">S17+NORMINV(RAND(),0,'Total-Smoothed'!$AG$2)</f>
        <v>0.10061643671395946</v>
      </c>
      <c r="T77" s="1">
        <f ca="1">T17+NORMINV(RAND(),0,'Total-Smoothed'!$AG$2)</f>
        <v>4.082868627969017E-2</v>
      </c>
      <c r="U77" s="1">
        <f ca="1">U17+NORMINV(RAND(),0,'Total-Smoothed'!$AG$2)</f>
        <v>8.7714946352128134E-2</v>
      </c>
      <c r="V77" s="1">
        <f ca="1">V17+NORMINV(RAND(),0,'Total-Smoothed'!$AG$2)</f>
        <v>0.19874737234643086</v>
      </c>
      <c r="W77" s="1">
        <f ca="1">W17+NORMINV(RAND(),0,'Total-Smoothed'!$AG$2)</f>
        <v>8.1671292673671458E-2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5.8084694026591985E-2</v>
      </c>
      <c r="E78" s="1">
        <f ca="1">E18+NORMINV(RAND(),0,'Total-Smoothed'!$AG$2)</f>
        <v>0.62744108149982536</v>
      </c>
      <c r="F78" s="1">
        <f ca="1">F18+NORMINV(RAND(),0,'Total-Smoothed'!$AG$2)</f>
        <v>0.12035864645421178</v>
      </c>
      <c r="G78" s="1">
        <f ca="1">G18+NORMINV(RAND(),0,'Total-Smoothed'!$AG$2)</f>
        <v>-0.14817466959185341</v>
      </c>
      <c r="H78" s="1">
        <f ca="1">H18+NORMINV(RAND(),0,'Total-Smoothed'!$AG$2)</f>
        <v>0.78035578720394061</v>
      </c>
      <c r="I78" s="1">
        <f ca="1">I18+NORMINV(RAND(),0,'Total-Smoothed'!$AG$2)</f>
        <v>-8.102730624556044E-2</v>
      </c>
      <c r="J78" s="1">
        <f ca="1">J18+NORMINV(RAND(),0,'Total-Smoothed'!$AG$2)</f>
        <v>0.12916617125894511</v>
      </c>
      <c r="K78" s="1">
        <f ca="1">K18+NORMINV(RAND(),0,'Total-Smoothed'!$AG$2)</f>
        <v>0.12638899622487365</v>
      </c>
      <c r="L78" s="1">
        <f ca="1">L18+NORMINV(RAND(),0,'Total-Smoothed'!$AG$2)</f>
        <v>0.12655479785423662</v>
      </c>
      <c r="M78" s="1">
        <f ca="1">M18+NORMINV(RAND(),0,'Total-Smoothed'!$AG$2)</f>
        <v>-5.0267630573285316E-2</v>
      </c>
      <c r="N78" s="1">
        <f ca="1">N18+NORMINV(RAND(),0,'Total-Smoothed'!$AG$2)</f>
        <v>6.6744603979580652E-2</v>
      </c>
      <c r="O78" s="1">
        <f ca="1">O18+NORMINV(RAND(),0,'Total-Smoothed'!$AG$2)</f>
        <v>-5.3497322223728577E-2</v>
      </c>
      <c r="P78" s="1">
        <f ca="1">P18+NORMINV(RAND(),0,'Total-Smoothed'!$AG$2)</f>
        <v>2.4190803371783458E-2</v>
      </c>
      <c r="Q78" s="1">
        <f ca="1">Q18+NORMINV(RAND(),0,'Total-Smoothed'!$AG$2)</f>
        <v>7.3735690276337307E-2</v>
      </c>
      <c r="R78" s="1">
        <f ca="1">R18+NORMINV(RAND(),0,'Total-Smoothed'!$AG$2)</f>
        <v>7.1186899363197942E-2</v>
      </c>
      <c r="S78" s="1">
        <f ca="1">S18+NORMINV(RAND(),0,'Total-Smoothed'!$AG$2)</f>
        <v>0.28159702920984853</v>
      </c>
      <c r="T78" s="1">
        <f ca="1">T18+NORMINV(RAND(),0,'Total-Smoothed'!$AG$2)</f>
        <v>0.15877047742161887</v>
      </c>
      <c r="U78" s="1">
        <f ca="1">U18+NORMINV(RAND(),0,'Total-Smoothed'!$AG$2)</f>
        <v>3.3998721947394332E-2</v>
      </c>
      <c r="V78" s="1">
        <f ca="1">V18+NORMINV(RAND(),0,'Total-Smoothed'!$AG$2)</f>
        <v>0.32313628354344098</v>
      </c>
      <c r="W78" s="1">
        <f ca="1">W18+NORMINV(RAND(),0,'Total-Smoothed'!$AG$2)</f>
        <v>0.20758316899057733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-9.9005009425767732E-3</v>
      </c>
      <c r="E79" s="1">
        <f ca="1">E19+NORMINV(RAND(),0,'Total-Smoothed'!$AG$2)</f>
        <v>0.73525803396751732</v>
      </c>
      <c r="F79" s="1">
        <f ca="1">F19+NORMINV(RAND(),0,'Total-Smoothed'!$AG$2)</f>
        <v>9.5786680516059763E-2</v>
      </c>
      <c r="G79" s="1">
        <f ca="1">G19+NORMINV(RAND(),0,'Total-Smoothed'!$AG$2)</f>
        <v>-2.5309041611087303E-2</v>
      </c>
      <c r="H79" s="1">
        <f ca="1">H19+NORMINV(RAND(),0,'Total-Smoothed'!$AG$2)</f>
        <v>1.0504685589658578</v>
      </c>
      <c r="I79" s="1">
        <f ca="1">I19+NORMINV(RAND(),0,'Total-Smoothed'!$AG$2)</f>
        <v>-3.7709370544976592E-3</v>
      </c>
      <c r="J79" s="1">
        <f ca="1">J19+NORMINV(RAND(),0,'Total-Smoothed'!$AG$2)</f>
        <v>-2.6993277368354714E-2</v>
      </c>
      <c r="K79" s="1">
        <f ca="1">K19+NORMINV(RAND(),0,'Total-Smoothed'!$AG$2)</f>
        <v>5.0029718476608073E-2</v>
      </c>
      <c r="L79" s="1">
        <f ca="1">L19+NORMINV(RAND(),0,'Total-Smoothed'!$AG$2)</f>
        <v>-3.7973259942984616E-2</v>
      </c>
      <c r="M79" s="1">
        <f ca="1">M19+NORMINV(RAND(),0,'Total-Smoothed'!$AG$2)</f>
        <v>1.9720326661914957E-2</v>
      </c>
      <c r="N79" s="1">
        <f ca="1">N19+NORMINV(RAND(),0,'Total-Smoothed'!$AG$2)</f>
        <v>0.16237077066896299</v>
      </c>
      <c r="O79" s="1">
        <f ca="1">O19+NORMINV(RAND(),0,'Total-Smoothed'!$AG$2)</f>
        <v>-0.12723884454787171</v>
      </c>
      <c r="P79" s="1">
        <f ca="1">P19+NORMINV(RAND(),0,'Total-Smoothed'!$AG$2)</f>
        <v>7.2596321103315809E-3</v>
      </c>
      <c r="Q79" s="1">
        <f ca="1">Q19+NORMINV(RAND(),0,'Total-Smoothed'!$AG$2)</f>
        <v>-1.1023963639109633E-2</v>
      </c>
      <c r="R79" s="1">
        <f ca="1">R19+NORMINV(RAND(),0,'Total-Smoothed'!$AG$2)</f>
        <v>0.21428793690642295</v>
      </c>
      <c r="S79" s="1">
        <f ca="1">S19+NORMINV(RAND(),0,'Total-Smoothed'!$AG$2)</f>
        <v>-1.8213933342049342E-2</v>
      </c>
      <c r="T79" s="1">
        <f ca="1">T19+NORMINV(RAND(),0,'Total-Smoothed'!$AG$2)</f>
        <v>-5.2656036690380313E-3</v>
      </c>
      <c r="U79" s="1">
        <f ca="1">U19+NORMINV(RAND(),0,'Total-Smoothed'!$AG$2)</f>
        <v>9.811602312752854E-3</v>
      </c>
      <c r="V79" s="1">
        <f ca="1">V19+NORMINV(RAND(),0,'Total-Smoothed'!$AG$2)</f>
        <v>0.12214356579653989</v>
      </c>
      <c r="W79" s="1">
        <f ca="1">W19+NORMINV(RAND(),0,'Total-Smoothed'!$AG$2)</f>
        <v>-0.12962290548515956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0.14139111693907841</v>
      </c>
      <c r="E80" s="1">
        <f ca="1">E20+NORMINV(RAND(),0,'Total-Smoothed'!$AG$2)</f>
        <v>0.66749304349700711</v>
      </c>
      <c r="F80" s="1">
        <f ca="1">F20+NORMINV(RAND(),0,'Total-Smoothed'!$AG$2)</f>
        <v>-0.15220731735687332</v>
      </c>
      <c r="G80" s="1">
        <f ca="1">G20+NORMINV(RAND(),0,'Total-Smoothed'!$AG$2)</f>
        <v>-0.11081699081139272</v>
      </c>
      <c r="H80" s="1">
        <f ca="1">H20+NORMINV(RAND(),0,'Total-Smoothed'!$AG$2)</f>
        <v>0.30696910512895159</v>
      </c>
      <c r="I80" s="1">
        <f ca="1">I20+NORMINV(RAND(),0,'Total-Smoothed'!$AG$2)</f>
        <v>-4.5750145177767071E-2</v>
      </c>
      <c r="J80" s="1">
        <f ca="1">J20+NORMINV(RAND(),0,'Total-Smoothed'!$AG$2)</f>
        <v>7.4424326301530345E-3</v>
      </c>
      <c r="K80" s="1">
        <f ca="1">K20+NORMINV(RAND(),0,'Total-Smoothed'!$AG$2)</f>
        <v>-2.9276196923242251E-3</v>
      </c>
      <c r="L80" s="1">
        <f ca="1">L20+NORMINV(RAND(),0,'Total-Smoothed'!$AG$2)</f>
        <v>0.21286918701372326</v>
      </c>
      <c r="M80" s="1">
        <f ca="1">M20+NORMINV(RAND(),0,'Total-Smoothed'!$AG$2)</f>
        <v>2.4140218241680295E-2</v>
      </c>
      <c r="N80" s="1">
        <f ca="1">N20+NORMINV(RAND(),0,'Total-Smoothed'!$AG$2)</f>
        <v>0.20068778217837002</v>
      </c>
      <c r="O80" s="1">
        <f ca="1">O20+NORMINV(RAND(),0,'Total-Smoothed'!$AG$2)</f>
        <v>0.25829077801260886</v>
      </c>
      <c r="P80" s="1">
        <f ca="1">P20+NORMINV(RAND(),0,'Total-Smoothed'!$AG$2)</f>
        <v>-3.7925961854987422E-2</v>
      </c>
      <c r="Q80" s="1">
        <f ca="1">Q20+NORMINV(RAND(),0,'Total-Smoothed'!$AG$2)</f>
        <v>8.1388388524097383E-2</v>
      </c>
      <c r="R80" s="1">
        <f ca="1">R20+NORMINV(RAND(),0,'Total-Smoothed'!$AG$2)</f>
        <v>0.18374222639011237</v>
      </c>
      <c r="S80" s="1">
        <f ca="1">S20+NORMINV(RAND(),0,'Total-Smoothed'!$AG$2)</f>
        <v>0.16373002972957962</v>
      </c>
      <c r="T80" s="1">
        <f ca="1">T20+NORMINV(RAND(),0,'Total-Smoothed'!$AG$2)</f>
        <v>-2.1600521286904782E-2</v>
      </c>
      <c r="U80" s="1">
        <f ca="1">U20+NORMINV(RAND(),0,'Total-Smoothed'!$AG$2)</f>
        <v>-5.6236598086537137E-2</v>
      </c>
      <c r="V80" s="1">
        <f ca="1">V20+NORMINV(RAND(),0,'Total-Smoothed'!$AG$2)</f>
        <v>4.9727777713390466E-2</v>
      </c>
      <c r="W80" s="1">
        <f ca="1">W20+NORMINV(RAND(),0,'Total-Smoothed'!$AG$2)</f>
        <v>3.0132517886850285E-2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0.23207052492259617</v>
      </c>
      <c r="E81" s="1">
        <f ca="1">E21+NORMINV(RAND(),0,'Total-Smoothed'!$AG$2)</f>
        <v>0.78748607753222633</v>
      </c>
      <c r="F81" s="1">
        <f ca="1">F21+NORMINV(RAND(),0,'Total-Smoothed'!$AG$2)</f>
        <v>-5.1551194884520535E-2</v>
      </c>
      <c r="G81" s="1">
        <f ca="1">G21+NORMINV(RAND(),0,'Total-Smoothed'!$AG$2)</f>
        <v>0.12561285125103078</v>
      </c>
      <c r="H81" s="1">
        <f ca="1">H21+NORMINV(RAND(),0,'Total-Smoothed'!$AG$2)</f>
        <v>0.93515345004315931</v>
      </c>
      <c r="I81" s="1">
        <f ca="1">I21+NORMINV(RAND(),0,'Total-Smoothed'!$AG$2)</f>
        <v>0.13348893550012839</v>
      </c>
      <c r="J81" s="1">
        <f ca="1">J21+NORMINV(RAND(),0,'Total-Smoothed'!$AG$2)</f>
        <v>-0.13083102196189597</v>
      </c>
      <c r="K81" s="1">
        <f ca="1">K21+NORMINV(RAND(),0,'Total-Smoothed'!$AG$2)</f>
        <v>-1.6751098311807613E-2</v>
      </c>
      <c r="L81" s="1">
        <f ca="1">L21+NORMINV(RAND(),0,'Total-Smoothed'!$AG$2)</f>
        <v>0.28982963639499715</v>
      </c>
      <c r="M81" s="1">
        <f ca="1">M21+NORMINV(RAND(),0,'Total-Smoothed'!$AG$2)</f>
        <v>-0.10317475816756751</v>
      </c>
      <c r="N81" s="1">
        <f ca="1">N21+NORMINV(RAND(),0,'Total-Smoothed'!$AG$2)</f>
        <v>0.10669199674771362</v>
      </c>
      <c r="O81" s="1">
        <f ca="1">O21+NORMINV(RAND(),0,'Total-Smoothed'!$AG$2)</f>
        <v>0.21283982586768732</v>
      </c>
      <c r="P81" s="1">
        <f ca="1">P21+NORMINV(RAND(),0,'Total-Smoothed'!$AG$2)</f>
        <v>-0.17102993191522864</v>
      </c>
      <c r="Q81" s="1">
        <f ca="1">Q21+NORMINV(RAND(),0,'Total-Smoothed'!$AG$2)</f>
        <v>0.14504395045668</v>
      </c>
      <c r="R81" s="1">
        <f ca="1">R21+NORMINV(RAND(),0,'Total-Smoothed'!$AG$2)</f>
        <v>9.3584994731045923E-2</v>
      </c>
      <c r="S81" s="1">
        <f ca="1">S21+NORMINV(RAND(),0,'Total-Smoothed'!$AG$2)</f>
        <v>-6.9206890951341304E-2</v>
      </c>
      <c r="T81" s="1">
        <f ca="1">T21+NORMINV(RAND(),0,'Total-Smoothed'!$AG$2)</f>
        <v>-5.7211719352848855E-2</v>
      </c>
      <c r="U81" s="1">
        <f ca="1">U21+NORMINV(RAND(),0,'Total-Smoothed'!$AG$2)</f>
        <v>0.31053691159727143</v>
      </c>
      <c r="V81" s="1">
        <f ca="1">V21+NORMINV(RAND(),0,'Total-Smoothed'!$AG$2)</f>
        <v>0.22409707638387777</v>
      </c>
      <c r="W81" s="1">
        <f ca="1">W21+NORMINV(RAND(),0,'Total-Smoothed'!$AG$2)</f>
        <v>0.27727351890275898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7.3900592906591261E-2</v>
      </c>
      <c r="E82" s="1">
        <f ca="1">E22+NORMINV(RAND(),0,'Total-Smoothed'!$AG$2)</f>
        <v>0.7373414872166717</v>
      </c>
      <c r="F82" s="1">
        <f ca="1">F22+NORMINV(RAND(),0,'Total-Smoothed'!$AG$2)</f>
        <v>7.0356791038878527E-2</v>
      </c>
      <c r="G82" s="1">
        <f ca="1">G22+NORMINV(RAND(),0,'Total-Smoothed'!$AG$2)</f>
        <v>0.15996211880069006</v>
      </c>
      <c r="H82" s="1">
        <f ca="1">H22+NORMINV(RAND(),0,'Total-Smoothed'!$AG$2)</f>
        <v>0.90531304960484671</v>
      </c>
      <c r="I82" s="1">
        <f ca="1">I22+NORMINV(RAND(),0,'Total-Smoothed'!$AG$2)</f>
        <v>4.892674369429055E-2</v>
      </c>
      <c r="J82" s="1">
        <f ca="1">J22+NORMINV(RAND(),0,'Total-Smoothed'!$AG$2)</f>
        <v>5.3177113717548366E-2</v>
      </c>
      <c r="K82" s="1">
        <f ca="1">K22+NORMINV(RAND(),0,'Total-Smoothed'!$AG$2)</f>
        <v>3.9856866268158535E-2</v>
      </c>
      <c r="L82" s="1">
        <f ca="1">L22+NORMINV(RAND(),0,'Total-Smoothed'!$AG$2)</f>
        <v>-6.034045695353471E-3</v>
      </c>
      <c r="M82" s="1">
        <f ca="1">M22+NORMINV(RAND(),0,'Total-Smoothed'!$AG$2)</f>
        <v>2.8102978694528505E-2</v>
      </c>
      <c r="N82" s="1">
        <f ca="1">N22+NORMINV(RAND(),0,'Total-Smoothed'!$AG$2)</f>
        <v>0.24632259591925032</v>
      </c>
      <c r="O82" s="1">
        <f ca="1">O22+NORMINV(RAND(),0,'Total-Smoothed'!$AG$2)</f>
        <v>0.18608983463128231</v>
      </c>
      <c r="P82" s="1">
        <f ca="1">P22+NORMINV(RAND(),0,'Total-Smoothed'!$AG$2)</f>
        <v>-0.11343541184160984</v>
      </c>
      <c r="Q82" s="1">
        <f ca="1">Q22+NORMINV(RAND(),0,'Total-Smoothed'!$AG$2)</f>
        <v>5.4788540980787954E-2</v>
      </c>
      <c r="R82" s="1">
        <f ca="1">R22+NORMINV(RAND(),0,'Total-Smoothed'!$AG$2)</f>
        <v>0.16091272325736328</v>
      </c>
      <c r="S82" s="1">
        <f ca="1">S22+NORMINV(RAND(),0,'Total-Smoothed'!$AG$2)</f>
        <v>3.4961843253808106E-2</v>
      </c>
      <c r="T82" s="1">
        <f ca="1">T22+NORMINV(RAND(),0,'Total-Smoothed'!$AG$2)</f>
        <v>-3.687873840502693E-2</v>
      </c>
      <c r="U82" s="1">
        <f ca="1">U22+NORMINV(RAND(),0,'Total-Smoothed'!$AG$2)</f>
        <v>0.27289779443414708</v>
      </c>
      <c r="V82" s="1">
        <f ca="1">V22+NORMINV(RAND(),0,'Total-Smoothed'!$AG$2)</f>
        <v>-7.6528780916947689E-2</v>
      </c>
      <c r="W82" s="1">
        <f ca="1">W22+NORMINV(RAND(),0,'Total-Smoothed'!$AG$2)</f>
        <v>9.4492767701044755E-2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0.11278627625371844</v>
      </c>
      <c r="E83" s="1">
        <f ca="1">E23+NORMINV(RAND(),0,'Total-Smoothed'!$AG$2)</f>
        <v>0.88892709588694419</v>
      </c>
      <c r="F83" s="1">
        <f ca="1">F23+NORMINV(RAND(),0,'Total-Smoothed'!$AG$2)</f>
        <v>0.16162270502136022</v>
      </c>
      <c r="G83" s="1">
        <f ca="1">G23+NORMINV(RAND(),0,'Total-Smoothed'!$AG$2)</f>
        <v>1.6245372982946121E-2</v>
      </c>
      <c r="H83" s="1">
        <f ca="1">H23+NORMINV(RAND(),0,'Total-Smoothed'!$AG$2)</f>
        <v>0.91333293596447829</v>
      </c>
      <c r="I83" s="1">
        <f ca="1">I23+NORMINV(RAND(),0,'Total-Smoothed'!$AG$2)</f>
        <v>1.0919948619823112E-2</v>
      </c>
      <c r="J83" s="1">
        <f ca="1">J23+NORMINV(RAND(),0,'Total-Smoothed'!$AG$2)</f>
        <v>9.4869624822572121E-2</v>
      </c>
      <c r="K83" s="1">
        <f ca="1">K23+NORMINV(RAND(),0,'Total-Smoothed'!$AG$2)</f>
        <v>-6.0394021173893128E-2</v>
      </c>
      <c r="L83" s="1">
        <f ca="1">L23+NORMINV(RAND(),0,'Total-Smoothed'!$AG$2)</f>
        <v>0.17321756296221275</v>
      </c>
      <c r="M83" s="1">
        <f ca="1">M23+NORMINV(RAND(),0,'Total-Smoothed'!$AG$2)</f>
        <v>0.13844615088017787</v>
      </c>
      <c r="N83" s="1">
        <f ca="1">N23+NORMINV(RAND(),0,'Total-Smoothed'!$AG$2)</f>
        <v>3.0762972190757059E-2</v>
      </c>
      <c r="O83" s="1">
        <f ca="1">O23+NORMINV(RAND(),0,'Total-Smoothed'!$AG$2)</f>
        <v>9.9536146987279472E-2</v>
      </c>
      <c r="P83" s="1">
        <f ca="1">P23+NORMINV(RAND(),0,'Total-Smoothed'!$AG$2)</f>
        <v>-9.9442593775663349E-2</v>
      </c>
      <c r="Q83" s="1">
        <f ca="1">Q23+NORMINV(RAND(),0,'Total-Smoothed'!$AG$2)</f>
        <v>-0.11416985349157706</v>
      </c>
      <c r="R83" s="1">
        <f ca="1">R23+NORMINV(RAND(),0,'Total-Smoothed'!$AG$2)</f>
        <v>8.1699033942416316E-3</v>
      </c>
      <c r="S83" s="1">
        <f ca="1">S23+NORMINV(RAND(),0,'Total-Smoothed'!$AG$2)</f>
        <v>1.9077312952393434E-2</v>
      </c>
      <c r="T83" s="1">
        <f ca="1">T23+NORMINV(RAND(),0,'Total-Smoothed'!$AG$2)</f>
        <v>2.2720370714122941E-2</v>
      </c>
      <c r="U83" s="1">
        <f ca="1">U23+NORMINV(RAND(),0,'Total-Smoothed'!$AG$2)</f>
        <v>0.13387454867870835</v>
      </c>
      <c r="V83" s="1">
        <f ca="1">V23+NORMINV(RAND(),0,'Total-Smoothed'!$AG$2)</f>
        <v>0.14231054070747837</v>
      </c>
      <c r="W83" s="1">
        <f ca="1">W23+NORMINV(RAND(),0,'Total-Smoothed'!$AG$2)</f>
        <v>1.6179047063974578E-3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9.216054345695715E-2</v>
      </c>
      <c r="E84" s="1">
        <f ca="1">E24+NORMINV(RAND(),0,'Total-Smoothed'!$AG$2)</f>
        <v>0.31448279777331023</v>
      </c>
      <c r="F84" s="1">
        <f ca="1">F24+NORMINV(RAND(),0,'Total-Smoothed'!$AG$2)</f>
        <v>0.10180706864377841</v>
      </c>
      <c r="G84" s="1">
        <f ca="1">G24+NORMINV(RAND(),0,'Total-Smoothed'!$AG$2)</f>
        <v>-8.0570909581325539E-2</v>
      </c>
      <c r="H84" s="1">
        <f ca="1">H24+NORMINV(RAND(),0,'Total-Smoothed'!$AG$2)</f>
        <v>0.77941944394755325</v>
      </c>
      <c r="I84" s="1">
        <f ca="1">I24+NORMINV(RAND(),0,'Total-Smoothed'!$AG$2)</f>
        <v>-4.8187702028502546E-2</v>
      </c>
      <c r="J84" s="1">
        <f ca="1">J24+NORMINV(RAND(),0,'Total-Smoothed'!$AG$2)</f>
        <v>1.4922201586117703E-2</v>
      </c>
      <c r="K84" s="1">
        <f ca="1">K24+NORMINV(RAND(),0,'Total-Smoothed'!$AG$2)</f>
        <v>9.1528526368307675E-2</v>
      </c>
      <c r="L84" s="1">
        <f ca="1">L24+NORMINV(RAND(),0,'Total-Smoothed'!$AG$2)</f>
        <v>-1.7952782170057212E-2</v>
      </c>
      <c r="M84" s="1">
        <f ca="1">M24+NORMINV(RAND(),0,'Total-Smoothed'!$AG$2)</f>
        <v>-5.9557720395598479E-2</v>
      </c>
      <c r="N84" s="1">
        <f ca="1">N24+NORMINV(RAND(),0,'Total-Smoothed'!$AG$2)</f>
        <v>0.16667453047073433</v>
      </c>
      <c r="O84" s="1">
        <f ca="1">O24+NORMINV(RAND(),0,'Total-Smoothed'!$AG$2)</f>
        <v>4.3383478809098652E-3</v>
      </c>
      <c r="P84" s="1">
        <f ca="1">P24+NORMINV(RAND(),0,'Total-Smoothed'!$AG$2)</f>
        <v>8.3841363248058409E-2</v>
      </c>
      <c r="Q84" s="1">
        <f ca="1">Q24+NORMINV(RAND(),0,'Total-Smoothed'!$AG$2)</f>
        <v>0.10554563037260799</v>
      </c>
      <c r="R84" s="1">
        <f ca="1">R24+NORMINV(RAND(),0,'Total-Smoothed'!$AG$2)</f>
        <v>0.12059151306600625</v>
      </c>
      <c r="S84" s="1">
        <f ca="1">S24+NORMINV(RAND(),0,'Total-Smoothed'!$AG$2)</f>
        <v>5.1037441286650428E-2</v>
      </c>
      <c r="T84" s="1">
        <f ca="1">T24+NORMINV(RAND(),0,'Total-Smoothed'!$AG$2)</f>
        <v>-1.6710023354151001E-2</v>
      </c>
      <c r="U84" s="1">
        <f ca="1">U24+NORMINV(RAND(),0,'Total-Smoothed'!$AG$2)</f>
        <v>0.45825942353376226</v>
      </c>
      <c r="V84" s="1">
        <f ca="1">V24+NORMINV(RAND(),0,'Total-Smoothed'!$AG$2)</f>
        <v>-0.1717395273581738</v>
      </c>
      <c r="W84" s="1">
        <f ca="1">W24+NORMINV(RAND(),0,'Total-Smoothed'!$AG$2)</f>
        <v>4.6277292851015804E-2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0.35036643952844126</v>
      </c>
      <c r="E85" s="1">
        <f ca="1">E25+NORMINV(RAND(),0,'Total-Smoothed'!$AG$2)</f>
        <v>0.4279130031886258</v>
      </c>
      <c r="F85" s="1">
        <f ca="1">F25+NORMINV(RAND(),0,'Total-Smoothed'!$AG$2)</f>
        <v>0.17287778134179291</v>
      </c>
      <c r="G85" s="1">
        <f ca="1">G25+NORMINV(RAND(),0,'Total-Smoothed'!$AG$2)</f>
        <v>6.1922593139879668E-2</v>
      </c>
      <c r="H85" s="1">
        <f ca="1">H25+NORMINV(RAND(),0,'Total-Smoothed'!$AG$2)</f>
        <v>0.1374224880753997</v>
      </c>
      <c r="I85" s="1">
        <f ca="1">I25+NORMINV(RAND(),0,'Total-Smoothed'!$AG$2)</f>
        <v>0.95217091364843431</v>
      </c>
      <c r="J85" s="1">
        <f ca="1">J25+NORMINV(RAND(),0,'Total-Smoothed'!$AG$2)</f>
        <v>-0.10029327169086706</v>
      </c>
      <c r="K85" s="1">
        <f ca="1">K25+NORMINV(RAND(),0,'Total-Smoothed'!$AG$2)</f>
        <v>0.22209139638092695</v>
      </c>
      <c r="L85" s="1">
        <f ca="1">L25+NORMINV(RAND(),0,'Total-Smoothed'!$AG$2)</f>
        <v>0.82786562386484031</v>
      </c>
      <c r="M85" s="1">
        <f ca="1">M25+NORMINV(RAND(),0,'Total-Smoothed'!$AG$2)</f>
        <v>0.18849510999766411</v>
      </c>
      <c r="N85" s="1">
        <f ca="1">N25+NORMINV(RAND(),0,'Total-Smoothed'!$AG$2)</f>
        <v>0.1604097359806449</v>
      </c>
      <c r="O85" s="1">
        <f ca="1">O25+NORMINV(RAND(),0,'Total-Smoothed'!$AG$2)</f>
        <v>-0.13312851278472895</v>
      </c>
      <c r="P85" s="1">
        <f ca="1">P25+NORMINV(RAND(),0,'Total-Smoothed'!$AG$2)</f>
        <v>0.86002277233907953</v>
      </c>
      <c r="Q85" s="1">
        <f ca="1">Q25+NORMINV(RAND(),0,'Total-Smoothed'!$AG$2)</f>
        <v>-6.9520061478052411E-2</v>
      </c>
      <c r="R85" s="1">
        <f ca="1">R25+NORMINV(RAND(),0,'Total-Smoothed'!$AG$2)</f>
        <v>0.25343335982905224</v>
      </c>
      <c r="S85" s="1">
        <f ca="1">S25+NORMINV(RAND(),0,'Total-Smoothed'!$AG$2)</f>
        <v>-0.14697047512685915</v>
      </c>
      <c r="T85" s="1">
        <f ca="1">T25+NORMINV(RAND(),0,'Total-Smoothed'!$AG$2)</f>
        <v>1.0766600594629643</v>
      </c>
      <c r="U85" s="1">
        <f ca="1">U25+NORMINV(RAND(),0,'Total-Smoothed'!$AG$2)</f>
        <v>0.77295840423267648</v>
      </c>
      <c r="V85" s="1">
        <f ca="1">V25+NORMINV(RAND(),0,'Total-Smoothed'!$AG$2)</f>
        <v>0.67402521130439108</v>
      </c>
      <c r="W85" s="1">
        <f ca="1">W25+NORMINV(RAND(),0,'Total-Smoothed'!$AG$2)</f>
        <v>1.0101060267008386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0.61636856265694839</v>
      </c>
      <c r="E86" s="1">
        <f ca="1">E26+NORMINV(RAND(),0,'Total-Smoothed'!$AG$2)</f>
        <v>0.3103771769973116</v>
      </c>
      <c r="F86" s="1">
        <f ca="1">F26+NORMINV(RAND(),0,'Total-Smoothed'!$AG$2)</f>
        <v>0.11134510916604201</v>
      </c>
      <c r="G86" s="1">
        <f ca="1">G26+NORMINV(RAND(),0,'Total-Smoothed'!$AG$2)</f>
        <v>-3.028739455246799E-2</v>
      </c>
      <c r="H86" s="1">
        <f ca="1">H26+NORMINV(RAND(),0,'Total-Smoothed'!$AG$2)</f>
        <v>1.01020569620434</v>
      </c>
      <c r="I86" s="1">
        <f ca="1">I26+NORMINV(RAND(),0,'Total-Smoothed'!$AG$2)</f>
        <v>0.1961805256901171</v>
      </c>
      <c r="J86" s="1">
        <f ca="1">J26+NORMINV(RAND(),0,'Total-Smoothed'!$AG$2)</f>
        <v>-2.5871639952755383E-2</v>
      </c>
      <c r="K86" s="1">
        <f ca="1">K26+NORMINV(RAND(),0,'Total-Smoothed'!$AG$2)</f>
        <v>6.1936339602901763E-2</v>
      </c>
      <c r="L86" s="1">
        <f ca="1">L26+NORMINV(RAND(),0,'Total-Smoothed'!$AG$2)</f>
        <v>-2.1210422679217144E-2</v>
      </c>
      <c r="M86" s="1">
        <f ca="1">M26+NORMINV(RAND(),0,'Total-Smoothed'!$AG$2)</f>
        <v>6.553616923683224E-2</v>
      </c>
      <c r="N86" s="1">
        <f ca="1">N26+NORMINV(RAND(),0,'Total-Smoothed'!$AG$2)</f>
        <v>1.8321121347522347E-2</v>
      </c>
      <c r="O86" s="1">
        <f ca="1">O26+NORMINV(RAND(),0,'Total-Smoothed'!$AG$2)</f>
        <v>0.25160579134330596</v>
      </c>
      <c r="P86" s="1">
        <f ca="1">P26+NORMINV(RAND(),0,'Total-Smoothed'!$AG$2)</f>
        <v>-9.2881960191262908E-2</v>
      </c>
      <c r="Q86" s="1">
        <f ca="1">Q26+NORMINV(RAND(),0,'Total-Smoothed'!$AG$2)</f>
        <v>0.13224638404459607</v>
      </c>
      <c r="R86" s="1">
        <f ca="1">R26+NORMINV(RAND(),0,'Total-Smoothed'!$AG$2)</f>
        <v>0.92178886851176323</v>
      </c>
      <c r="S86" s="1">
        <f ca="1">S26+NORMINV(RAND(),0,'Total-Smoothed'!$AG$2)</f>
        <v>1.3282044236397124E-2</v>
      </c>
      <c r="T86" s="1">
        <f ca="1">T26+NORMINV(RAND(),0,'Total-Smoothed'!$AG$2)</f>
        <v>0.14566249632614173</v>
      </c>
      <c r="U86" s="1">
        <f ca="1">U26+NORMINV(RAND(),0,'Total-Smoothed'!$AG$2)</f>
        <v>0.97010167321839136</v>
      </c>
      <c r="V86" s="1">
        <f ca="1">V26+NORMINV(RAND(),0,'Total-Smoothed'!$AG$2)</f>
        <v>0.49115367946888377</v>
      </c>
      <c r="W86" s="1">
        <f ca="1">W26+NORMINV(RAND(),0,'Total-Smoothed'!$AG$2)</f>
        <v>0.7520959691909983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0.87018230032458044</v>
      </c>
      <c r="E87" s="1">
        <f ca="1">E27+NORMINV(RAND(),0,'Total-Smoothed'!$AG$2)</f>
        <v>1.0811210333949304</v>
      </c>
      <c r="F87" s="1">
        <f ca="1">F27+NORMINV(RAND(),0,'Total-Smoothed'!$AG$2)</f>
        <v>-0.12022504808003791</v>
      </c>
      <c r="G87" s="1">
        <f ca="1">G27+NORMINV(RAND(),0,'Total-Smoothed'!$AG$2)</f>
        <v>7.5332175547674851E-2</v>
      </c>
      <c r="H87" s="1">
        <f ca="1">H27+NORMINV(RAND(),0,'Total-Smoothed'!$AG$2)</f>
        <v>7.6053896508558767E-3</v>
      </c>
      <c r="I87" s="1">
        <f ca="1">I27+NORMINV(RAND(),0,'Total-Smoothed'!$AG$2)</f>
        <v>6.0784642077520948E-2</v>
      </c>
      <c r="J87" s="1">
        <f ca="1">J27+NORMINV(RAND(),0,'Total-Smoothed'!$AG$2)</f>
        <v>0.20569168779149455</v>
      </c>
      <c r="K87" s="1">
        <f ca="1">K27+NORMINV(RAND(),0,'Total-Smoothed'!$AG$2)</f>
        <v>0.30630636602655753</v>
      </c>
      <c r="L87" s="1">
        <f ca="1">L27+NORMINV(RAND(),0,'Total-Smoothed'!$AG$2)</f>
        <v>-7.9737874574758352E-2</v>
      </c>
      <c r="M87" s="1">
        <f ca="1">M27+NORMINV(RAND(),0,'Total-Smoothed'!$AG$2)</f>
        <v>-0.15019728086740208</v>
      </c>
      <c r="N87" s="1">
        <f ca="1">N27+NORMINV(RAND(),0,'Total-Smoothed'!$AG$2)</f>
        <v>-0.11286556149225452</v>
      </c>
      <c r="O87" s="1">
        <f ca="1">O27+NORMINV(RAND(),0,'Total-Smoothed'!$AG$2)</f>
        <v>1.2085757185838281E-2</v>
      </c>
      <c r="P87" s="1">
        <f ca="1">P27+NORMINV(RAND(),0,'Total-Smoothed'!$AG$2)</f>
        <v>1.0169698928260682</v>
      </c>
      <c r="Q87" s="1">
        <f ca="1">Q27+NORMINV(RAND(),0,'Total-Smoothed'!$AG$2)</f>
        <v>0.94066679142573451</v>
      </c>
      <c r="R87" s="1">
        <f ca="1">R27+NORMINV(RAND(),0,'Total-Smoothed'!$AG$2)</f>
        <v>0.34883149733280033</v>
      </c>
      <c r="S87" s="1">
        <f ca="1">S27+NORMINV(RAND(),0,'Total-Smoothed'!$AG$2)</f>
        <v>-6.6467191576770682E-2</v>
      </c>
      <c r="T87" s="1">
        <f ca="1">T27+NORMINV(RAND(),0,'Total-Smoothed'!$AG$2)</f>
        <v>5.6142714294299748E-2</v>
      </c>
      <c r="U87" s="1">
        <f ca="1">U27+NORMINV(RAND(),0,'Total-Smoothed'!$AG$2)</f>
        <v>0.12662786984915519</v>
      </c>
      <c r="V87" s="1">
        <f ca="1">V27+NORMINV(RAND(),0,'Total-Smoothed'!$AG$2)</f>
        <v>-1.0873556463898731E-2</v>
      </c>
      <c r="W87" s="1">
        <f ca="1">W27+NORMINV(RAND(),0,'Total-Smoothed'!$AG$2)</f>
        <v>0.80678193755319116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0.4478743631453318</v>
      </c>
      <c r="E88" s="1">
        <f ca="1">E28+NORMINV(RAND(),0,'Total-Smoothed'!$AG$2)</f>
        <v>0.32010641888277797</v>
      </c>
      <c r="F88" s="1">
        <f ca="1">F28+NORMINV(RAND(),0,'Total-Smoothed'!$AG$2)</f>
        <v>4.6584609870009265E-2</v>
      </c>
      <c r="G88" s="1">
        <f ca="1">G28+NORMINV(RAND(),0,'Total-Smoothed'!$AG$2)</f>
        <v>9.3163536820461634E-2</v>
      </c>
      <c r="H88" s="1">
        <f ca="1">H28+NORMINV(RAND(),0,'Total-Smoothed'!$AG$2)</f>
        <v>-0.11562036202010183</v>
      </c>
      <c r="I88" s="1">
        <f ca="1">I28+NORMINV(RAND(),0,'Total-Smoothed'!$AG$2)</f>
        <v>0.95359698822742378</v>
      </c>
      <c r="J88" s="1">
        <f ca="1">J28+NORMINV(RAND(),0,'Total-Smoothed'!$AG$2)</f>
        <v>1.0859439956335577</v>
      </c>
      <c r="K88" s="1">
        <f ca="1">K28+NORMINV(RAND(),0,'Total-Smoothed'!$AG$2)</f>
        <v>1.0235528611824898</v>
      </c>
      <c r="L88" s="1">
        <f ca="1">L28+NORMINV(RAND(),0,'Total-Smoothed'!$AG$2)</f>
        <v>1.067879076817708</v>
      </c>
      <c r="M88" s="1">
        <f ca="1">M28+NORMINV(RAND(),0,'Total-Smoothed'!$AG$2)</f>
        <v>-7.3293089339392409E-2</v>
      </c>
      <c r="N88" s="1">
        <f ca="1">N28+NORMINV(RAND(),0,'Total-Smoothed'!$AG$2)</f>
        <v>-0.10757993962017214</v>
      </c>
      <c r="O88" s="1">
        <f ca="1">O28+NORMINV(RAND(),0,'Total-Smoothed'!$AG$2)</f>
        <v>0.43118311625363398</v>
      </c>
      <c r="P88" s="1">
        <f ca="1">P28+NORMINV(RAND(),0,'Total-Smoothed'!$AG$2)</f>
        <v>0.98894294209599154</v>
      </c>
      <c r="Q88" s="1">
        <f ca="1">Q28+NORMINV(RAND(),0,'Total-Smoothed'!$AG$2)</f>
        <v>-6.7695633601631375E-2</v>
      </c>
      <c r="R88" s="1">
        <f ca="1">R28+NORMINV(RAND(),0,'Total-Smoothed'!$AG$2)</f>
        <v>0.65669331229868277</v>
      </c>
      <c r="S88" s="1">
        <f ca="1">S28+NORMINV(RAND(),0,'Total-Smoothed'!$AG$2)</f>
        <v>0.39849661068267117</v>
      </c>
      <c r="T88" s="1">
        <f ca="1">T28+NORMINV(RAND(),0,'Total-Smoothed'!$AG$2)</f>
        <v>1.0228450263518973</v>
      </c>
      <c r="U88" s="1">
        <f ca="1">U28+NORMINV(RAND(),0,'Total-Smoothed'!$AG$2)</f>
        <v>-0.13787070891548742</v>
      </c>
      <c r="V88" s="1">
        <f ca="1">V28+NORMINV(RAND(),0,'Total-Smoothed'!$AG$2)</f>
        <v>1.0863129458582004</v>
      </c>
      <c r="W88" s="1">
        <f ca="1">W28+NORMINV(RAND(),0,'Total-Smoothed'!$AG$2)</f>
        <v>0.90840830387273597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0.17324056041110383</v>
      </c>
      <c r="E89" s="1">
        <f ca="1">E29+NORMINV(RAND(),0,'Total-Smoothed'!$AG$2)</f>
        <v>0.49314685499118549</v>
      </c>
      <c r="F89" s="1">
        <f ca="1">F29+NORMINV(RAND(),0,'Total-Smoothed'!$AG$2)</f>
        <v>4.2514643622003488E-2</v>
      </c>
      <c r="G89" s="1">
        <f ca="1">G29+NORMINV(RAND(),0,'Total-Smoothed'!$AG$2)</f>
        <v>0.12258774734484473</v>
      </c>
      <c r="H89" s="1">
        <f ca="1">H29+NORMINV(RAND(),0,'Total-Smoothed'!$AG$2)</f>
        <v>0.16996511559765007</v>
      </c>
      <c r="I89" s="1">
        <f ca="1">I29+NORMINV(RAND(),0,'Total-Smoothed'!$AG$2)</f>
        <v>-0.10954137434995848</v>
      </c>
      <c r="J89" s="1">
        <f ca="1">J29+NORMINV(RAND(),0,'Total-Smoothed'!$AG$2)</f>
        <v>-0.10547916700508707</v>
      </c>
      <c r="K89" s="1">
        <f ca="1">K29+NORMINV(RAND(),0,'Total-Smoothed'!$AG$2)</f>
        <v>-1.639591971032215E-2</v>
      </c>
      <c r="L89" s="1">
        <f ca="1">L29+NORMINV(RAND(),0,'Total-Smoothed'!$AG$2)</f>
        <v>0.94932925056544248</v>
      </c>
      <c r="M89" s="1">
        <f ca="1">M29+NORMINV(RAND(),0,'Total-Smoothed'!$AG$2)</f>
        <v>4.9134286642473157E-2</v>
      </c>
      <c r="N89" s="1">
        <f ca="1">N29+NORMINV(RAND(),0,'Total-Smoothed'!$AG$2)</f>
        <v>0.15352889612307852</v>
      </c>
      <c r="O89" s="1">
        <f ca="1">O29+NORMINV(RAND(),0,'Total-Smoothed'!$AG$2)</f>
        <v>0.11940097210145117</v>
      </c>
      <c r="P89" s="1">
        <f ca="1">P29+NORMINV(RAND(),0,'Total-Smoothed'!$AG$2)</f>
        <v>0.15520452992256761</v>
      </c>
      <c r="Q89" s="1">
        <f ca="1">Q29+NORMINV(RAND(),0,'Total-Smoothed'!$AG$2)</f>
        <v>-2.8181202149902013E-2</v>
      </c>
      <c r="R89" s="1">
        <f ca="1">R29+NORMINV(RAND(),0,'Total-Smoothed'!$AG$2)</f>
        <v>0.11313893100165205</v>
      </c>
      <c r="S89" s="1">
        <f ca="1">S29+NORMINV(RAND(),0,'Total-Smoothed'!$AG$2)</f>
        <v>-0.10344796383231654</v>
      </c>
      <c r="T89" s="1">
        <f ca="1">T29+NORMINV(RAND(),0,'Total-Smoothed'!$AG$2)</f>
        <v>1.1766482812191994</v>
      </c>
      <c r="U89" s="1">
        <f ca="1">U29+NORMINV(RAND(),0,'Total-Smoothed'!$AG$2)</f>
        <v>0.87068768184873668</v>
      </c>
      <c r="V89" s="1">
        <f ca="1">V29+NORMINV(RAND(),0,'Total-Smoothed'!$AG$2)</f>
        <v>0.2133189999979799</v>
      </c>
      <c r="W89" s="1">
        <f ca="1">W29+NORMINV(RAND(),0,'Total-Smoothed'!$AG$2)</f>
        <v>0.46616388535857139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0.13675811201411414</v>
      </c>
      <c r="E90" s="1">
        <f ca="1">E30+NORMINV(RAND(),0,'Total-Smoothed'!$AG$2)</f>
        <v>0.87994406047807172</v>
      </c>
      <c r="F90" s="1">
        <f ca="1">F30+NORMINV(RAND(),0,'Total-Smoothed'!$AG$2)</f>
        <v>2.0605588204803252E-2</v>
      </c>
      <c r="G90" s="1">
        <f ca="1">G30+NORMINV(RAND(),0,'Total-Smoothed'!$AG$2)</f>
        <v>-4.8410149205413394E-2</v>
      </c>
      <c r="H90" s="1">
        <f ca="1">H30+NORMINV(RAND(),0,'Total-Smoothed'!$AG$2)</f>
        <v>-0.11716093778243329</v>
      </c>
      <c r="I90" s="1">
        <f ca="1">I30+NORMINV(RAND(),0,'Total-Smoothed'!$AG$2)</f>
        <v>5.2797286343066074E-2</v>
      </c>
      <c r="J90" s="1">
        <f ca="1">J30+NORMINV(RAND(),0,'Total-Smoothed'!$AG$2)</f>
        <v>3.1879544168810461E-2</v>
      </c>
      <c r="K90" s="1">
        <f ca="1">K30+NORMINV(RAND(),0,'Total-Smoothed'!$AG$2)</f>
        <v>0.21784840848466203</v>
      </c>
      <c r="L90" s="1">
        <f ca="1">L30+NORMINV(RAND(),0,'Total-Smoothed'!$AG$2)</f>
        <v>1.0003541784423546</v>
      </c>
      <c r="M90" s="1">
        <f ca="1">M30+NORMINV(RAND(),0,'Total-Smoothed'!$AG$2)</f>
        <v>0.11639949281235842</v>
      </c>
      <c r="N90" s="1">
        <f ca="1">N30+NORMINV(RAND(),0,'Total-Smoothed'!$AG$2)</f>
        <v>1.224716777780735E-2</v>
      </c>
      <c r="O90" s="1">
        <f ca="1">O30+NORMINV(RAND(),0,'Total-Smoothed'!$AG$2)</f>
        <v>3.2558629303901493E-2</v>
      </c>
      <c r="P90" s="1">
        <f ca="1">P30+NORMINV(RAND(),0,'Total-Smoothed'!$AG$2)</f>
        <v>-8.8513925505804392E-2</v>
      </c>
      <c r="Q90" s="1">
        <f ca="1">Q30+NORMINV(RAND(),0,'Total-Smoothed'!$AG$2)</f>
        <v>6.3325987674948681E-2</v>
      </c>
      <c r="R90" s="1">
        <f ca="1">R30+NORMINV(RAND(),0,'Total-Smoothed'!$AG$2)</f>
        <v>0.40916097232888443</v>
      </c>
      <c r="S90" s="1">
        <f ca="1">S30+NORMINV(RAND(),0,'Total-Smoothed'!$AG$2)</f>
        <v>0.11426490239545889</v>
      </c>
      <c r="T90" s="1">
        <f ca="1">T30+NORMINV(RAND(),0,'Total-Smoothed'!$AG$2)</f>
        <v>0.94405753340090348</v>
      </c>
      <c r="U90" s="1">
        <f ca="1">U30+NORMINV(RAND(),0,'Total-Smoothed'!$AG$2)</f>
        <v>0.81920320343848052</v>
      </c>
      <c r="V90" s="1">
        <f ca="1">V30+NORMINV(RAND(),0,'Total-Smoothed'!$AG$2)</f>
        <v>0.37801258915392982</v>
      </c>
      <c r="W90" s="1">
        <f ca="1">W30+NORMINV(RAND(),0,'Total-Smoothed'!$AG$2)</f>
        <v>1.0861273165902452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-0.13218277959192182</v>
      </c>
      <c r="E91" s="1">
        <f ca="1">E31+NORMINV(RAND(),0,'Total-Smoothed'!$AG$2)</f>
        <v>0.10486561633778267</v>
      </c>
      <c r="F91" s="1">
        <f ca="1">F31+NORMINV(RAND(),0,'Total-Smoothed'!$AG$2)</f>
        <v>4.4940016791442564E-2</v>
      </c>
      <c r="G91" s="1">
        <f ca="1">G31+NORMINV(RAND(),0,'Total-Smoothed'!$AG$2)</f>
        <v>-1.4933570136169472E-2</v>
      </c>
      <c r="H91" s="1">
        <f ca="1">H31+NORMINV(RAND(),0,'Total-Smoothed'!$AG$2)</f>
        <v>0.97491573627305417</v>
      </c>
      <c r="I91" s="1">
        <f ca="1">I31+NORMINV(RAND(),0,'Total-Smoothed'!$AG$2)</f>
        <v>1.2220207246382693</v>
      </c>
      <c r="J91" s="1">
        <f ca="1">J31+NORMINV(RAND(),0,'Total-Smoothed'!$AG$2)</f>
        <v>0.87330384982222409</v>
      </c>
      <c r="K91" s="1">
        <f ca="1">K31+NORMINV(RAND(),0,'Total-Smoothed'!$AG$2)</f>
        <v>1.0214938358686358</v>
      </c>
      <c r="L91" s="1">
        <f ca="1">L31+NORMINV(RAND(),0,'Total-Smoothed'!$AG$2)</f>
        <v>0.93524517255565853</v>
      </c>
      <c r="M91" s="1">
        <f ca="1">M31+NORMINV(RAND(),0,'Total-Smoothed'!$AG$2)</f>
        <v>-1.7721711862365035E-2</v>
      </c>
      <c r="N91" s="1">
        <f ca="1">N31+NORMINV(RAND(),0,'Total-Smoothed'!$AG$2)</f>
        <v>-3.542869622238258E-2</v>
      </c>
      <c r="O91" s="1">
        <f ca="1">O31+NORMINV(RAND(),0,'Total-Smoothed'!$AG$2)</f>
        <v>1.0675782218615266</v>
      </c>
      <c r="P91" s="1">
        <f ca="1">P31+NORMINV(RAND(),0,'Total-Smoothed'!$AG$2)</f>
        <v>6.8209701455060182E-2</v>
      </c>
      <c r="Q91" s="1">
        <f ca="1">Q31+NORMINV(RAND(),0,'Total-Smoothed'!$AG$2)</f>
        <v>-8.6059634592725462E-2</v>
      </c>
      <c r="R91" s="1">
        <f ca="1">R31+NORMINV(RAND(),0,'Total-Smoothed'!$AG$2)</f>
        <v>0.85147824869463673</v>
      </c>
      <c r="S91" s="1">
        <f ca="1">S31+NORMINV(RAND(),0,'Total-Smoothed'!$AG$2)</f>
        <v>6.3786920390474663E-2</v>
      </c>
      <c r="T91" s="1">
        <f ca="1">T31+NORMINV(RAND(),0,'Total-Smoothed'!$AG$2)</f>
        <v>0.1065260016008953</v>
      </c>
      <c r="U91" s="1">
        <f ca="1">U31+NORMINV(RAND(),0,'Total-Smoothed'!$AG$2)</f>
        <v>0.62993407887478936</v>
      </c>
      <c r="V91" s="1">
        <f ca="1">V31+NORMINV(RAND(),0,'Total-Smoothed'!$AG$2)</f>
        <v>0.77359056436967366</v>
      </c>
      <c r="W91" s="1">
        <f ca="1">W31+NORMINV(RAND(),0,'Total-Smoothed'!$AG$2)</f>
        <v>0.96177866230564246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0.17080899401314384</v>
      </c>
      <c r="E92" s="1">
        <f ca="1">E32+NORMINV(RAND(),0,'Total-Smoothed'!$AG$2)</f>
        <v>0.1077001332404145</v>
      </c>
      <c r="F92" s="1">
        <f ca="1">F32+NORMINV(RAND(),0,'Total-Smoothed'!$AG$2)</f>
        <v>1.6404610656152088E-2</v>
      </c>
      <c r="G92" s="1">
        <f ca="1">G32+NORMINV(RAND(),0,'Total-Smoothed'!$AG$2)</f>
        <v>0.27241723661284051</v>
      </c>
      <c r="H92" s="1">
        <f ca="1">H32+NORMINV(RAND(),0,'Total-Smoothed'!$AG$2)</f>
        <v>0.28415756343764231</v>
      </c>
      <c r="I92" s="1">
        <f ca="1">I32+NORMINV(RAND(),0,'Total-Smoothed'!$AG$2)</f>
        <v>0.8726115457511765</v>
      </c>
      <c r="J92" s="1">
        <f ca="1">J32+NORMINV(RAND(),0,'Total-Smoothed'!$AG$2)</f>
        <v>1.092473750334751</v>
      </c>
      <c r="K92" s="1">
        <f ca="1">K32+NORMINV(RAND(),0,'Total-Smoothed'!$AG$2)</f>
        <v>0.61625815759568203</v>
      </c>
      <c r="L92" s="1">
        <f ca="1">L32+NORMINV(RAND(),0,'Total-Smoothed'!$AG$2)</f>
        <v>0.96393314502169958</v>
      </c>
      <c r="M92" s="1">
        <f ca="1">M32+NORMINV(RAND(),0,'Total-Smoothed'!$AG$2)</f>
        <v>3.0885002111478897E-2</v>
      </c>
      <c r="N92" s="1">
        <f ca="1">N32+NORMINV(RAND(),0,'Total-Smoothed'!$AG$2)</f>
        <v>-1.7715713203055074E-2</v>
      </c>
      <c r="O92" s="1">
        <f ca="1">O32+NORMINV(RAND(),0,'Total-Smoothed'!$AG$2)</f>
        <v>2.3568257353762834E-2</v>
      </c>
      <c r="P92" s="1">
        <f ca="1">P32+NORMINV(RAND(),0,'Total-Smoothed'!$AG$2)</f>
        <v>1.0460440531106587</v>
      </c>
      <c r="Q92" s="1">
        <f ca="1">Q32+NORMINV(RAND(),0,'Total-Smoothed'!$AG$2)</f>
        <v>0.55091370453992816</v>
      </c>
      <c r="R92" s="1">
        <f ca="1">R32+NORMINV(RAND(),0,'Total-Smoothed'!$AG$2)</f>
        <v>1.3586483695232521E-2</v>
      </c>
      <c r="S92" s="1">
        <f ca="1">S32+NORMINV(RAND(),0,'Total-Smoothed'!$AG$2)</f>
        <v>0.99485914637641015</v>
      </c>
      <c r="T92" s="1">
        <f ca="1">T32+NORMINV(RAND(),0,'Total-Smoothed'!$AG$2)</f>
        <v>0.95036237961663517</v>
      </c>
      <c r="U92" s="1">
        <f ca="1">U32+NORMINV(RAND(),0,'Total-Smoothed'!$AG$2)</f>
        <v>0.13424416201771333</v>
      </c>
      <c r="V92" s="1">
        <f ca="1">V32+NORMINV(RAND(),0,'Total-Smoothed'!$AG$2)</f>
        <v>0.51640389439182832</v>
      </c>
      <c r="W92" s="1">
        <f ca="1">W32+NORMINV(RAND(),0,'Total-Smoothed'!$AG$2)</f>
        <v>0.26618021239604639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0.16837523667597415</v>
      </c>
      <c r="E93" s="1">
        <f ca="1">E33+NORMINV(RAND(),0,'Total-Smoothed'!$AG$2)</f>
        <v>-0.12432406668830912</v>
      </c>
      <c r="F93" s="1">
        <f ca="1">F33+NORMINV(RAND(),0,'Total-Smoothed'!$AG$2)</f>
        <v>-0.13560200480231938</v>
      </c>
      <c r="G93" s="1">
        <f ca="1">G33+NORMINV(RAND(),0,'Total-Smoothed'!$AG$2)</f>
        <v>4.9564599505336038E-2</v>
      </c>
      <c r="H93" s="1">
        <f ca="1">H33+NORMINV(RAND(),0,'Total-Smoothed'!$AG$2)</f>
        <v>1.0139351862152404</v>
      </c>
      <c r="I93" s="1">
        <f ca="1">I33+NORMINV(RAND(),0,'Total-Smoothed'!$AG$2)</f>
        <v>0.50879451530686493</v>
      </c>
      <c r="J93" s="1">
        <f ca="1">J33+NORMINV(RAND(),0,'Total-Smoothed'!$AG$2)</f>
        <v>1.1318069851427874</v>
      </c>
      <c r="K93" s="1">
        <f ca="1">K33+NORMINV(RAND(),0,'Total-Smoothed'!$AG$2)</f>
        <v>0.33600625062666389</v>
      </c>
      <c r="L93" s="1">
        <f ca="1">L33+NORMINV(RAND(),0,'Total-Smoothed'!$AG$2)</f>
        <v>-3.2444007975190814E-2</v>
      </c>
      <c r="M93" s="1">
        <f ca="1">M33+NORMINV(RAND(),0,'Total-Smoothed'!$AG$2)</f>
        <v>-1.553755312983942E-2</v>
      </c>
      <c r="N93" s="1">
        <f ca="1">N33+NORMINV(RAND(),0,'Total-Smoothed'!$AG$2)</f>
        <v>-5.4053174544819615E-2</v>
      </c>
      <c r="O93" s="1">
        <f ca="1">O33+NORMINV(RAND(),0,'Total-Smoothed'!$AG$2)</f>
        <v>0.75794681741596381</v>
      </c>
      <c r="P93" s="1">
        <f ca="1">P33+NORMINV(RAND(),0,'Total-Smoothed'!$AG$2)</f>
        <v>-9.0683636523204381E-2</v>
      </c>
      <c r="Q93" s="1">
        <f ca="1">Q33+NORMINV(RAND(),0,'Total-Smoothed'!$AG$2)</f>
        <v>-0.10503756811275625</v>
      </c>
      <c r="R93" s="1">
        <f ca="1">R33+NORMINV(RAND(),0,'Total-Smoothed'!$AG$2)</f>
        <v>0.37634724560234623</v>
      </c>
      <c r="S93" s="1">
        <f ca="1">S33+NORMINV(RAND(),0,'Total-Smoothed'!$AG$2)</f>
        <v>-3.9769788125875588E-6</v>
      </c>
      <c r="T93" s="1">
        <f ca="1">T33+NORMINV(RAND(),0,'Total-Smoothed'!$AG$2)</f>
        <v>1.7240698327988271E-2</v>
      </c>
      <c r="U93" s="1">
        <f ca="1">U33+NORMINV(RAND(),0,'Total-Smoothed'!$AG$2)</f>
        <v>0.88627735494710169</v>
      </c>
      <c r="V93" s="1">
        <f ca="1">V33+NORMINV(RAND(),0,'Total-Smoothed'!$AG$2)</f>
        <v>-6.6549203957550623E-3</v>
      </c>
      <c r="W93" s="1">
        <f ca="1">W33+NORMINV(RAND(),0,'Total-Smoothed'!$AG$2)</f>
        <v>0.31275817328648153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0.10696330974134366</v>
      </c>
      <c r="E94" s="1">
        <f ca="1">E34+NORMINV(RAND(),0,'Total-Smoothed'!$AG$2)</f>
        <v>0.74795943859053127</v>
      </c>
      <c r="F94" s="1">
        <f ca="1">F34+NORMINV(RAND(),0,'Total-Smoothed'!$AG$2)</f>
        <v>0.27270418642049438</v>
      </c>
      <c r="G94" s="1">
        <f ca="1">G34+NORMINV(RAND(),0,'Total-Smoothed'!$AG$2)</f>
        <v>-3.6250339561641434E-2</v>
      </c>
      <c r="H94" s="1">
        <f ca="1">H34+NORMINV(RAND(),0,'Total-Smoothed'!$AG$2)</f>
        <v>0.19232252983230003</v>
      </c>
      <c r="I94" s="1">
        <f ca="1">I34+NORMINV(RAND(),0,'Total-Smoothed'!$AG$2)</f>
        <v>1.1542595873614143</v>
      </c>
      <c r="J94" s="1">
        <f ca="1">J34+NORMINV(RAND(),0,'Total-Smoothed'!$AG$2)</f>
        <v>0.58178942607765027</v>
      </c>
      <c r="K94" s="1">
        <f ca="1">K34+NORMINV(RAND(),0,'Total-Smoothed'!$AG$2)</f>
        <v>0.34294329898303078</v>
      </c>
      <c r="L94" s="1">
        <f ca="1">L34+NORMINV(RAND(),0,'Total-Smoothed'!$AG$2)</f>
        <v>0.23482621469068099</v>
      </c>
      <c r="M94" s="1">
        <f ca="1">M34+NORMINV(RAND(),0,'Total-Smoothed'!$AG$2)</f>
        <v>1.521627650287314E-2</v>
      </c>
      <c r="N94" s="1">
        <f ca="1">N34+NORMINV(RAND(),0,'Total-Smoothed'!$AG$2)</f>
        <v>-0.16098693522086349</v>
      </c>
      <c r="O94" s="1">
        <f ca="1">O34+NORMINV(RAND(),0,'Total-Smoothed'!$AG$2)</f>
        <v>0.28331030136096502</v>
      </c>
      <c r="P94" s="1">
        <f ca="1">P34+NORMINV(RAND(),0,'Total-Smoothed'!$AG$2)</f>
        <v>1.0402879147106998</v>
      </c>
      <c r="Q94" s="1">
        <f ca="1">Q34+NORMINV(RAND(),0,'Total-Smoothed'!$AG$2)</f>
        <v>-0.16328209526354762</v>
      </c>
      <c r="R94" s="1">
        <f ca="1">R34+NORMINV(RAND(),0,'Total-Smoothed'!$AG$2)</f>
        <v>0.27772981736536606</v>
      </c>
      <c r="S94" s="1">
        <f ca="1">S34+NORMINV(RAND(),0,'Total-Smoothed'!$AG$2)</f>
        <v>-0.19739103702831912</v>
      </c>
      <c r="T94" s="1">
        <f ca="1">T34+NORMINV(RAND(),0,'Total-Smoothed'!$AG$2)</f>
        <v>1.2859753289426663E-2</v>
      </c>
      <c r="U94" s="1">
        <f ca="1">U34+NORMINV(RAND(),0,'Total-Smoothed'!$AG$2)</f>
        <v>5.1068681119865032E-2</v>
      </c>
      <c r="V94" s="1">
        <f ca="1">V34+NORMINV(RAND(),0,'Total-Smoothed'!$AG$2)</f>
        <v>1.0330081965036622</v>
      </c>
      <c r="W94" s="1">
        <f ca="1">W34+NORMINV(RAND(),0,'Total-Smoothed'!$AG$2)</f>
        <v>0.88483926844153271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1.8817385388895845E-2</v>
      </c>
      <c r="E95" s="1">
        <f ca="1">E35+NORMINV(RAND(),0,'Total-Smoothed'!$AG$2)</f>
        <v>0.29632214171782761</v>
      </c>
      <c r="F95" s="1">
        <f ca="1">F35+NORMINV(RAND(),0,'Total-Smoothed'!$AG$2)</f>
        <v>0.18490672907281644</v>
      </c>
      <c r="G95" s="1">
        <f ca="1">G35+NORMINV(RAND(),0,'Total-Smoothed'!$AG$2)</f>
        <v>7.2183968664909309E-2</v>
      </c>
      <c r="H95" s="1">
        <f ca="1">H35+NORMINV(RAND(),0,'Total-Smoothed'!$AG$2)</f>
        <v>0.72244485841669182</v>
      </c>
      <c r="I95" s="1">
        <f ca="1">I35+NORMINV(RAND(),0,'Total-Smoothed'!$AG$2)</f>
        <v>0.67933849461440365</v>
      </c>
      <c r="J95" s="1">
        <f ca="1">J35+NORMINV(RAND(),0,'Total-Smoothed'!$AG$2)</f>
        <v>0.84187647513488417</v>
      </c>
      <c r="K95" s="1">
        <f ca="1">K35+NORMINV(RAND(),0,'Total-Smoothed'!$AG$2)</f>
        <v>0.61680683576680428</v>
      </c>
      <c r="L95" s="1">
        <f ca="1">L35+NORMINV(RAND(),0,'Total-Smoothed'!$AG$2)</f>
        <v>0.9963156465731654</v>
      </c>
      <c r="M95" s="1">
        <f ca="1">M35+NORMINV(RAND(),0,'Total-Smoothed'!$AG$2)</f>
        <v>3.8045436847115345E-2</v>
      </c>
      <c r="N95" s="1">
        <f ca="1">N35+NORMINV(RAND(),0,'Total-Smoothed'!$AG$2)</f>
        <v>-0.13613755093611379</v>
      </c>
      <c r="O95" s="1">
        <f ca="1">O35+NORMINV(RAND(),0,'Total-Smoothed'!$AG$2)</f>
        <v>0.58011330895257074</v>
      </c>
      <c r="P95" s="1">
        <f ca="1">P35+NORMINV(RAND(),0,'Total-Smoothed'!$AG$2)</f>
        <v>0.12865126424521645</v>
      </c>
      <c r="Q95" s="1">
        <f ca="1">Q35+NORMINV(RAND(),0,'Total-Smoothed'!$AG$2)</f>
        <v>0.1835522793960129</v>
      </c>
      <c r="R95" s="1">
        <f ca="1">R35+NORMINV(RAND(),0,'Total-Smoothed'!$AG$2)</f>
        <v>0.45733304351989668</v>
      </c>
      <c r="S95" s="1">
        <f ca="1">S35+NORMINV(RAND(),0,'Total-Smoothed'!$AG$2)</f>
        <v>0.53767699285662707</v>
      </c>
      <c r="T95" s="1">
        <f ca="1">T35+NORMINV(RAND(),0,'Total-Smoothed'!$AG$2)</f>
        <v>1.4140993449590892E-2</v>
      </c>
      <c r="U95" s="1">
        <f ca="1">U35+NORMINV(RAND(),0,'Total-Smoothed'!$AG$2)</f>
        <v>-1.4906931601728728E-3</v>
      </c>
      <c r="V95" s="1">
        <f ca="1">V35+NORMINV(RAND(),0,'Total-Smoothed'!$AG$2)</f>
        <v>0.55610055099702271</v>
      </c>
      <c r="W95" s="1">
        <f ca="1">W35+NORMINV(RAND(),0,'Total-Smoothed'!$AG$2)</f>
        <v>5.643849323055955E-2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0.8444558020594195</v>
      </c>
      <c r="E96" s="1">
        <f ca="1">E36+NORMINV(RAND(),0,'Total-Smoothed'!$AG$2)</f>
        <v>0.54743026645562975</v>
      </c>
      <c r="F96" s="1">
        <f ca="1">F36+NORMINV(RAND(),0,'Total-Smoothed'!$AG$2)</f>
        <v>-0.1093395227379359</v>
      </c>
      <c r="G96" s="1">
        <f ca="1">G36+NORMINV(RAND(),0,'Total-Smoothed'!$AG$2)</f>
        <v>6.0759239702880261E-2</v>
      </c>
      <c r="H96" s="1">
        <f ca="1">H36+NORMINV(RAND(),0,'Total-Smoothed'!$AG$2)</f>
        <v>0.9310927012757062</v>
      </c>
      <c r="I96" s="1">
        <f ca="1">I36+NORMINV(RAND(),0,'Total-Smoothed'!$AG$2)</f>
        <v>1.0095399278996062</v>
      </c>
      <c r="J96" s="1">
        <f ca="1">J36+NORMINV(RAND(),0,'Total-Smoothed'!$AG$2)</f>
        <v>1.0914174641909931</v>
      </c>
      <c r="K96" s="1">
        <f ca="1">K36+NORMINV(RAND(),0,'Total-Smoothed'!$AG$2)</f>
        <v>0.80203010918992734</v>
      </c>
      <c r="L96" s="1">
        <f ca="1">L36+NORMINV(RAND(),0,'Total-Smoothed'!$AG$2)</f>
        <v>-2.6958399119486637E-2</v>
      </c>
      <c r="M96" s="1">
        <f ca="1">M36+NORMINV(RAND(),0,'Total-Smoothed'!$AG$2)</f>
        <v>4.5223975895375433E-2</v>
      </c>
      <c r="N96" s="1">
        <f ca="1">N36+NORMINV(RAND(),0,'Total-Smoothed'!$AG$2)</f>
        <v>9.4207110263564958E-2</v>
      </c>
      <c r="O96" s="1">
        <f ca="1">O36+NORMINV(RAND(),0,'Total-Smoothed'!$AG$2)</f>
        <v>0.69490174492701895</v>
      </c>
      <c r="P96" s="1">
        <f ca="1">P36+NORMINV(RAND(),0,'Total-Smoothed'!$AG$2)</f>
        <v>0.91791730530824722</v>
      </c>
      <c r="Q96" s="1">
        <f ca="1">Q36+NORMINV(RAND(),0,'Total-Smoothed'!$AG$2)</f>
        <v>0.43554643956342132</v>
      </c>
      <c r="R96" s="1">
        <f ca="1">R36+NORMINV(RAND(),0,'Total-Smoothed'!$AG$2)</f>
        <v>0.43337193531858759</v>
      </c>
      <c r="S96" s="1">
        <f ca="1">S36+NORMINV(RAND(),0,'Total-Smoothed'!$AG$2)</f>
        <v>0.5399149947485008</v>
      </c>
      <c r="T96" s="1">
        <f ca="1">T36+NORMINV(RAND(),0,'Total-Smoothed'!$AG$2)</f>
        <v>-2.6669722752099216E-2</v>
      </c>
      <c r="U96" s="1">
        <f ca="1">U36+NORMINV(RAND(),0,'Total-Smoothed'!$AG$2)</f>
        <v>0.28940684055305921</v>
      </c>
      <c r="V96" s="1">
        <f ca="1">V36+NORMINV(RAND(),0,'Total-Smoothed'!$AG$2)</f>
        <v>1.0632285665962879</v>
      </c>
      <c r="W96" s="1">
        <f ca="1">W36+NORMINV(RAND(),0,'Total-Smoothed'!$AG$2)</f>
        <v>0.96985802834746382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1.0674613498689587</v>
      </c>
      <c r="E97" s="1">
        <f ca="1">E37+NORMINV(RAND(),0,'Total-Smoothed'!$AG$2)</f>
        <v>0.94202926447832791</v>
      </c>
      <c r="F97" s="1">
        <f ca="1">F37+NORMINV(RAND(),0,'Total-Smoothed'!$AG$2)</f>
        <v>7.2914222526559394E-2</v>
      </c>
      <c r="G97" s="1">
        <f ca="1">G37+NORMINV(RAND(),0,'Total-Smoothed'!$AG$2)</f>
        <v>5.1394753452236229E-2</v>
      </c>
      <c r="H97" s="1">
        <f ca="1">H37+NORMINV(RAND(),0,'Total-Smoothed'!$AG$2)</f>
        <v>0.37167989265599755</v>
      </c>
      <c r="I97" s="1">
        <f ca="1">I37+NORMINV(RAND(),0,'Total-Smoothed'!$AG$2)</f>
        <v>0.24074358358864636</v>
      </c>
      <c r="J97" s="1">
        <f ca="1">J37+NORMINV(RAND(),0,'Total-Smoothed'!$AG$2)</f>
        <v>1.1536317362834327</v>
      </c>
      <c r="K97" s="1">
        <f ca="1">K37+NORMINV(RAND(),0,'Total-Smoothed'!$AG$2)</f>
        <v>0.20059126522313192</v>
      </c>
      <c r="L97" s="1">
        <f ca="1">L37+NORMINV(RAND(),0,'Total-Smoothed'!$AG$2)</f>
        <v>0.11179677072076066</v>
      </c>
      <c r="M97" s="1">
        <f ca="1">M37+NORMINV(RAND(),0,'Total-Smoothed'!$AG$2)</f>
        <v>0.120646902294584</v>
      </c>
      <c r="N97" s="1">
        <f ca="1">N37+NORMINV(RAND(),0,'Total-Smoothed'!$AG$2)</f>
        <v>-0.10047787966566252</v>
      </c>
      <c r="O97" s="1">
        <f ca="1">O37+NORMINV(RAND(),0,'Total-Smoothed'!$AG$2)</f>
        <v>0.13607949340355349</v>
      </c>
      <c r="P97" s="1">
        <f ca="1">P37+NORMINV(RAND(),0,'Total-Smoothed'!$AG$2)</f>
        <v>0.90169794721411667</v>
      </c>
      <c r="Q97" s="1">
        <f ca="1">Q37+NORMINV(RAND(),0,'Total-Smoothed'!$AG$2)</f>
        <v>0.97878185088286285</v>
      </c>
      <c r="R97" s="1">
        <f ca="1">R37+NORMINV(RAND(),0,'Total-Smoothed'!$AG$2)</f>
        <v>0.18938256152244609</v>
      </c>
      <c r="S97" s="1">
        <f ca="1">S37+NORMINV(RAND(),0,'Total-Smoothed'!$AG$2)</f>
        <v>0.20369026028355006</v>
      </c>
      <c r="T97" s="1">
        <f ca="1">T37+NORMINV(RAND(),0,'Total-Smoothed'!$AG$2)</f>
        <v>0.2158994656483875</v>
      </c>
      <c r="U97" s="1">
        <f ca="1">U37+NORMINV(RAND(),0,'Total-Smoothed'!$AG$2)</f>
        <v>8.8811325364382285E-2</v>
      </c>
      <c r="V97" s="1">
        <f ca="1">V37+NORMINV(RAND(),0,'Total-Smoothed'!$AG$2)</f>
        <v>0.16231653238580426</v>
      </c>
      <c r="W97" s="1">
        <f ca="1">W37+NORMINV(RAND(),0,'Total-Smoothed'!$AG$2)</f>
        <v>0.32423252617981152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0.83821974667851695</v>
      </c>
      <c r="E98" s="1">
        <f ca="1">E38+NORMINV(RAND(),0,'Total-Smoothed'!$AG$2)</f>
        <v>0.86031014549686047</v>
      </c>
      <c r="F98" s="1">
        <f ca="1">F38+NORMINV(RAND(),0,'Total-Smoothed'!$AG$2)</f>
        <v>0.10264368447042066</v>
      </c>
      <c r="G98" s="1">
        <f ca="1">G38+NORMINV(RAND(),0,'Total-Smoothed'!$AG$2)</f>
        <v>0.13367623023449485</v>
      </c>
      <c r="H98" s="1">
        <f ca="1">H38+NORMINV(RAND(),0,'Total-Smoothed'!$AG$2)</f>
        <v>1.0130228162432044</v>
      </c>
      <c r="I98" s="1">
        <f ca="1">I38+NORMINV(RAND(),0,'Total-Smoothed'!$AG$2)</f>
        <v>1.0851068706217212E-2</v>
      </c>
      <c r="J98" s="1">
        <f ca="1">J38+NORMINV(RAND(),0,'Total-Smoothed'!$AG$2)</f>
        <v>0.82142589013689071</v>
      </c>
      <c r="K98" s="1">
        <f ca="1">K38+NORMINV(RAND(),0,'Total-Smoothed'!$AG$2)</f>
        <v>0.54109748600685481</v>
      </c>
      <c r="L98" s="1">
        <f ca="1">L38+NORMINV(RAND(),0,'Total-Smoothed'!$AG$2)</f>
        <v>-6.3180732254022848E-2</v>
      </c>
      <c r="M98" s="1">
        <f ca="1">M38+NORMINV(RAND(),0,'Total-Smoothed'!$AG$2)</f>
        <v>0.10940515114938892</v>
      </c>
      <c r="N98" s="1">
        <f ca="1">N38+NORMINV(RAND(),0,'Total-Smoothed'!$AG$2)</f>
        <v>-6.249644992572162E-3</v>
      </c>
      <c r="O98" s="1">
        <f ca="1">O38+NORMINV(RAND(),0,'Total-Smoothed'!$AG$2)</f>
        <v>0.68443346687885243</v>
      </c>
      <c r="P98" s="1">
        <f ca="1">P38+NORMINV(RAND(),0,'Total-Smoothed'!$AG$2)</f>
        <v>7.1117322601368799E-2</v>
      </c>
      <c r="Q98" s="1">
        <f ca="1">Q38+NORMINV(RAND(),0,'Total-Smoothed'!$AG$2)</f>
        <v>1.003675140447418</v>
      </c>
      <c r="R98" s="1">
        <f ca="1">R38+NORMINV(RAND(),0,'Total-Smoothed'!$AG$2)</f>
        <v>0.68793757864636862</v>
      </c>
      <c r="S98" s="1">
        <f ca="1">S38+NORMINV(RAND(),0,'Total-Smoothed'!$AG$2)</f>
        <v>-8.6263640023166999E-2</v>
      </c>
      <c r="T98" s="1">
        <f ca="1">T38+NORMINV(RAND(),0,'Total-Smoothed'!$AG$2)</f>
        <v>2.321019932182691E-3</v>
      </c>
      <c r="U98" s="1">
        <f ca="1">U38+NORMINV(RAND(),0,'Total-Smoothed'!$AG$2)</f>
        <v>0.25280931800034323</v>
      </c>
      <c r="V98" s="1">
        <f ca="1">V38+NORMINV(RAND(),0,'Total-Smoothed'!$AG$2)</f>
        <v>0.12058664328711452</v>
      </c>
      <c r="W98" s="1">
        <f ca="1">W38+NORMINV(RAND(),0,'Total-Smoothed'!$AG$2)</f>
        <v>1.1441447011210915E-2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0.90694812573680683</v>
      </c>
      <c r="E99" s="1">
        <f ca="1">E39+NORMINV(RAND(),0,'Total-Smoothed'!$AG$2)</f>
        <v>0.48602525352496095</v>
      </c>
      <c r="F99" s="1">
        <f ca="1">F39+NORMINV(RAND(),0,'Total-Smoothed'!$AG$2)</f>
        <v>-0.16195478441797109</v>
      </c>
      <c r="G99" s="1">
        <f ca="1">G39+NORMINV(RAND(),0,'Total-Smoothed'!$AG$2)</f>
        <v>0.11367268407636173</v>
      </c>
      <c r="H99" s="1">
        <f ca="1">H39+NORMINV(RAND(),0,'Total-Smoothed'!$AG$2)</f>
        <v>0.63976830750849867</v>
      </c>
      <c r="I99" s="1">
        <f ca="1">I39+NORMINV(RAND(),0,'Total-Smoothed'!$AG$2)</f>
        <v>0.99986812044822559</v>
      </c>
      <c r="J99" s="1">
        <f ca="1">J39+NORMINV(RAND(),0,'Total-Smoothed'!$AG$2)</f>
        <v>0.72835256600365661</v>
      </c>
      <c r="K99" s="1">
        <f ca="1">K39+NORMINV(RAND(),0,'Total-Smoothed'!$AG$2)</f>
        <v>0.84267894611525795</v>
      </c>
      <c r="L99" s="1">
        <f ca="1">L39+NORMINV(RAND(),0,'Total-Smoothed'!$AG$2)</f>
        <v>0.14405994159162391</v>
      </c>
      <c r="M99" s="1">
        <f ca="1">M39+NORMINV(RAND(),0,'Total-Smoothed'!$AG$2)</f>
        <v>-1.5752154086547523E-2</v>
      </c>
      <c r="N99" s="1">
        <f ca="1">N39+NORMINV(RAND(),0,'Total-Smoothed'!$AG$2)</f>
        <v>0.30176946971497909</v>
      </c>
      <c r="O99" s="1">
        <f ca="1">O39+NORMINV(RAND(),0,'Total-Smoothed'!$AG$2)</f>
        <v>0.16521619945830382</v>
      </c>
      <c r="P99" s="1">
        <f ca="1">P39+NORMINV(RAND(),0,'Total-Smoothed'!$AG$2)</f>
        <v>0.77663420492613733</v>
      </c>
      <c r="Q99" s="1">
        <f ca="1">Q39+NORMINV(RAND(),0,'Total-Smoothed'!$AG$2)</f>
        <v>0.96229333727739164</v>
      </c>
      <c r="R99" s="1">
        <f ca="1">R39+NORMINV(RAND(),0,'Total-Smoothed'!$AG$2)</f>
        <v>0.90508541518410646</v>
      </c>
      <c r="S99" s="1">
        <f ca="1">S39+NORMINV(RAND(),0,'Total-Smoothed'!$AG$2)</f>
        <v>0.17206396549752739</v>
      </c>
      <c r="T99" s="1">
        <f ca="1">T39+NORMINV(RAND(),0,'Total-Smoothed'!$AG$2)</f>
        <v>0.81989764879889782</v>
      </c>
      <c r="U99" s="1">
        <f ca="1">U39+NORMINV(RAND(),0,'Total-Smoothed'!$AG$2)</f>
        <v>0.93528353221258054</v>
      </c>
      <c r="V99" s="1">
        <f ca="1">V39+NORMINV(RAND(),0,'Total-Smoothed'!$AG$2)</f>
        <v>9.9332756392633614E-2</v>
      </c>
      <c r="W99" s="1">
        <f ca="1">W39+NORMINV(RAND(),0,'Total-Smoothed'!$AG$2)</f>
        <v>0.87111487322725623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1.1830760956470447</v>
      </c>
      <c r="E100" s="1">
        <f ca="1">E40+NORMINV(RAND(),0,'Total-Smoothed'!$AG$2)</f>
        <v>5.2609640962728202E-2</v>
      </c>
      <c r="F100" s="1">
        <f ca="1">F40+NORMINV(RAND(),0,'Total-Smoothed'!$AG$2)</f>
        <v>-4.203553565154737E-2</v>
      </c>
      <c r="G100" s="1">
        <f ca="1">G40+NORMINV(RAND(),0,'Total-Smoothed'!$AG$2)</f>
        <v>-6.1112258760840629E-2</v>
      </c>
      <c r="H100" s="1">
        <f ca="1">H40+NORMINV(RAND(),0,'Total-Smoothed'!$AG$2)</f>
        <v>1.0375738416602445</v>
      </c>
      <c r="I100" s="1">
        <f ca="1">I40+NORMINV(RAND(),0,'Total-Smoothed'!$AG$2)</f>
        <v>1.085539119934916</v>
      </c>
      <c r="J100" s="1">
        <f ca="1">J40+NORMINV(RAND(),0,'Total-Smoothed'!$AG$2)</f>
        <v>-6.8559996534155052E-2</v>
      </c>
      <c r="K100" s="1">
        <f ca="1">K40+NORMINV(RAND(),0,'Total-Smoothed'!$AG$2)</f>
        <v>0.20462963351049573</v>
      </c>
      <c r="L100" s="1">
        <f ca="1">L40+NORMINV(RAND(),0,'Total-Smoothed'!$AG$2)</f>
        <v>0.21633807715635062</v>
      </c>
      <c r="M100" s="1">
        <f ca="1">M40+NORMINV(RAND(),0,'Total-Smoothed'!$AG$2)</f>
        <v>-7.9864445972347639E-3</v>
      </c>
      <c r="N100" s="1">
        <f ca="1">N40+NORMINV(RAND(),0,'Total-Smoothed'!$AG$2)</f>
        <v>-7.1443253976679583E-2</v>
      </c>
      <c r="O100" s="1">
        <f ca="1">O40+NORMINV(RAND(),0,'Total-Smoothed'!$AG$2)</f>
        <v>0.1180200442634682</v>
      </c>
      <c r="P100" s="1">
        <f ca="1">P40+NORMINV(RAND(),0,'Total-Smoothed'!$AG$2)</f>
        <v>1.0575337758581613</v>
      </c>
      <c r="Q100" s="1">
        <f ca="1">Q40+NORMINV(RAND(),0,'Total-Smoothed'!$AG$2)</f>
        <v>0.75426725883824408</v>
      </c>
      <c r="R100" s="1">
        <f ca="1">R40+NORMINV(RAND(),0,'Total-Smoothed'!$AG$2)</f>
        <v>0.44784040616824017</v>
      </c>
      <c r="S100" s="1">
        <f ca="1">S40+NORMINV(RAND(),0,'Total-Smoothed'!$AG$2)</f>
        <v>0.33467844347107867</v>
      </c>
      <c r="T100" s="1">
        <f ca="1">T40+NORMINV(RAND(),0,'Total-Smoothed'!$AG$2)</f>
        <v>0.95546950803723329</v>
      </c>
      <c r="U100" s="1">
        <f ca="1">U40+NORMINV(RAND(),0,'Total-Smoothed'!$AG$2)</f>
        <v>1.1092916975674403</v>
      </c>
      <c r="V100" s="1">
        <f ca="1">V40+NORMINV(RAND(),0,'Total-Smoothed'!$AG$2)</f>
        <v>0.53626118203635786</v>
      </c>
      <c r="W100" s="1">
        <f ca="1">W40+NORMINV(RAND(),0,'Total-Smoothed'!$AG$2)</f>
        <v>0.89897965170870164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1.0196873784596501</v>
      </c>
      <c r="E101" s="1">
        <f ca="1">E41+NORMINV(RAND(),0,'Total-Smoothed'!$AG$2)</f>
        <v>1.0397580023122188</v>
      </c>
      <c r="F101" s="1">
        <f ca="1">F41+NORMINV(RAND(),0,'Total-Smoothed'!$AG$2)</f>
        <v>-4.5931607268155372E-2</v>
      </c>
      <c r="G101" s="1">
        <f ca="1">G41+NORMINV(RAND(),0,'Total-Smoothed'!$AG$2)</f>
        <v>-6.0160173152812191E-2</v>
      </c>
      <c r="H101" s="1">
        <f ca="1">H41+NORMINV(RAND(),0,'Total-Smoothed'!$AG$2)</f>
        <v>1.0401042739111421</v>
      </c>
      <c r="I101" s="1">
        <f ca="1">I41+NORMINV(RAND(),0,'Total-Smoothed'!$AG$2)</f>
        <v>8.3262792008946568E-2</v>
      </c>
      <c r="J101" s="1">
        <f ca="1">J41+NORMINV(RAND(),0,'Total-Smoothed'!$AG$2)</f>
        <v>0.40708468096551992</v>
      </c>
      <c r="K101" s="1">
        <f ca="1">K41+NORMINV(RAND(),0,'Total-Smoothed'!$AG$2)</f>
        <v>0.24182867096375751</v>
      </c>
      <c r="L101" s="1">
        <f ca="1">L41+NORMINV(RAND(),0,'Total-Smoothed'!$AG$2)</f>
        <v>5.6474892346199353E-2</v>
      </c>
      <c r="M101" s="1">
        <f ca="1">M41+NORMINV(RAND(),0,'Total-Smoothed'!$AG$2)</f>
        <v>0.26140927361400501</v>
      </c>
      <c r="N101" s="1">
        <f ca="1">N41+NORMINV(RAND(),0,'Total-Smoothed'!$AG$2)</f>
        <v>0.11335190133563509</v>
      </c>
      <c r="O101" s="1">
        <f ca="1">O41+NORMINV(RAND(),0,'Total-Smoothed'!$AG$2)</f>
        <v>0.31197096854950707</v>
      </c>
      <c r="P101" s="1">
        <f ca="1">P41+NORMINV(RAND(),0,'Total-Smoothed'!$AG$2)</f>
        <v>2.3772676314641923E-3</v>
      </c>
      <c r="Q101" s="1">
        <f ca="1">Q41+NORMINV(RAND(),0,'Total-Smoothed'!$AG$2)</f>
        <v>0.94706105621832803</v>
      </c>
      <c r="R101" s="1">
        <f ca="1">R41+NORMINV(RAND(),0,'Total-Smoothed'!$AG$2)</f>
        <v>0.64720131897823929</v>
      </c>
      <c r="S101" s="1">
        <f ca="1">S41+NORMINV(RAND(),0,'Total-Smoothed'!$AG$2)</f>
        <v>0.15038612096994114</v>
      </c>
      <c r="T101" s="1">
        <f ca="1">T41+NORMINV(RAND(),0,'Total-Smoothed'!$AG$2)</f>
        <v>4.2782153064033594E-2</v>
      </c>
      <c r="U101" s="1">
        <f ca="1">U41+NORMINV(RAND(),0,'Total-Smoothed'!$AG$2)</f>
        <v>0.41931925000016468</v>
      </c>
      <c r="V101" s="1">
        <f ca="1">V41+NORMINV(RAND(),0,'Total-Smoothed'!$AG$2)</f>
        <v>-0.11894993252279672</v>
      </c>
      <c r="W101" s="1">
        <f ca="1">W41+NORMINV(RAND(),0,'Total-Smoothed'!$AG$2)</f>
        <v>0.20336032153550637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1.7732900853012219E-2</v>
      </c>
      <c r="E102" s="1">
        <f ca="1">E42+NORMINV(RAND(),0,'Total-Smoothed'!$AG$2)</f>
        <v>0.7307148084248335</v>
      </c>
      <c r="F102" s="1">
        <f ca="1">F42+NORMINV(RAND(),0,'Total-Smoothed'!$AG$2)</f>
        <v>0.12153583378078495</v>
      </c>
      <c r="G102" s="1">
        <f ca="1">G42+NORMINV(RAND(),0,'Total-Smoothed'!$AG$2)</f>
        <v>5.3636242251852775E-3</v>
      </c>
      <c r="H102" s="1">
        <f ca="1">H42+NORMINV(RAND(),0,'Total-Smoothed'!$AG$2)</f>
        <v>0.99568738749109464</v>
      </c>
      <c r="I102" s="1">
        <f ca="1">I42+NORMINV(RAND(),0,'Total-Smoothed'!$AG$2)</f>
        <v>0.88718673509508172</v>
      </c>
      <c r="J102" s="1">
        <f ca="1">J42+NORMINV(RAND(),0,'Total-Smoothed'!$AG$2)</f>
        <v>0.85835105932022249</v>
      </c>
      <c r="K102" s="1">
        <f ca="1">K42+NORMINV(RAND(),0,'Total-Smoothed'!$AG$2)</f>
        <v>1.0917342108258805</v>
      </c>
      <c r="L102" s="1">
        <f ca="1">L42+NORMINV(RAND(),0,'Total-Smoothed'!$AG$2)</f>
        <v>-1.9161673126059597E-2</v>
      </c>
      <c r="M102" s="1">
        <f ca="1">M42+NORMINV(RAND(),0,'Total-Smoothed'!$AG$2)</f>
        <v>0.24976163642786522</v>
      </c>
      <c r="N102" s="1">
        <f ca="1">N42+NORMINV(RAND(),0,'Total-Smoothed'!$AG$2)</f>
        <v>0.11662576953351478</v>
      </c>
      <c r="O102" s="1">
        <f ca="1">O42+NORMINV(RAND(),0,'Total-Smoothed'!$AG$2)</f>
        <v>0.83471827544633947</v>
      </c>
      <c r="P102" s="1">
        <f ca="1">P42+NORMINV(RAND(),0,'Total-Smoothed'!$AG$2)</f>
        <v>4.4378379355085457E-2</v>
      </c>
      <c r="Q102" s="1">
        <f ca="1">Q42+NORMINV(RAND(),0,'Total-Smoothed'!$AG$2)</f>
        <v>0.5762173347360634</v>
      </c>
      <c r="R102" s="1">
        <f ca="1">R42+NORMINV(RAND(),0,'Total-Smoothed'!$AG$2)</f>
        <v>1.0727720938411982</v>
      </c>
      <c r="S102" s="1">
        <f ca="1">S42+NORMINV(RAND(),0,'Total-Smoothed'!$AG$2)</f>
        <v>-2.9325301552207556E-3</v>
      </c>
      <c r="T102" s="1">
        <f ca="1">T42+NORMINV(RAND(),0,'Total-Smoothed'!$AG$2)</f>
        <v>-7.6979641935237403E-3</v>
      </c>
      <c r="U102" s="1">
        <f ca="1">U42+NORMINV(RAND(),0,'Total-Smoothed'!$AG$2)</f>
        <v>0.27066002088837587</v>
      </c>
      <c r="V102" s="1">
        <f ca="1">V42+NORMINV(RAND(),0,'Total-Smoothed'!$AG$2)</f>
        <v>0.26891730331185015</v>
      </c>
      <c r="W102" s="1">
        <f ca="1">W42+NORMINV(RAND(),0,'Total-Smoothed'!$AG$2)</f>
        <v>0.36837752766754378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-3.037690951139789E-2</v>
      </c>
      <c r="E103" s="1">
        <f ca="1">E43+NORMINV(RAND(),0,'Total-Smoothed'!$AG$2)</f>
        <v>0.30545806927246544</v>
      </c>
      <c r="F103" s="1">
        <f ca="1">F43+NORMINV(RAND(),0,'Total-Smoothed'!$AG$2)</f>
        <v>0.17384562194210235</v>
      </c>
      <c r="G103" s="1">
        <f ca="1">G43+NORMINV(RAND(),0,'Total-Smoothed'!$AG$2)</f>
        <v>7.5981952806491976E-2</v>
      </c>
      <c r="H103" s="1">
        <f ca="1">H43+NORMINV(RAND(),0,'Total-Smoothed'!$AG$2)</f>
        <v>0.98461457310512746</v>
      </c>
      <c r="I103" s="1">
        <f ca="1">I43+NORMINV(RAND(),0,'Total-Smoothed'!$AG$2)</f>
        <v>0.86234241122219546</v>
      </c>
      <c r="J103" s="1">
        <f ca="1">J43+NORMINV(RAND(),0,'Total-Smoothed'!$AG$2)</f>
        <v>0.1981874257532569</v>
      </c>
      <c r="K103" s="1">
        <f ca="1">K43+NORMINV(RAND(),0,'Total-Smoothed'!$AG$2)</f>
        <v>0.15161126871477662</v>
      </c>
      <c r="L103" s="1">
        <f ca="1">L43+NORMINV(RAND(),0,'Total-Smoothed'!$AG$2)</f>
        <v>0.92903497136441493</v>
      </c>
      <c r="M103" s="1">
        <f ca="1">M43+NORMINV(RAND(),0,'Total-Smoothed'!$AG$2)</f>
        <v>0.14285198211989703</v>
      </c>
      <c r="N103" s="1">
        <f ca="1">N43+NORMINV(RAND(),0,'Total-Smoothed'!$AG$2)</f>
        <v>5.2350376111959238E-2</v>
      </c>
      <c r="O103" s="1">
        <f ca="1">O43+NORMINV(RAND(),0,'Total-Smoothed'!$AG$2)</f>
        <v>0.47252417768767652</v>
      </c>
      <c r="P103" s="1">
        <f ca="1">P43+NORMINV(RAND(),0,'Total-Smoothed'!$AG$2)</f>
        <v>0.16992216368371901</v>
      </c>
      <c r="Q103" s="1">
        <f ca="1">Q43+NORMINV(RAND(),0,'Total-Smoothed'!$AG$2)</f>
        <v>-5.3825036148809902E-2</v>
      </c>
      <c r="R103" s="1">
        <f ca="1">R43+NORMINV(RAND(),0,'Total-Smoothed'!$AG$2)</f>
        <v>-9.322705061756506E-2</v>
      </c>
      <c r="S103" s="1">
        <f ca="1">S43+NORMINV(RAND(),0,'Total-Smoothed'!$AG$2)</f>
        <v>0.6262493257710654</v>
      </c>
      <c r="T103" s="1">
        <f ca="1">T43+NORMINV(RAND(),0,'Total-Smoothed'!$AG$2)</f>
        <v>0.96769493669309592</v>
      </c>
      <c r="U103" s="1">
        <f ca="1">U43+NORMINV(RAND(),0,'Total-Smoothed'!$AG$2)</f>
        <v>4.7057984210560344E-2</v>
      </c>
      <c r="V103" s="1">
        <f ca="1">V43+NORMINV(RAND(),0,'Total-Smoothed'!$AG$2)</f>
        <v>1.021667004610241</v>
      </c>
      <c r="W103" s="1">
        <f ca="1">W43+NORMINV(RAND(),0,'Total-Smoothed'!$AG$2)</f>
        <v>0.1374157772774694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0.94686474386353081</v>
      </c>
      <c r="E104" s="1">
        <f ca="1">E44+NORMINV(RAND(),0,'Total-Smoothed'!$AG$2)</f>
        <v>0.23618585494264574</v>
      </c>
      <c r="F104" s="1">
        <f ca="1">F44+NORMINV(RAND(),0,'Total-Smoothed'!$AG$2)</f>
        <v>-0.10008843892109399</v>
      </c>
      <c r="G104" s="1">
        <f ca="1">G44+NORMINV(RAND(),0,'Total-Smoothed'!$AG$2)</f>
        <v>-5.4150214253405327E-4</v>
      </c>
      <c r="H104" s="1">
        <f ca="1">H44+NORMINV(RAND(),0,'Total-Smoothed'!$AG$2)</f>
        <v>0.78137220330858559</v>
      </c>
      <c r="I104" s="1">
        <f ca="1">I44+NORMINV(RAND(),0,'Total-Smoothed'!$AG$2)</f>
        <v>0.9951818658110374</v>
      </c>
      <c r="J104" s="1">
        <f ca="1">J44+NORMINV(RAND(),0,'Total-Smoothed'!$AG$2)</f>
        <v>8.8894569473165042E-2</v>
      </c>
      <c r="K104" s="1">
        <f ca="1">K44+NORMINV(RAND(),0,'Total-Smoothed'!$AG$2)</f>
        <v>0.11982780505354743</v>
      </c>
      <c r="L104" s="1">
        <f ca="1">L44+NORMINV(RAND(),0,'Total-Smoothed'!$AG$2)</f>
        <v>0.78567848574019161</v>
      </c>
      <c r="M104" s="1">
        <f ca="1">M44+NORMINV(RAND(),0,'Total-Smoothed'!$AG$2)</f>
        <v>-0.15297588906143433</v>
      </c>
      <c r="N104" s="1">
        <f ca="1">N44+NORMINV(RAND(),0,'Total-Smoothed'!$AG$2)</f>
        <v>-0.23301934773644339</v>
      </c>
      <c r="O104" s="1">
        <f ca="1">O44+NORMINV(RAND(),0,'Total-Smoothed'!$AG$2)</f>
        <v>-0.11525279805975298</v>
      </c>
      <c r="P104" s="1">
        <f ca="1">P44+NORMINV(RAND(),0,'Total-Smoothed'!$AG$2)</f>
        <v>0.8954735712103159</v>
      </c>
      <c r="Q104" s="1">
        <f ca="1">Q44+NORMINV(RAND(),0,'Total-Smoothed'!$AG$2)</f>
        <v>0.22646119709142004</v>
      </c>
      <c r="R104" s="1">
        <f ca="1">R44+NORMINV(RAND(),0,'Total-Smoothed'!$AG$2)</f>
        <v>3.2300278945068511E-2</v>
      </c>
      <c r="S104" s="1">
        <f ca="1">S44+NORMINV(RAND(),0,'Total-Smoothed'!$AG$2)</f>
        <v>1.1044371106614896</v>
      </c>
      <c r="T104" s="1">
        <f ca="1">T44+NORMINV(RAND(),0,'Total-Smoothed'!$AG$2)</f>
        <v>1.08321668793563</v>
      </c>
      <c r="U104" s="1">
        <f ca="1">U44+NORMINV(RAND(),0,'Total-Smoothed'!$AG$2)</f>
        <v>0.96953520959474193</v>
      </c>
      <c r="V104" s="1">
        <f ca="1">V44+NORMINV(RAND(),0,'Total-Smoothed'!$AG$2)</f>
        <v>0.8433170804684007</v>
      </c>
      <c r="W104" s="1">
        <f ca="1">W44+NORMINV(RAND(),0,'Total-Smoothed'!$AG$2)</f>
        <v>0.11634952939878426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-2.3153360733574133E-2</v>
      </c>
      <c r="E105" s="1">
        <f ca="1">E45+NORMINV(RAND(),0,'Total-Smoothed'!$AG$2)</f>
        <v>3.9392422911390376E-2</v>
      </c>
      <c r="F105" s="1">
        <f ca="1">F45+NORMINV(RAND(),0,'Total-Smoothed'!$AG$2)</f>
        <v>2.8655179056134964E-2</v>
      </c>
      <c r="G105" s="1">
        <f ca="1">G45+NORMINV(RAND(),0,'Total-Smoothed'!$AG$2)</f>
        <v>7.8329937783018E-2</v>
      </c>
      <c r="H105" s="1">
        <f ca="1">H45+NORMINV(RAND(),0,'Total-Smoothed'!$AG$2)</f>
        <v>1.1441662370786745</v>
      </c>
      <c r="I105" s="1">
        <f ca="1">I45+NORMINV(RAND(),0,'Total-Smoothed'!$AG$2)</f>
        <v>0.95154199983890175</v>
      </c>
      <c r="J105" s="1">
        <f ca="1">J45+NORMINV(RAND(),0,'Total-Smoothed'!$AG$2)</f>
        <v>1.0303506866060113</v>
      </c>
      <c r="K105" s="1">
        <f ca="1">K45+NORMINV(RAND(),0,'Total-Smoothed'!$AG$2)</f>
        <v>0.13268295019710202</v>
      </c>
      <c r="L105" s="1">
        <f ca="1">L45+NORMINV(RAND(),0,'Total-Smoothed'!$AG$2)</f>
        <v>0.10227596595541533</v>
      </c>
      <c r="M105" s="1">
        <f ca="1">M45+NORMINV(RAND(),0,'Total-Smoothed'!$AG$2)</f>
        <v>-2.2908194494280276E-2</v>
      </c>
      <c r="N105" s="1">
        <f ca="1">N45+NORMINV(RAND(),0,'Total-Smoothed'!$AG$2)</f>
        <v>0.16984548271951214</v>
      </c>
      <c r="O105" s="1">
        <f ca="1">O45+NORMINV(RAND(),0,'Total-Smoothed'!$AG$2)</f>
        <v>0.98277640791464138</v>
      </c>
      <c r="P105" s="1">
        <f ca="1">P45+NORMINV(RAND(),0,'Total-Smoothed'!$AG$2)</f>
        <v>0.23649710583720412</v>
      </c>
      <c r="Q105" s="1">
        <f ca="1">Q45+NORMINV(RAND(),0,'Total-Smoothed'!$AG$2)</f>
        <v>7.1753340598031731E-3</v>
      </c>
      <c r="R105" s="1">
        <f ca="1">R45+NORMINV(RAND(),0,'Total-Smoothed'!$AG$2)</f>
        <v>0.20645596184421031</v>
      </c>
      <c r="S105" s="1">
        <f ca="1">S45+NORMINV(RAND(),0,'Total-Smoothed'!$AG$2)</f>
        <v>-5.984581254573558E-2</v>
      </c>
      <c r="T105" s="1">
        <f ca="1">T45+NORMINV(RAND(),0,'Total-Smoothed'!$AG$2)</f>
        <v>0.16094014827017844</v>
      </c>
      <c r="U105" s="1">
        <f ca="1">U45+NORMINV(RAND(),0,'Total-Smoothed'!$AG$2)</f>
        <v>0.53145012209824227</v>
      </c>
      <c r="V105" s="1">
        <f ca="1">V45+NORMINV(RAND(),0,'Total-Smoothed'!$AG$2)</f>
        <v>0.4785647783021299</v>
      </c>
      <c r="W105" s="1">
        <f ca="1">W45+NORMINV(RAND(),0,'Total-Smoothed'!$AG$2)</f>
        <v>8.4790874103065822E-2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1.1219900477078104</v>
      </c>
      <c r="E106" s="1">
        <f ca="1">E46+NORMINV(RAND(),0,'Total-Smoothed'!$AG$2)</f>
        <v>6.4273722762564586E-2</v>
      </c>
      <c r="F106" s="1">
        <f ca="1">F46+NORMINV(RAND(),0,'Total-Smoothed'!$AG$2)</f>
        <v>0.14368826848448149</v>
      </c>
      <c r="G106" s="1">
        <f ca="1">G46+NORMINV(RAND(),0,'Total-Smoothed'!$AG$2)</f>
        <v>6.1080486752686555E-2</v>
      </c>
      <c r="H106" s="1">
        <f ca="1">H46+NORMINV(RAND(),0,'Total-Smoothed'!$AG$2)</f>
        <v>0.90710206079914024</v>
      </c>
      <c r="I106" s="1">
        <f ca="1">I46+NORMINV(RAND(),0,'Total-Smoothed'!$AG$2)</f>
        <v>1.0570255103173694</v>
      </c>
      <c r="J106" s="1">
        <f ca="1">J46+NORMINV(RAND(),0,'Total-Smoothed'!$AG$2)</f>
        <v>1.0945743044097631</v>
      </c>
      <c r="K106" s="1">
        <f ca="1">K46+NORMINV(RAND(),0,'Total-Smoothed'!$AG$2)</f>
        <v>0.18901510080986941</v>
      </c>
      <c r="L106" s="1">
        <f ca="1">L46+NORMINV(RAND(),0,'Total-Smoothed'!$AG$2)</f>
        <v>-4.7636327894921539E-2</v>
      </c>
      <c r="M106" s="1">
        <f ca="1">M46+NORMINV(RAND(),0,'Total-Smoothed'!$AG$2)</f>
        <v>0.13353796334578141</v>
      </c>
      <c r="N106" s="1">
        <f ca="1">N46+NORMINV(RAND(),0,'Total-Smoothed'!$AG$2)</f>
        <v>3.6988415882952257E-2</v>
      </c>
      <c r="O106" s="1">
        <f ca="1">O46+NORMINV(RAND(),0,'Total-Smoothed'!$AG$2)</f>
        <v>0.16323121819547246</v>
      </c>
      <c r="P106" s="1">
        <f ca="1">P46+NORMINV(RAND(),0,'Total-Smoothed'!$AG$2)</f>
        <v>0.83666255486496299</v>
      </c>
      <c r="Q106" s="1">
        <f ca="1">Q46+NORMINV(RAND(),0,'Total-Smoothed'!$AG$2)</f>
        <v>0.88810372623691447</v>
      </c>
      <c r="R106" s="1">
        <f ca="1">R46+NORMINV(RAND(),0,'Total-Smoothed'!$AG$2)</f>
        <v>0.25234725180738676</v>
      </c>
      <c r="S106" s="1">
        <f ca="1">S46+NORMINV(RAND(),0,'Total-Smoothed'!$AG$2)</f>
        <v>0.80024075143631523</v>
      </c>
      <c r="T106" s="1">
        <f ca="1">T46+NORMINV(RAND(),0,'Total-Smoothed'!$AG$2)</f>
        <v>0.93530596833315471</v>
      </c>
      <c r="U106" s="1">
        <f ca="1">U46+NORMINV(RAND(),0,'Total-Smoothed'!$AG$2)</f>
        <v>1.0838044048678668</v>
      </c>
      <c r="V106" s="1">
        <f ca="1">V46+NORMINV(RAND(),0,'Total-Smoothed'!$AG$2)</f>
        <v>0.27201598543418937</v>
      </c>
      <c r="W106" s="1">
        <f ca="1">W46+NORMINV(RAND(),0,'Total-Smoothed'!$AG$2)</f>
        <v>0.13188934651948375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0.9382627042239754</v>
      </c>
      <c r="E107" s="1">
        <f ca="1">E47+NORMINV(RAND(),0,'Total-Smoothed'!$AG$2)</f>
        <v>0.59325692994128643</v>
      </c>
      <c r="F107" s="1">
        <f ca="1">F47+NORMINV(RAND(),0,'Total-Smoothed'!$AG$2)</f>
        <v>8.4700592111419837E-2</v>
      </c>
      <c r="G107" s="1">
        <f ca="1">G47+NORMINV(RAND(),0,'Total-Smoothed'!$AG$2)</f>
        <v>0.13145415110957798</v>
      </c>
      <c r="H107" s="1">
        <f ca="1">H47+NORMINV(RAND(),0,'Total-Smoothed'!$AG$2)</f>
        <v>0.27306432518794355</v>
      </c>
      <c r="I107" s="1">
        <f ca="1">I47+NORMINV(RAND(),0,'Total-Smoothed'!$AG$2)</f>
        <v>1.1605027986562104</v>
      </c>
      <c r="J107" s="1">
        <f ca="1">J47+NORMINV(RAND(),0,'Total-Smoothed'!$AG$2)</f>
        <v>0.27868102992431987</v>
      </c>
      <c r="K107" s="1">
        <f ca="1">K47+NORMINV(RAND(),0,'Total-Smoothed'!$AG$2)</f>
        <v>0.13943060422933024</v>
      </c>
      <c r="L107" s="1">
        <f ca="1">L47+NORMINV(RAND(),0,'Total-Smoothed'!$AG$2)</f>
        <v>1.0273384108295194</v>
      </c>
      <c r="M107" s="1">
        <f ca="1">M47+NORMINV(RAND(),0,'Total-Smoothed'!$AG$2)</f>
        <v>0.17025554842442142</v>
      </c>
      <c r="N107" s="1">
        <f ca="1">N47+NORMINV(RAND(),0,'Total-Smoothed'!$AG$2)</f>
        <v>0.15206388523735515</v>
      </c>
      <c r="O107" s="1">
        <f ca="1">O47+NORMINV(RAND(),0,'Total-Smoothed'!$AG$2)</f>
        <v>-5.2918191690714267E-2</v>
      </c>
      <c r="P107" s="1">
        <f ca="1">P47+NORMINV(RAND(),0,'Total-Smoothed'!$AG$2)</f>
        <v>0.97596895523421401</v>
      </c>
      <c r="Q107" s="1">
        <f ca="1">Q47+NORMINV(RAND(),0,'Total-Smoothed'!$AG$2)</f>
        <v>0.99684784151220118</v>
      </c>
      <c r="R107" s="1">
        <f ca="1">R47+NORMINV(RAND(),0,'Total-Smoothed'!$AG$2)</f>
        <v>7.3019009102211763E-2</v>
      </c>
      <c r="S107" s="1">
        <f ca="1">S47+NORMINV(RAND(),0,'Total-Smoothed'!$AG$2)</f>
        <v>1.0197553294518107</v>
      </c>
      <c r="T107" s="1">
        <f ca="1">T47+NORMINV(RAND(),0,'Total-Smoothed'!$AG$2)</f>
        <v>0.92870724211693423</v>
      </c>
      <c r="U107" s="1">
        <f ca="1">U47+NORMINV(RAND(),0,'Total-Smoothed'!$AG$2)</f>
        <v>0.96014703187656048</v>
      </c>
      <c r="V107" s="1">
        <f ca="1">V47+NORMINV(RAND(),0,'Total-Smoothed'!$AG$2)</f>
        <v>0.36736726036720219</v>
      </c>
      <c r="W107" s="1">
        <f ca="1">W47+NORMINV(RAND(),0,'Total-Smoothed'!$AG$2)</f>
        <v>0.75476207794366101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0.33768762164826549</v>
      </c>
      <c r="E108" s="1">
        <f ca="1">E48+NORMINV(RAND(),0,'Total-Smoothed'!$AG$2)</f>
        <v>8.4927031415623855E-2</v>
      </c>
      <c r="F108" s="1">
        <f ca="1">F48+NORMINV(RAND(),0,'Total-Smoothed'!$AG$2)</f>
        <v>6.1510570333656478E-2</v>
      </c>
      <c r="G108" s="1">
        <f ca="1">G48+NORMINV(RAND(),0,'Total-Smoothed'!$AG$2)</f>
        <v>-3.8941402632711515E-2</v>
      </c>
      <c r="H108" s="1">
        <f ca="1">H48+NORMINV(RAND(),0,'Total-Smoothed'!$AG$2)</f>
        <v>1.0869887976788895</v>
      </c>
      <c r="I108" s="1">
        <f ca="1">I48+NORMINV(RAND(),0,'Total-Smoothed'!$AG$2)</f>
        <v>1.1529898381725416</v>
      </c>
      <c r="J108" s="1">
        <f ca="1">J48+NORMINV(RAND(),0,'Total-Smoothed'!$AG$2)</f>
        <v>0.24323226072113047</v>
      </c>
      <c r="K108" s="1">
        <f ca="1">K48+NORMINV(RAND(),0,'Total-Smoothed'!$AG$2)</f>
        <v>0.35113292478198144</v>
      </c>
      <c r="L108" s="1">
        <f ca="1">L48+NORMINV(RAND(),0,'Total-Smoothed'!$AG$2)</f>
        <v>0.11482065535625621</v>
      </c>
      <c r="M108" s="1">
        <f ca="1">M48+NORMINV(RAND(),0,'Total-Smoothed'!$AG$2)</f>
        <v>5.784283939207116E-2</v>
      </c>
      <c r="N108" s="1">
        <f ca="1">N48+NORMINV(RAND(),0,'Total-Smoothed'!$AG$2)</f>
        <v>-7.5470557951728273E-2</v>
      </c>
      <c r="O108" s="1">
        <f ca="1">O48+NORMINV(RAND(),0,'Total-Smoothed'!$AG$2)</f>
        <v>0.38127807884777926</v>
      </c>
      <c r="P108" s="1">
        <f ca="1">P48+NORMINV(RAND(),0,'Total-Smoothed'!$AG$2)</f>
        <v>2.9681274986290196E-2</v>
      </c>
      <c r="Q108" s="1">
        <f ca="1">Q48+NORMINV(RAND(),0,'Total-Smoothed'!$AG$2)</f>
        <v>3.808915201417E-2</v>
      </c>
      <c r="R108" s="1">
        <f ca="1">R48+NORMINV(RAND(),0,'Total-Smoothed'!$AG$2)</f>
        <v>0.69137114745556716</v>
      </c>
      <c r="S108" s="1">
        <f ca="1">S48+NORMINV(RAND(),0,'Total-Smoothed'!$AG$2)</f>
        <v>0.20797009168749703</v>
      </c>
      <c r="T108" s="1">
        <f ca="1">T48+NORMINV(RAND(),0,'Total-Smoothed'!$AG$2)</f>
        <v>0.77314455063315213</v>
      </c>
      <c r="U108" s="1">
        <f ca="1">U48+NORMINV(RAND(),0,'Total-Smoothed'!$AG$2)</f>
        <v>0.93361920608152893</v>
      </c>
      <c r="V108" s="1">
        <f ca="1">V48+NORMINV(RAND(),0,'Total-Smoothed'!$AG$2)</f>
        <v>0.18950953807125945</v>
      </c>
      <c r="W108" s="1">
        <f ca="1">W48+NORMINV(RAND(),0,'Total-Smoothed'!$AG$2)</f>
        <v>-7.8440542636005778E-2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0.31072635705316837</v>
      </c>
      <c r="E111" s="1">
        <f ca="1">(E61+0.6*(F61+D61)+0.15*G1)/(1+2*0.6+0.15)</f>
        <v>0.29358322780154339</v>
      </c>
      <c r="F111" s="1">
        <f ca="1">(F61+0.6*(G61+E61)+0.15*(D61+H61))/(1+2*0.6+2*0.15)</f>
        <v>0.17352345758057192</v>
      </c>
      <c r="G111" s="1">
        <f t="shared" ref="G111:H126" ca="1" si="10">(G61+0.6*(H61+F61)+0.15*(E61+I61))/(1+2*0.6+2*0.15)</f>
        <v>0.20440542257390501</v>
      </c>
      <c r="H111" s="1">
        <f ca="1">(H61+0.6*(I61+G61)+0.15*(F61+J61))/(1+2*0.6+2*0.15)</f>
        <v>0.30885804365744496</v>
      </c>
      <c r="I111" s="1">
        <f t="shared" ref="I111:U126" ca="1" si="11">(I61+0.6*(J61+H61)+0.15*(G61+K61))/(1+2*0.6+2*0.15)</f>
        <v>0.19674046988965327</v>
      </c>
      <c r="J111" s="1">
        <f t="shared" ca="1" si="11"/>
        <v>0.10771525063206702</v>
      </c>
      <c r="K111" s="1">
        <f t="shared" ca="1" si="11"/>
        <v>0.12105163656975229</v>
      </c>
      <c r="L111" s="1">
        <f t="shared" ca="1" si="11"/>
        <v>0.15274079852682707</v>
      </c>
      <c r="M111" s="1">
        <f t="shared" ca="1" si="11"/>
        <v>0.12267738065260861</v>
      </c>
      <c r="N111" s="1">
        <f t="shared" ca="1" si="11"/>
        <v>0.12152683279142643</v>
      </c>
      <c r="O111" s="1">
        <f t="shared" ca="1" si="11"/>
        <v>0.11392191200616904</v>
      </c>
      <c r="P111" s="1">
        <f t="shared" ca="1" si="11"/>
        <v>5.6841310928310018E-2</v>
      </c>
      <c r="Q111" s="1">
        <f t="shared" ca="1" si="11"/>
        <v>2.5607765397126336E-2</v>
      </c>
      <c r="R111" s="1">
        <f t="shared" ca="1" si="11"/>
        <v>-1.5860920855201091E-3</v>
      </c>
      <c r="S111" s="1">
        <f t="shared" ca="1" si="11"/>
        <v>-2.1398059741790888E-3</v>
      </c>
      <c r="T111" s="1">
        <f t="shared" ca="1" si="11"/>
        <v>7.6765220050677777E-2</v>
      </c>
      <c r="U111" s="1">
        <f t="shared" ca="1" si="11"/>
        <v>0.12190522037066236</v>
      </c>
      <c r="V111" s="1">
        <f ca="1">(V61+0.6*(W61+U61)+0.15*T1)/(1+2*0.6+0.15)</f>
        <v>0.110771482115833</v>
      </c>
      <c r="W111" s="1">
        <f ca="1">(W61+0.6*(V61)+0.15*U61)/(1+0.6+0.15)</f>
        <v>7.2576620569359665E-2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0.22360602754072353</v>
      </c>
      <c r="E112" s="1">
        <f t="shared" ref="E112:E158" ca="1" si="13">(E62+0.6*(F62+D62)+0.15*G2)/(1+2*0.6+0.15)</f>
        <v>0.2972451554129063</v>
      </c>
      <c r="F112" s="1">
        <f t="shared" ref="F112:U127" ca="1" si="14">(F62+0.6*(G62+E62)+0.15*(D62+H62))/(1+2*0.6+2*0.15)</f>
        <v>0.2154375814162833</v>
      </c>
      <c r="G112" s="1">
        <f t="shared" ca="1" si="10"/>
        <v>0.2225140086473219</v>
      </c>
      <c r="H112" s="1">
        <f t="shared" ca="1" si="10"/>
        <v>0.28992524013558874</v>
      </c>
      <c r="I112" s="1">
        <f t="shared" ca="1" si="11"/>
        <v>0.14650687431441017</v>
      </c>
      <c r="J112" s="1">
        <f t="shared" ca="1" si="11"/>
        <v>1.2164816961866259E-2</v>
      </c>
      <c r="K112" s="1">
        <f t="shared" ca="1" si="11"/>
        <v>-2.0452554243173417E-2</v>
      </c>
      <c r="L112" s="1">
        <f t="shared" ca="1" si="11"/>
        <v>-1.8377469525921408E-2</v>
      </c>
      <c r="M112" s="1">
        <f t="shared" ca="1" si="11"/>
        <v>-2.677823002800429E-2</v>
      </c>
      <c r="N112" s="1">
        <f t="shared" ca="1" si="11"/>
        <v>1.0563494787033862E-3</v>
      </c>
      <c r="O112" s="1">
        <f t="shared" ca="1" si="11"/>
        <v>3.737717211567923E-2</v>
      </c>
      <c r="P112" s="1">
        <f t="shared" ca="1" si="11"/>
        <v>6.0259226639508001E-2</v>
      </c>
      <c r="Q112" s="1">
        <f t="shared" ca="1" si="11"/>
        <v>0.1044051621027057</v>
      </c>
      <c r="R112" s="1">
        <f t="shared" ca="1" si="11"/>
        <v>9.4858247521071942E-2</v>
      </c>
      <c r="S112" s="1">
        <f t="shared" ca="1" si="11"/>
        <v>7.7697165230535187E-2</v>
      </c>
      <c r="T112" s="1">
        <f t="shared" ca="1" si="11"/>
        <v>0.12640801806479413</v>
      </c>
      <c r="U112" s="1">
        <f t="shared" ca="1" si="11"/>
        <v>0.16490334799159906</v>
      </c>
      <c r="V112" s="1">
        <f t="shared" ref="V112:V158" ca="1" si="15">(V62+0.6*(W62+U62)+0.15*T2)/(1+2*0.6+0.15)</f>
        <v>0.10933504541135328</v>
      </c>
      <c r="W112" s="1">
        <f t="shared" ref="W112:W157" ca="1" si="16">(W62+0.6*(V62)+0.15*U62)/(1+0.6+0.15)</f>
        <v>8.9686982511555449E-2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0.23999437586448352</v>
      </c>
      <c r="E113" s="1">
        <f t="shared" ca="1" si="13"/>
        <v>0.33458372912530943</v>
      </c>
      <c r="F113" s="1">
        <f t="shared" ca="1" si="14"/>
        <v>0.23739683472970102</v>
      </c>
      <c r="G113" s="1">
        <f t="shared" ca="1" si="10"/>
        <v>0.26335990251639452</v>
      </c>
      <c r="H113" s="1">
        <f t="shared" ca="1" si="10"/>
        <v>0.38852055838587218</v>
      </c>
      <c r="I113" s="1">
        <f t="shared" ca="1" si="11"/>
        <v>0.30357832848662752</v>
      </c>
      <c r="J113" s="1">
        <f t="shared" ca="1" si="11"/>
        <v>0.19457719962238512</v>
      </c>
      <c r="K113" s="1">
        <f t="shared" ca="1" si="11"/>
        <v>0.15527545077135624</v>
      </c>
      <c r="L113" s="1">
        <f t="shared" ca="1" si="11"/>
        <v>0.14366474723128492</v>
      </c>
      <c r="M113" s="1">
        <f t="shared" ca="1" si="11"/>
        <v>0.10208979792603405</v>
      </c>
      <c r="N113" s="1">
        <f t="shared" ca="1" si="11"/>
        <v>8.1141182676652018E-2</v>
      </c>
      <c r="O113" s="1">
        <f t="shared" ca="1" si="11"/>
        <v>7.202268269618578E-2</v>
      </c>
      <c r="P113" s="1">
        <f t="shared" ca="1" si="11"/>
        <v>3.0908284652699274E-2</v>
      </c>
      <c r="Q113" s="1">
        <f t="shared" ca="1" si="11"/>
        <v>-1.3184848570690477E-2</v>
      </c>
      <c r="R113" s="1">
        <f t="shared" ca="1" si="11"/>
        <v>3.8020511001530255E-3</v>
      </c>
      <c r="S113" s="1">
        <f t="shared" ca="1" si="11"/>
        <v>3.3606502373629472E-3</v>
      </c>
      <c r="T113" s="1">
        <f t="shared" ca="1" si="11"/>
        <v>-3.9683782312572004E-2</v>
      </c>
      <c r="U113" s="1">
        <f t="shared" ca="1" si="11"/>
        <v>-2.0630243043751155E-2</v>
      </c>
      <c r="V113" s="1">
        <f t="shared" ca="1" si="15"/>
        <v>6.185729870953572E-2</v>
      </c>
      <c r="W113" s="1">
        <f t="shared" ca="1" si="16"/>
        <v>6.875472476398134E-2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0.3030942362519104</v>
      </c>
      <c r="E114" s="1">
        <f t="shared" ca="1" si="13"/>
        <v>0.3561897000444631</v>
      </c>
      <c r="F114" s="1">
        <f t="shared" ca="1" si="14"/>
        <v>0.24799135191511007</v>
      </c>
      <c r="G114" s="1">
        <f t="shared" ca="1" si="10"/>
        <v>0.25676731192563396</v>
      </c>
      <c r="H114" s="1">
        <f t="shared" ca="1" si="10"/>
        <v>0.35705864709799179</v>
      </c>
      <c r="I114" s="1">
        <f t="shared" ca="1" si="11"/>
        <v>0.21413669799966656</v>
      </c>
      <c r="J114" s="1">
        <f t="shared" ca="1" si="11"/>
        <v>7.2499867436302573E-2</v>
      </c>
      <c r="K114" s="1">
        <f t="shared" ca="1" si="11"/>
        <v>3.4610233427287598E-2</v>
      </c>
      <c r="L114" s="1">
        <f t="shared" ca="1" si="11"/>
        <v>1.4823196685198487E-2</v>
      </c>
      <c r="M114" s="1">
        <f t="shared" ca="1" si="11"/>
        <v>3.0212765104222071E-2</v>
      </c>
      <c r="N114" s="1">
        <f t="shared" ca="1" si="11"/>
        <v>5.9905302851679498E-2</v>
      </c>
      <c r="O114" s="1">
        <f t="shared" ca="1" si="11"/>
        <v>6.4506942397123679E-2</v>
      </c>
      <c r="P114" s="1">
        <f t="shared" ca="1" si="11"/>
        <v>3.6958695932099155E-2</v>
      </c>
      <c r="Q114" s="1">
        <f t="shared" ca="1" si="11"/>
        <v>2.4162405728078033E-2</v>
      </c>
      <c r="R114" s="1">
        <f t="shared" ca="1" si="11"/>
        <v>-2.6363627358195536E-2</v>
      </c>
      <c r="S114" s="1">
        <f t="shared" ca="1" si="11"/>
        <v>-6.237352973358401E-2</v>
      </c>
      <c r="T114" s="1">
        <f t="shared" ca="1" si="11"/>
        <v>-3.5929827566993492E-3</v>
      </c>
      <c r="U114" s="1">
        <f t="shared" ca="1" si="11"/>
        <v>7.510936764727541E-2</v>
      </c>
      <c r="V114" s="1">
        <f t="shared" ca="1" si="15"/>
        <v>3.8568940969846435E-2</v>
      </c>
      <c r="W114" s="1">
        <f t="shared" ca="1" si="16"/>
        <v>-1.5934309485423282E-2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0.33657553777834676</v>
      </c>
      <c r="E115" s="1">
        <f t="shared" ca="1" si="13"/>
        <v>0.40404674748301522</v>
      </c>
      <c r="F115" s="1">
        <f t="shared" ca="1" si="14"/>
        <v>0.27072756271537185</v>
      </c>
      <c r="G115" s="1">
        <f t="shared" ca="1" si="10"/>
        <v>0.22762890538596103</v>
      </c>
      <c r="H115" s="1">
        <f t="shared" ca="1" si="10"/>
        <v>0.29594760750169258</v>
      </c>
      <c r="I115" s="1">
        <f t="shared" ca="1" si="11"/>
        <v>0.17619278193352791</v>
      </c>
      <c r="J115" s="1">
        <f t="shared" ca="1" si="11"/>
        <v>1.1017187481222723E-2</v>
      </c>
      <c r="K115" s="1">
        <f t="shared" ca="1" si="11"/>
        <v>-3.5763453091728764E-3</v>
      </c>
      <c r="L115" s="1">
        <f t="shared" ca="1" si="11"/>
        <v>0.10413008423195276</v>
      </c>
      <c r="M115" s="1">
        <f t="shared" ca="1" si="11"/>
        <v>0.13503969693519619</v>
      </c>
      <c r="N115" s="1">
        <f t="shared" ca="1" si="11"/>
        <v>0.12885879295681496</v>
      </c>
      <c r="O115" s="1">
        <f t="shared" ca="1" si="11"/>
        <v>8.3373606994808544E-2</v>
      </c>
      <c r="P115" s="1">
        <f t="shared" ca="1" si="11"/>
        <v>3.1735491563925203E-2</v>
      </c>
      <c r="Q115" s="1">
        <f t="shared" ca="1" si="11"/>
        <v>4.3587641432806495E-2</v>
      </c>
      <c r="R115" s="1">
        <f t="shared" ca="1" si="11"/>
        <v>9.0406100593333011E-2</v>
      </c>
      <c r="S115" s="1">
        <f t="shared" ca="1" si="11"/>
        <v>9.7936197094905683E-2</v>
      </c>
      <c r="T115" s="1">
        <f t="shared" ca="1" si="11"/>
        <v>6.7350282403737069E-2</v>
      </c>
      <c r="U115" s="1">
        <f t="shared" ca="1" si="11"/>
        <v>5.0755859103168335E-2</v>
      </c>
      <c r="V115" s="1">
        <f t="shared" ca="1" si="15"/>
        <v>6.7623900046823684E-2</v>
      </c>
      <c r="W115" s="1">
        <f t="shared" ca="1" si="16"/>
        <v>8.8318192009119487E-2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0.19782592394491369</v>
      </c>
      <c r="E116" s="1">
        <f t="shared" ca="1" si="13"/>
        <v>0.31080361210486684</v>
      </c>
      <c r="F116" s="1">
        <f t="shared" ca="1" si="14"/>
        <v>0.21860628641413168</v>
      </c>
      <c r="G116" s="1">
        <f t="shared" ca="1" si="10"/>
        <v>0.22060963154738061</v>
      </c>
      <c r="H116" s="1">
        <f t="shared" ca="1" si="10"/>
        <v>0.31754933786709699</v>
      </c>
      <c r="I116" s="1">
        <f t="shared" ca="1" si="11"/>
        <v>0.16779847980769971</v>
      </c>
      <c r="J116" s="1">
        <f t="shared" ca="1" si="11"/>
        <v>-4.8329358567758109E-3</v>
      </c>
      <c r="K116" s="1">
        <f t="shared" ca="1" si="11"/>
        <v>-7.4820979950790983E-2</v>
      </c>
      <c r="L116" s="1">
        <f t="shared" ca="1" si="11"/>
        <v>-6.7293684319564145E-2</v>
      </c>
      <c r="M116" s="1">
        <f t="shared" ca="1" si="11"/>
        <v>-1.8956391090222867E-2</v>
      </c>
      <c r="N116" s="1">
        <f t="shared" ca="1" si="11"/>
        <v>1.4555310167871937E-2</v>
      </c>
      <c r="O116" s="1">
        <f t="shared" ca="1" si="11"/>
        <v>3.8545468895500951E-2</v>
      </c>
      <c r="P116" s="1">
        <f t="shared" ca="1" si="11"/>
        <v>7.0345183715725262E-2</v>
      </c>
      <c r="Q116" s="1">
        <f t="shared" ca="1" si="11"/>
        <v>0.10239260988653429</v>
      </c>
      <c r="R116" s="1">
        <f t="shared" ca="1" si="11"/>
        <v>9.195092218889768E-2</v>
      </c>
      <c r="S116" s="1">
        <f t="shared" ca="1" si="11"/>
        <v>4.2682054880577983E-2</v>
      </c>
      <c r="T116" s="1">
        <f t="shared" ca="1" si="11"/>
        <v>6.7989738340606981E-2</v>
      </c>
      <c r="U116" s="1">
        <f t="shared" ca="1" si="11"/>
        <v>0.1025054007567123</v>
      </c>
      <c r="V116" s="1">
        <f t="shared" ca="1" si="15"/>
        <v>6.9128714467358882E-2</v>
      </c>
      <c r="W116" s="1">
        <f t="shared" ca="1" si="16"/>
        <v>-3.2449777302575075E-2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0.31807209374882045</v>
      </c>
      <c r="E117" s="1">
        <f t="shared" ca="1" si="13"/>
        <v>0.3879159813432419</v>
      </c>
      <c r="F117" s="1">
        <f t="shared" ca="1" si="14"/>
        <v>0.27526349459467303</v>
      </c>
      <c r="G117" s="1">
        <f t="shared" ca="1" si="10"/>
        <v>0.23843521348299085</v>
      </c>
      <c r="H117" s="1">
        <f t="shared" ca="1" si="10"/>
        <v>0.25985821959302169</v>
      </c>
      <c r="I117" s="1">
        <f t="shared" ca="1" si="11"/>
        <v>0.11159500972030931</v>
      </c>
      <c r="J117" s="1">
        <f t="shared" ca="1" si="11"/>
        <v>-1.6539822164744812E-3</v>
      </c>
      <c r="K117" s="1">
        <f t="shared" ca="1" si="11"/>
        <v>1.6957885823206603E-2</v>
      </c>
      <c r="L117" s="1">
        <f t="shared" ca="1" si="11"/>
        <v>7.1058382201715967E-2</v>
      </c>
      <c r="M117" s="1">
        <f t="shared" ca="1" si="11"/>
        <v>6.9887294005895079E-2</v>
      </c>
      <c r="N117" s="1">
        <f t="shared" ca="1" si="11"/>
        <v>8.2093197665922601E-2</v>
      </c>
      <c r="O117" s="1">
        <f t="shared" ca="1" si="11"/>
        <v>0.10044631723132769</v>
      </c>
      <c r="P117" s="1">
        <f t="shared" ca="1" si="11"/>
        <v>0.11637787517277554</v>
      </c>
      <c r="Q117" s="1">
        <f t="shared" ca="1" si="11"/>
        <v>0.12608781746542841</v>
      </c>
      <c r="R117" s="1">
        <f t="shared" ca="1" si="11"/>
        <v>0.14351916860857117</v>
      </c>
      <c r="S117" s="1">
        <f t="shared" ca="1" si="11"/>
        <v>0.12866474522388568</v>
      </c>
      <c r="T117" s="1">
        <f t="shared" ca="1" si="11"/>
        <v>9.1388701214981813E-2</v>
      </c>
      <c r="U117" s="1">
        <f t="shared" ca="1" si="11"/>
        <v>6.8145497584687159E-2</v>
      </c>
      <c r="V117" s="1">
        <f t="shared" ca="1" si="15"/>
        <v>3.735974798275099E-2</v>
      </c>
      <c r="W117" s="1">
        <f t="shared" ca="1" si="16"/>
        <v>3.0084974056091116E-3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0.32153447703649557</v>
      </c>
      <c r="E118" s="1">
        <f t="shared" ca="1" si="13"/>
        <v>0.33802340627467325</v>
      </c>
      <c r="F118" s="1">
        <f t="shared" ca="1" si="14"/>
        <v>0.27079166002380639</v>
      </c>
      <c r="G118" s="1">
        <f t="shared" ca="1" si="10"/>
        <v>0.31140601925560507</v>
      </c>
      <c r="H118" s="1">
        <f t="shared" ca="1" si="10"/>
        <v>0.36753248428015395</v>
      </c>
      <c r="I118" s="1">
        <f t="shared" ca="1" si="11"/>
        <v>0.19565370597171658</v>
      </c>
      <c r="J118" s="1">
        <f t="shared" ca="1" si="11"/>
        <v>3.5646758429660905E-2</v>
      </c>
      <c r="K118" s="1">
        <f t="shared" ca="1" si="11"/>
        <v>1.8748760823587046E-2</v>
      </c>
      <c r="L118" s="1">
        <f t="shared" ca="1" si="11"/>
        <v>5.5703498710367838E-2</v>
      </c>
      <c r="M118" s="1">
        <f t="shared" ca="1" si="11"/>
        <v>0.1148252757257278</v>
      </c>
      <c r="N118" s="1">
        <f t="shared" ca="1" si="11"/>
        <v>0.17835870569671725</v>
      </c>
      <c r="O118" s="1">
        <f t="shared" ca="1" si="11"/>
        <v>0.18845320154705741</v>
      </c>
      <c r="P118" s="1">
        <f t="shared" ca="1" si="11"/>
        <v>0.13489776514932292</v>
      </c>
      <c r="Q118" s="1">
        <f t="shared" ca="1" si="11"/>
        <v>5.6545674726419817E-2</v>
      </c>
      <c r="R118" s="1">
        <f t="shared" ca="1" si="11"/>
        <v>1.7077692454375591E-2</v>
      </c>
      <c r="S118" s="1">
        <f t="shared" ca="1" si="11"/>
        <v>5.7731058311209726E-2</v>
      </c>
      <c r="T118" s="1">
        <f t="shared" ca="1" si="11"/>
        <v>9.6092579955430024E-2</v>
      </c>
      <c r="U118" s="1">
        <f t="shared" ca="1" si="11"/>
        <v>6.1018916997993541E-2</v>
      </c>
      <c r="V118" s="1">
        <f t="shared" ca="1" si="15"/>
        <v>-7.7489959348236547E-4</v>
      </c>
      <c r="W118" s="1">
        <f t="shared" ca="1" si="16"/>
        <v>-1.8987471143064646E-2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0.35279231681083861</v>
      </c>
      <c r="E119" s="1">
        <f t="shared" ca="1" si="13"/>
        <v>0.40260576886220717</v>
      </c>
      <c r="F119" s="1">
        <f t="shared" ca="1" si="14"/>
        <v>0.25886086370502925</v>
      </c>
      <c r="G119" s="1">
        <f t="shared" ca="1" si="10"/>
        <v>0.24058445583748989</v>
      </c>
      <c r="H119" s="1">
        <f t="shared" ca="1" si="10"/>
        <v>0.36582479766829124</v>
      </c>
      <c r="I119" s="1">
        <f t="shared" ca="1" si="11"/>
        <v>0.25695303593471791</v>
      </c>
      <c r="J119" s="1">
        <f t="shared" ca="1" si="11"/>
        <v>0.10324140411938867</v>
      </c>
      <c r="K119" s="1">
        <f t="shared" ca="1" si="11"/>
        <v>5.2976856364042244E-2</v>
      </c>
      <c r="L119" s="1">
        <f t="shared" ca="1" si="11"/>
        <v>6.6779046243065882E-2</v>
      </c>
      <c r="M119" s="1">
        <f t="shared" ca="1" si="11"/>
        <v>6.3558692706825667E-2</v>
      </c>
      <c r="N119" s="1">
        <f t="shared" ca="1" si="11"/>
        <v>3.8820832261572569E-2</v>
      </c>
      <c r="O119" s="1">
        <f t="shared" ca="1" si="11"/>
        <v>2.632526893702352E-2</v>
      </c>
      <c r="P119" s="1">
        <f t="shared" ca="1" si="11"/>
        <v>3.9583364710206057E-2</v>
      </c>
      <c r="Q119" s="1">
        <f t="shared" ca="1" si="11"/>
        <v>7.6081485824859921E-2</v>
      </c>
      <c r="R119" s="1">
        <f t="shared" ca="1" si="11"/>
        <v>0.1100542208984451</v>
      </c>
      <c r="S119" s="1">
        <f t="shared" ca="1" si="11"/>
        <v>8.5891883128594609E-2</v>
      </c>
      <c r="T119" s="1">
        <f t="shared" ca="1" si="11"/>
        <v>5.6061488852139428E-2</v>
      </c>
      <c r="U119" s="1">
        <f t="shared" ca="1" si="11"/>
        <v>5.288168069478516E-2</v>
      </c>
      <c r="V119" s="1">
        <f t="shared" ca="1" si="15"/>
        <v>0.10267660380120219</v>
      </c>
      <c r="W119" s="1">
        <f t="shared" ca="1" si="16"/>
        <v>0.15511526305931816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0.23312716605427911</v>
      </c>
      <c r="E120" s="1">
        <f t="shared" ca="1" si="13"/>
        <v>0.28695426986899347</v>
      </c>
      <c r="F120" s="1">
        <f t="shared" ca="1" si="14"/>
        <v>0.21769518222067535</v>
      </c>
      <c r="G120" s="1">
        <f t="shared" ca="1" si="10"/>
        <v>0.22616892644624084</v>
      </c>
      <c r="H120" s="1">
        <f t="shared" ca="1" si="10"/>
        <v>0.29214197780521456</v>
      </c>
      <c r="I120" s="1">
        <f t="shared" ca="1" si="11"/>
        <v>0.16394968571502147</v>
      </c>
      <c r="J120" s="1">
        <f t="shared" ca="1" si="11"/>
        <v>2.8276304254891381E-2</v>
      </c>
      <c r="K120" s="1">
        <f t="shared" ca="1" si="11"/>
        <v>2.8548071659506475E-2</v>
      </c>
      <c r="L120" s="1">
        <f t="shared" ca="1" si="11"/>
        <v>9.060986861676254E-2</v>
      </c>
      <c r="M120" s="1">
        <f t="shared" ca="1" si="11"/>
        <v>0.10080694976361253</v>
      </c>
      <c r="N120" s="1">
        <f t="shared" ca="1" si="11"/>
        <v>4.7562270615322151E-2</v>
      </c>
      <c r="O120" s="1">
        <f t="shared" ca="1" si="11"/>
        <v>2.5162540379931993E-2</v>
      </c>
      <c r="P120" s="1">
        <f t="shared" ca="1" si="11"/>
        <v>2.4968196336385154E-2</v>
      </c>
      <c r="Q120" s="1">
        <f t="shared" ca="1" si="11"/>
        <v>4.9509089213067181E-2</v>
      </c>
      <c r="R120" s="1">
        <f t="shared" ca="1" si="11"/>
        <v>8.3106437526450319E-2</v>
      </c>
      <c r="S120" s="1">
        <f t="shared" ca="1" si="11"/>
        <v>0.13746303487530404</v>
      </c>
      <c r="T120" s="1">
        <f t="shared" ca="1" si="11"/>
        <v>0.12855793568011153</v>
      </c>
      <c r="U120" s="1">
        <f t="shared" ca="1" si="11"/>
        <v>4.1218660103345968E-2</v>
      </c>
      <c r="V120" s="1">
        <f t="shared" ca="1" si="15"/>
        <v>-5.8430156119582806E-2</v>
      </c>
      <c r="W120" s="1">
        <f t="shared" ca="1" si="16"/>
        <v>-9.0061022100911478E-2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0.19605473471161039</v>
      </c>
      <c r="E121" s="1">
        <f t="shared" ca="1" si="13"/>
        <v>0.28291590226278274</v>
      </c>
      <c r="F121" s="1">
        <f t="shared" ca="1" si="14"/>
        <v>0.18277918515302474</v>
      </c>
      <c r="G121" s="1">
        <f t="shared" ca="1" si="10"/>
        <v>0.20392609470415196</v>
      </c>
      <c r="H121" s="1">
        <f t="shared" ca="1" si="10"/>
        <v>0.28140676095366085</v>
      </c>
      <c r="I121" s="1">
        <f t="shared" ca="1" si="11"/>
        <v>0.15002359989901407</v>
      </c>
      <c r="J121" s="1">
        <f t="shared" ca="1" si="11"/>
        <v>5.1521885714526518E-2</v>
      </c>
      <c r="K121" s="1">
        <f t="shared" ca="1" si="11"/>
        <v>4.9941198019841856E-2</v>
      </c>
      <c r="L121" s="1">
        <f t="shared" ca="1" si="11"/>
        <v>6.7284455909846524E-2</v>
      </c>
      <c r="M121" s="1">
        <f t="shared" ca="1" si="11"/>
        <v>5.623340084262092E-2</v>
      </c>
      <c r="N121" s="1">
        <f t="shared" ca="1" si="11"/>
        <v>3.820039490730355E-2</v>
      </c>
      <c r="O121" s="1">
        <f t="shared" ca="1" si="11"/>
        <v>4.4346608578403543E-2</v>
      </c>
      <c r="P121" s="1">
        <f t="shared" ca="1" si="11"/>
        <v>3.8195120202018852E-2</v>
      </c>
      <c r="Q121" s="1">
        <f t="shared" ca="1" si="11"/>
        <v>3.4072656565706252E-2</v>
      </c>
      <c r="R121" s="1">
        <f t="shared" ca="1" si="11"/>
        <v>9.0828865361940146E-3</v>
      </c>
      <c r="S121" s="1">
        <f t="shared" ca="1" si="11"/>
        <v>7.3252815487057175E-3</v>
      </c>
      <c r="T121" s="1">
        <f t="shared" ca="1" si="11"/>
        <v>5.4640717772373906E-2</v>
      </c>
      <c r="U121" s="1">
        <f t="shared" ca="1" si="11"/>
        <v>0.10348804347561753</v>
      </c>
      <c r="V121" s="1">
        <f t="shared" ca="1" si="15"/>
        <v>8.7822913902782962E-2</v>
      </c>
      <c r="W121" s="1">
        <f t="shared" ca="1" si="16"/>
        <v>1.5402042089025176E-2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0.26040013179137939</v>
      </c>
      <c r="E122" s="1">
        <f t="shared" ca="1" si="13"/>
        <v>0.36955181951011473</v>
      </c>
      <c r="F122" s="1">
        <f t="shared" ca="1" si="14"/>
        <v>0.26693089587819563</v>
      </c>
      <c r="G122" s="1">
        <f t="shared" ca="1" si="10"/>
        <v>0.25080339337254343</v>
      </c>
      <c r="H122" s="1">
        <f t="shared" ca="1" si="10"/>
        <v>0.33230008882496842</v>
      </c>
      <c r="I122" s="1">
        <f t="shared" ca="1" si="11"/>
        <v>0.19495996809724106</v>
      </c>
      <c r="J122" s="1">
        <f t="shared" ca="1" si="11"/>
        <v>7.7500450004282352E-3</v>
      </c>
      <c r="K122" s="1">
        <f t="shared" ca="1" si="11"/>
        <v>-4.0941231020019259E-2</v>
      </c>
      <c r="L122" s="1">
        <f t="shared" ca="1" si="11"/>
        <v>2.2913135627201615E-2</v>
      </c>
      <c r="M122" s="1">
        <f t="shared" ca="1" si="11"/>
        <v>8.8505048198460307E-2</v>
      </c>
      <c r="N122" s="1">
        <f t="shared" ca="1" si="11"/>
        <v>0.12584914877450459</v>
      </c>
      <c r="O122" s="1">
        <f t="shared" ca="1" si="11"/>
        <v>0.10102193756452005</v>
      </c>
      <c r="P122" s="1">
        <f t="shared" ca="1" si="11"/>
        <v>5.681843483772063E-2</v>
      </c>
      <c r="Q122" s="1">
        <f t="shared" ca="1" si="11"/>
        <v>9.3322583171818983E-3</v>
      </c>
      <c r="R122" s="1">
        <f t="shared" ca="1" si="11"/>
        <v>-4.6791106898682724E-2</v>
      </c>
      <c r="S122" s="1">
        <f t="shared" ca="1" si="11"/>
        <v>-5.3810174526284747E-2</v>
      </c>
      <c r="T122" s="1">
        <f t="shared" ca="1" si="11"/>
        <v>-1.8961444727218883E-2</v>
      </c>
      <c r="U122" s="1">
        <f t="shared" ca="1" si="11"/>
        <v>3.8640296732535093E-2</v>
      </c>
      <c r="V122" s="1">
        <f t="shared" ca="1" si="15"/>
        <v>9.3846228231828865E-2</v>
      </c>
      <c r="W122" s="1">
        <f t="shared" ca="1" si="16"/>
        <v>9.0263767923168342E-2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0.15150548771426317</v>
      </c>
      <c r="E123" s="1">
        <f t="shared" ca="1" si="13"/>
        <v>0.17882290158145864</v>
      </c>
      <c r="F123" s="1">
        <f t="shared" ca="1" si="14"/>
        <v>0.16535067713303186</v>
      </c>
      <c r="G123" s="1">
        <f t="shared" ca="1" si="10"/>
        <v>0.27055596626472334</v>
      </c>
      <c r="H123" s="1">
        <f t="shared" ca="1" si="10"/>
        <v>0.38912558376384887</v>
      </c>
      <c r="I123" s="1">
        <f t="shared" ca="1" si="11"/>
        <v>0.25241588898350253</v>
      </c>
      <c r="J123" s="1">
        <f t="shared" ca="1" si="11"/>
        <v>8.6579420217300154E-2</v>
      </c>
      <c r="K123" s="1">
        <f t="shared" ca="1" si="11"/>
        <v>-1.0142187040210273E-2</v>
      </c>
      <c r="L123" s="1">
        <f t="shared" ca="1" si="11"/>
        <v>-3.4832636030440969E-2</v>
      </c>
      <c r="M123" s="1">
        <f t="shared" ca="1" si="11"/>
        <v>-6.5706296532492105E-3</v>
      </c>
      <c r="N123" s="1">
        <f t="shared" ca="1" si="11"/>
        <v>7.6336152240277982E-2</v>
      </c>
      <c r="O123" s="1">
        <f t="shared" ca="1" si="11"/>
        <v>0.10225126104108355</v>
      </c>
      <c r="P123" s="1">
        <f t="shared" ca="1" si="11"/>
        <v>2.0036929845565706E-2</v>
      </c>
      <c r="Q123" s="1">
        <f t="shared" ca="1" si="11"/>
        <v>-1.4818186541920551E-2</v>
      </c>
      <c r="R123" s="1">
        <f t="shared" ca="1" si="11"/>
        <v>4.5461887887144108E-2</v>
      </c>
      <c r="S123" s="1">
        <f t="shared" ca="1" si="11"/>
        <v>8.095357499529357E-2</v>
      </c>
      <c r="T123" s="1">
        <f t="shared" ca="1" si="11"/>
        <v>0.12561994808247498</v>
      </c>
      <c r="U123" s="1">
        <f t="shared" ca="1" si="11"/>
        <v>0.17319401181268454</v>
      </c>
      <c r="V123" s="1">
        <f t="shared" ca="1" si="15"/>
        <v>0.17566180601945078</v>
      </c>
      <c r="W123" s="1">
        <f t="shared" ca="1" si="16"/>
        <v>0.16331496748440633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0.21996523577183488</v>
      </c>
      <c r="E124" s="1">
        <f t="shared" ca="1" si="13"/>
        <v>0.28821013070946572</v>
      </c>
      <c r="F124" s="1">
        <f t="shared" ca="1" si="14"/>
        <v>0.25279304293366567</v>
      </c>
      <c r="G124" s="1">
        <f t="shared" ca="1" si="10"/>
        <v>0.31815119610512749</v>
      </c>
      <c r="H124" s="1">
        <f t="shared" ca="1" si="10"/>
        <v>0.42353890923650733</v>
      </c>
      <c r="I124" s="1">
        <f t="shared" ca="1" si="11"/>
        <v>0.24268511752697708</v>
      </c>
      <c r="J124" s="1">
        <f t="shared" ca="1" si="11"/>
        <v>4.2080466665665346E-2</v>
      </c>
      <c r="K124" s="1">
        <f t="shared" ca="1" si="11"/>
        <v>6.834164904393078E-3</v>
      </c>
      <c r="L124" s="1">
        <f t="shared" ca="1" si="11"/>
        <v>2.3655505188100185E-2</v>
      </c>
      <c r="M124" s="1">
        <f t="shared" ca="1" si="11"/>
        <v>4.9304057602339302E-2</v>
      </c>
      <c r="N124" s="1">
        <f t="shared" ca="1" si="11"/>
        <v>0.13752139320155271</v>
      </c>
      <c r="O124" s="1">
        <f t="shared" ca="1" si="11"/>
        <v>0.20086886074355426</v>
      </c>
      <c r="P124" s="1">
        <f t="shared" ca="1" si="11"/>
        <v>0.13291235211411073</v>
      </c>
      <c r="Q124" s="1">
        <f t="shared" ca="1" si="11"/>
        <v>4.2161903215743382E-2</v>
      </c>
      <c r="R124" s="1">
        <f t="shared" ca="1" si="11"/>
        <v>5.9855506542859736E-3</v>
      </c>
      <c r="S124" s="1">
        <f t="shared" ca="1" si="11"/>
        <v>-1.8430003099458296E-2</v>
      </c>
      <c r="T124" s="1">
        <f t="shared" ca="1" si="11"/>
        <v>3.641091564377212E-3</v>
      </c>
      <c r="U124" s="1">
        <f t="shared" ca="1" si="11"/>
        <v>6.4487479439306897E-2</v>
      </c>
      <c r="V124" s="1">
        <f t="shared" ca="1" si="15"/>
        <v>7.0700352795456597E-2</v>
      </c>
      <c r="W124" s="1">
        <f t="shared" ca="1" si="16"/>
        <v>4.3861042232989603E-2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0.24316563974974575</v>
      </c>
      <c r="E125" s="1">
        <f t="shared" ca="1" si="13"/>
        <v>0.31170715857987857</v>
      </c>
      <c r="F125" s="1">
        <f t="shared" ca="1" si="14"/>
        <v>0.22691303374067359</v>
      </c>
      <c r="G125" s="1">
        <f t="shared" ca="1" si="10"/>
        <v>0.23187962241921611</v>
      </c>
      <c r="H125" s="1">
        <f t="shared" ca="1" si="10"/>
        <v>0.30623176043038064</v>
      </c>
      <c r="I125" s="1">
        <f t="shared" ca="1" si="11"/>
        <v>0.23903843014859563</v>
      </c>
      <c r="J125" s="1">
        <f t="shared" ca="1" si="11"/>
        <v>0.13159225476295533</v>
      </c>
      <c r="K125" s="1">
        <f t="shared" ca="1" si="11"/>
        <v>8.7155954088358342E-2</v>
      </c>
      <c r="L125" s="1">
        <f t="shared" ca="1" si="11"/>
        <v>6.492499090735078E-2</v>
      </c>
      <c r="M125" s="1">
        <f t="shared" ca="1" si="11"/>
        <v>1.6173734733588692E-2</v>
      </c>
      <c r="N125" s="1">
        <f t="shared" ca="1" si="11"/>
        <v>-7.5597210246886063E-3</v>
      </c>
      <c r="O125" s="1">
        <f t="shared" ca="1" si="11"/>
        <v>2.7626532804282334E-2</v>
      </c>
      <c r="P125" s="1">
        <f t="shared" ca="1" si="11"/>
        <v>1.9020806876674273E-2</v>
      </c>
      <c r="Q125" s="1">
        <f t="shared" ca="1" si="11"/>
        <v>-3.3318962284026442E-2</v>
      </c>
      <c r="R125" s="1">
        <f t="shared" ca="1" si="11"/>
        <v>-3.0385653832523934E-2</v>
      </c>
      <c r="S125" s="1">
        <f t="shared" ca="1" si="11"/>
        <v>4.3133776410363726E-3</v>
      </c>
      <c r="T125" s="1">
        <f t="shared" ca="1" si="11"/>
        <v>1.3319758296575801E-2</v>
      </c>
      <c r="U125" s="1">
        <f t="shared" ca="1" si="11"/>
        <v>3.8136575915754568E-2</v>
      </c>
      <c r="V125" s="1">
        <f t="shared" ca="1" si="15"/>
        <v>9.9230483663887661E-2</v>
      </c>
      <c r="W125" s="1">
        <f t="shared" ca="1" si="16"/>
        <v>0.12164272524738354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0.3428960026795761</v>
      </c>
      <c r="E126" s="1">
        <f t="shared" ca="1" si="13"/>
        <v>0.39052274255160674</v>
      </c>
      <c r="F126" s="1">
        <f t="shared" ca="1" si="14"/>
        <v>0.29826926468471388</v>
      </c>
      <c r="G126" s="1">
        <f t="shared" ca="1" si="10"/>
        <v>0.31089719476744265</v>
      </c>
      <c r="H126" s="1">
        <f t="shared" ca="1" si="10"/>
        <v>0.37724913143410105</v>
      </c>
      <c r="I126" s="1">
        <f t="shared" ca="1" si="11"/>
        <v>0.21644395763476956</v>
      </c>
      <c r="J126" s="1">
        <f t="shared" ca="1" si="11"/>
        <v>8.1744312295216864E-2</v>
      </c>
      <c r="K126" s="1">
        <f t="shared" ca="1" si="11"/>
        <v>5.8283820114778097E-2</v>
      </c>
      <c r="L126" s="1">
        <f t="shared" ca="1" si="11"/>
        <v>4.7076100165635279E-2</v>
      </c>
      <c r="M126" s="1">
        <f t="shared" ca="1" si="11"/>
        <v>-9.7242350263853587E-3</v>
      </c>
      <c r="N126" s="1">
        <f t="shared" ca="1" si="11"/>
        <v>-6.1299636178461098E-3</v>
      </c>
      <c r="O126" s="1">
        <f t="shared" ca="1" si="11"/>
        <v>7.4415567153507972E-2</v>
      </c>
      <c r="P126" s="1">
        <f t="shared" ca="1" si="11"/>
        <v>0.10205833631813463</v>
      </c>
      <c r="Q126" s="1">
        <f t="shared" ca="1" si="11"/>
        <v>9.368401427120629E-2</v>
      </c>
      <c r="R126" s="1">
        <f t="shared" ca="1" si="11"/>
        <v>7.5509460276437013E-2</v>
      </c>
      <c r="S126" s="1">
        <f t="shared" ca="1" si="11"/>
        <v>6.1761964507198133E-2</v>
      </c>
      <c r="T126" s="1">
        <f t="shared" ca="1" si="11"/>
        <v>9.9213294041075303E-2</v>
      </c>
      <c r="U126" s="1">
        <f t="shared" ca="1" si="11"/>
        <v>0.10616920174574891</v>
      </c>
      <c r="V126" s="1">
        <f t="shared" ca="1" si="15"/>
        <v>2.2729038917925336E-2</v>
      </c>
      <c r="W126" s="1">
        <f t="shared" ca="1" si="16"/>
        <v>-3.8528575125767475E-2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0.27873949384893865</v>
      </c>
      <c r="E127" s="1">
        <f t="shared" ca="1" si="13"/>
        <v>0.35011267983147409</v>
      </c>
      <c r="F127" s="1">
        <f t="shared" ca="1" si="14"/>
        <v>0.27594873414352217</v>
      </c>
      <c r="G127" s="1">
        <f t="shared" ca="1" si="14"/>
        <v>0.31563256370719361</v>
      </c>
      <c r="H127" s="1">
        <f t="shared" ca="1" si="14"/>
        <v>0.41455849123647637</v>
      </c>
      <c r="I127" s="1">
        <f t="shared" ca="1" si="14"/>
        <v>0.28435752668494435</v>
      </c>
      <c r="J127" s="1">
        <f t="shared" ca="1" si="14"/>
        <v>0.14068675387755031</v>
      </c>
      <c r="K127" s="1">
        <f t="shared" ca="1" si="14"/>
        <v>7.971955686354841E-2</v>
      </c>
      <c r="L127" s="1">
        <f t="shared" ca="1" si="14"/>
        <v>2.4161801629097927E-2</v>
      </c>
      <c r="M127" s="1">
        <f t="shared" ca="1" si="14"/>
        <v>-1.6708852688780505E-2</v>
      </c>
      <c r="N127" s="1">
        <f t="shared" ca="1" si="14"/>
        <v>9.2616796009831852E-3</v>
      </c>
      <c r="O127" s="1">
        <f t="shared" ca="1" si="14"/>
        <v>3.4736476410358388E-2</v>
      </c>
      <c r="P127" s="1">
        <f t="shared" ca="1" si="14"/>
        <v>9.8584546233379446E-3</v>
      </c>
      <c r="Q127" s="1">
        <f t="shared" ca="1" si="14"/>
        <v>-4.27938969111765E-2</v>
      </c>
      <c r="R127" s="1">
        <f t="shared" ca="1" si="14"/>
        <v>-8.7596758209992603E-2</v>
      </c>
      <c r="S127" s="1">
        <f t="shared" ca="1" si="14"/>
        <v>-1.9044947547854806E-2</v>
      </c>
      <c r="T127" s="1">
        <f t="shared" ca="1" si="14"/>
        <v>5.359837489129874E-2</v>
      </c>
      <c r="U127" s="1">
        <f t="shared" ca="1" si="14"/>
        <v>0.10352149637437816</v>
      </c>
      <c r="V127" s="1">
        <f t="shared" ca="1" si="15"/>
        <v>0.12820387904762154</v>
      </c>
      <c r="W127" s="1">
        <f t="shared" ca="1" si="16"/>
        <v>0.1223296903053424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0.258630365654068</v>
      </c>
      <c r="E128" s="1">
        <f t="shared" ca="1" si="13"/>
        <v>0.31581152586736494</v>
      </c>
      <c r="F128" s="1">
        <f t="shared" ref="F128:U143" ca="1" si="17">(F78+0.6*(G78+E78)+0.15*(D78+H78))/(1+2*0.6+2*0.15)</f>
        <v>0.21347382631342993</v>
      </c>
      <c r="G128" s="1">
        <f t="shared" ca="1" si="17"/>
        <v>0.1896864227564711</v>
      </c>
      <c r="H128" s="1">
        <f t="shared" ca="1" si="17"/>
        <v>0.2721053297433863</v>
      </c>
      <c r="I128" s="1">
        <f t="shared" ca="1" si="17"/>
        <v>0.18456720713084962</v>
      </c>
      <c r="J128" s="1">
        <f t="shared" ca="1" si="17"/>
        <v>0.11696790920210384</v>
      </c>
      <c r="K128" s="1">
        <f t="shared" ca="1" si="17"/>
        <v>0.10405093486798234</v>
      </c>
      <c r="L128" s="1">
        <f t="shared" ca="1" si="17"/>
        <v>8.0645693412387393E-2</v>
      </c>
      <c r="M128" s="1">
        <f t="shared" ca="1" si="17"/>
        <v>3.0658304650870723E-2</v>
      </c>
      <c r="N128" s="1">
        <f t="shared" ca="1" si="17"/>
        <v>1.0838988994110132E-2</v>
      </c>
      <c r="O128" s="1">
        <f t="shared" ca="1" si="17"/>
        <v>1.8336524570190741E-3</v>
      </c>
      <c r="P128" s="1">
        <f t="shared" ca="1" si="17"/>
        <v>2.2809419881906195E-2</v>
      </c>
      <c r="Q128" s="1">
        <f t="shared" ca="1" si="17"/>
        <v>6.6070907186097663E-2</v>
      </c>
      <c r="R128" s="1">
        <f t="shared" ca="1" si="17"/>
        <v>0.12473228926956789</v>
      </c>
      <c r="S128" s="1">
        <f t="shared" ca="1" si="17"/>
        <v>0.17429264684571932</v>
      </c>
      <c r="T128" s="1">
        <f t="shared" ca="1" si="17"/>
        <v>0.16291056222078418</v>
      </c>
      <c r="U128" s="1">
        <f t="shared" ca="1" si="17"/>
        <v>0.15860792330259765</v>
      </c>
      <c r="V128" s="1">
        <f t="shared" ca="1" si="15"/>
        <v>0.19956826302392508</v>
      </c>
      <c r="W128" s="1">
        <f t="shared" ca="1" si="16"/>
        <v>0.23232271280500064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0.25464132658019578</v>
      </c>
      <c r="E129" s="1">
        <f t="shared" ca="1" si="13"/>
        <v>0.33805946455813068</v>
      </c>
      <c r="F129" s="1">
        <f t="shared" ca="1" si="17"/>
        <v>0.27113651385336401</v>
      </c>
      <c r="G129" s="1">
        <f t="shared" ca="1" si="17"/>
        <v>0.30886686664600643</v>
      </c>
      <c r="H129" s="1">
        <f t="shared" ca="1" si="17"/>
        <v>0.41733583289546505</v>
      </c>
      <c r="I129" s="1">
        <f t="shared" ca="1" si="17"/>
        <v>0.24560893337353287</v>
      </c>
      <c r="J129" s="1">
        <f t="shared" ca="1" si="17"/>
        <v>6.1054514535337001E-2</v>
      </c>
      <c r="K129" s="1">
        <f t="shared" ca="1" si="17"/>
        <v>5.3768818123668283E-3</v>
      </c>
      <c r="L129" s="1">
        <f t="shared" ca="1" si="17"/>
        <v>9.6733564540881778E-3</v>
      </c>
      <c r="M129" s="1">
        <f t="shared" ca="1" si="17"/>
        <v>3.3110985674724973E-2</v>
      </c>
      <c r="N129" s="1">
        <f t="shared" ca="1" si="17"/>
        <v>3.7301046304996394E-2</v>
      </c>
      <c r="O129" s="1">
        <f t="shared" ca="1" si="17"/>
        <v>-9.6624593707496653E-3</v>
      </c>
      <c r="P129" s="1">
        <f t="shared" ca="1" si="17"/>
        <v>-7.6796986662197335E-3</v>
      </c>
      <c r="Q129" s="1">
        <f t="shared" ca="1" si="17"/>
        <v>4.0034664434981972E-2</v>
      </c>
      <c r="R129" s="1">
        <f t="shared" ca="1" si="17"/>
        <v>7.8817721193568641E-2</v>
      </c>
      <c r="S129" s="1">
        <f t="shared" ca="1" si="17"/>
        <v>4.2807044960571236E-2</v>
      </c>
      <c r="T129" s="1">
        <f t="shared" ca="1" si="17"/>
        <v>1.6063089247531397E-2</v>
      </c>
      <c r="U129" s="1">
        <f t="shared" ca="1" si="17"/>
        <v>2.3105141506069054E-2</v>
      </c>
      <c r="V129" s="1">
        <f t="shared" ca="1" si="15"/>
        <v>2.1832673997062069E-2</v>
      </c>
      <c r="W129" s="1">
        <f t="shared" ca="1" si="16"/>
        <v>-3.1351443234470124E-2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0.29660334024785812</v>
      </c>
      <c r="E130" s="1">
        <f t="shared" ca="1" si="13"/>
        <v>0.28440566946652346</v>
      </c>
      <c r="F130" s="1">
        <f t="shared" ca="1" si="17"/>
        <v>9.9620939025879901E-2</v>
      </c>
      <c r="G130" s="1">
        <f t="shared" ca="1" si="17"/>
        <v>3.0120606639896092E-2</v>
      </c>
      <c r="H130" s="1">
        <f t="shared" ca="1" si="17"/>
        <v>7.6525636330579072E-2</v>
      </c>
      <c r="I130" s="1">
        <f t="shared" ca="1" si="17"/>
        <v>5.0334034360855262E-2</v>
      </c>
      <c r="J130" s="1">
        <f t="shared" ca="1" si="17"/>
        <v>2.2484607011799794E-2</v>
      </c>
      <c r="K130" s="1">
        <f t="shared" ca="1" si="17"/>
        <v>5.0407145221435412E-2</v>
      </c>
      <c r="L130" s="1">
        <f t="shared" ca="1" si="17"/>
        <v>0.10272651134584614</v>
      </c>
      <c r="M130" s="1">
        <f t="shared" ca="1" si="17"/>
        <v>0.12423154940199158</v>
      </c>
      <c r="N130" s="1">
        <f t="shared" ca="1" si="17"/>
        <v>0.15855514548190153</v>
      </c>
      <c r="O130" s="1">
        <f t="shared" ca="1" si="17"/>
        <v>0.14871086448860202</v>
      </c>
      <c r="P130" s="1">
        <f t="shared" ca="1" si="17"/>
        <v>8.941841574092349E-2</v>
      </c>
      <c r="Q130" s="1">
        <f t="shared" ca="1" si="17"/>
        <v>9.2872507362600248E-2</v>
      </c>
      <c r="R130" s="1">
        <f t="shared" ca="1" si="17"/>
        <v>0.12875372194841389</v>
      </c>
      <c r="S130" s="1">
        <f t="shared" ca="1" si="17"/>
        <v>0.10591512854285527</v>
      </c>
      <c r="T130" s="1">
        <f t="shared" ca="1" si="17"/>
        <v>3.1166415325778452E-2</v>
      </c>
      <c r="U130" s="1">
        <f t="shared" ca="1" si="17"/>
        <v>-4.1123448352724966E-3</v>
      </c>
      <c r="V130" s="1">
        <f t="shared" ca="1" si="15"/>
        <v>1.6666097699395047E-2</v>
      </c>
      <c r="W130" s="1">
        <f t="shared" ca="1" si="16"/>
        <v>2.9447825601087996E-2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0.39818828126243078</v>
      </c>
      <c r="E131" s="1">
        <f t="shared" ca="1" si="13"/>
        <v>0.38450964917237096</v>
      </c>
      <c r="F131" s="1">
        <f t="shared" ca="1" si="17"/>
        <v>0.26855670345211885</v>
      </c>
      <c r="G131" s="1">
        <f t="shared" ca="1" si="17"/>
        <v>0.3175681825204269</v>
      </c>
      <c r="H131" s="1">
        <f t="shared" ca="1" si="17"/>
        <v>0.42530287582675691</v>
      </c>
      <c r="I131" s="1">
        <f t="shared" ca="1" si="17"/>
        <v>0.25296466211590796</v>
      </c>
      <c r="J131" s="1">
        <f t="shared" ca="1" si="17"/>
        <v>4.9183657326727984E-2</v>
      </c>
      <c r="K131" s="1">
        <f t="shared" ca="1" si="17"/>
        <v>3.3278078779174887E-2</v>
      </c>
      <c r="L131" s="1">
        <f t="shared" ca="1" si="17"/>
        <v>8.5701307490097897E-2</v>
      </c>
      <c r="M131" s="1">
        <f t="shared" ca="1" si="17"/>
        <v>6.5660612340576352E-2</v>
      </c>
      <c r="N131" s="1">
        <f t="shared" ca="1" si="17"/>
        <v>7.6124397215900322E-2</v>
      </c>
      <c r="O131" s="1">
        <f t="shared" ca="1" si="17"/>
        <v>7.2206977444218085E-2</v>
      </c>
      <c r="P131" s="1">
        <f t="shared" ca="1" si="17"/>
        <v>2.9496753040482264E-2</v>
      </c>
      <c r="Q131" s="1">
        <f t="shared" ca="1" si="17"/>
        <v>4.8048771353448913E-2</v>
      </c>
      <c r="R131" s="1">
        <f t="shared" ca="1" si="17"/>
        <v>4.1940393097615006E-2</v>
      </c>
      <c r="S131" s="1">
        <f t="shared" ca="1" si="17"/>
        <v>8.3816814334678573E-3</v>
      </c>
      <c r="T131" s="1">
        <f t="shared" ca="1" si="17"/>
        <v>5.4095441480779105E-2</v>
      </c>
      <c r="U131" s="1">
        <f t="shared" ca="1" si="17"/>
        <v>0.17675124800344055</v>
      </c>
      <c r="V131" s="1">
        <f t="shared" ca="1" si="15"/>
        <v>0.25188652539740253</v>
      </c>
      <c r="W131" s="1">
        <f t="shared" ca="1" si="16"/>
        <v>0.26189274369867216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0.30106228793852913</v>
      </c>
      <c r="E132" s="1">
        <f t="shared" ca="1" si="13"/>
        <v>0.35384932663146962</v>
      </c>
      <c r="F132" s="1">
        <f t="shared" ca="1" si="17"/>
        <v>0.30224840041040446</v>
      </c>
      <c r="G132" s="1">
        <f t="shared" ca="1" si="17"/>
        <v>0.34532170312942778</v>
      </c>
      <c r="H132" s="1">
        <f t="shared" ca="1" si="17"/>
        <v>0.41967058112611966</v>
      </c>
      <c r="I132" s="1">
        <f t="shared" ca="1" si="17"/>
        <v>0.26159747577922193</v>
      </c>
      <c r="J132" s="1">
        <f t="shared" ca="1" si="17"/>
        <v>9.6535652112576711E-2</v>
      </c>
      <c r="K132" s="1">
        <f t="shared" ca="1" si="17"/>
        <v>3.1878866175919326E-2</v>
      </c>
      <c r="L132" s="1">
        <f t="shared" ca="1" si="17"/>
        <v>3.1866727091111421E-2</v>
      </c>
      <c r="M132" s="1">
        <f t="shared" ca="1" si="17"/>
        <v>8.2467245585513105E-2</v>
      </c>
      <c r="N132" s="1">
        <f t="shared" ca="1" si="17"/>
        <v>0.14276714611367694</v>
      </c>
      <c r="O132" s="1">
        <f t="shared" ca="1" si="17"/>
        <v>0.11130234921166564</v>
      </c>
      <c r="P132" s="1">
        <f t="shared" ca="1" si="17"/>
        <v>3.6870764560849742E-2</v>
      </c>
      <c r="Q132" s="1">
        <f t="shared" ca="1" si="17"/>
        <v>4.6573071805201427E-2</v>
      </c>
      <c r="R132" s="1">
        <f t="shared" ca="1" si="17"/>
        <v>7.6886332504450164E-2</v>
      </c>
      <c r="S132" s="1">
        <f t="shared" ca="1" si="17"/>
        <v>6.3414073790980061E-2</v>
      </c>
      <c r="T132" s="1">
        <f t="shared" ca="1" si="17"/>
        <v>6.4197854223523421E-2</v>
      </c>
      <c r="U132" s="1">
        <f t="shared" ca="1" si="17"/>
        <v>8.9708589793676102E-2</v>
      </c>
      <c r="V132" s="1">
        <f t="shared" ca="1" si="15"/>
        <v>6.1619385686879753E-2</v>
      </c>
      <c r="W132" s="1">
        <f t="shared" ca="1" si="16"/>
        <v>5.1148667609141829E-2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0.38307767973662227</v>
      </c>
      <c r="E133" s="1">
        <f t="shared" ca="1" si="13"/>
        <v>0.45164786580935801</v>
      </c>
      <c r="F133" s="1">
        <f t="shared" ca="1" si="17"/>
        <v>0.34345762727040957</v>
      </c>
      <c r="G133" s="1">
        <f t="shared" ca="1" si="17"/>
        <v>0.31847832570018575</v>
      </c>
      <c r="H133" s="1">
        <f t="shared" ca="1" si="17"/>
        <v>0.38724239136109184</v>
      </c>
      <c r="I133" s="1">
        <f t="shared" ca="1" si="17"/>
        <v>0.24368767514536455</v>
      </c>
      <c r="J133" s="1">
        <f t="shared" ca="1" si="17"/>
        <v>9.1267102451653509E-2</v>
      </c>
      <c r="K133" s="1">
        <f t="shared" ca="1" si="17"/>
        <v>4.9145282568791172E-2</v>
      </c>
      <c r="L133" s="1">
        <f t="shared" ca="1" si="17"/>
        <v>9.5557492135193184E-2</v>
      </c>
      <c r="M133" s="1">
        <f t="shared" ca="1" si="17"/>
        <v>0.10668231633758707</v>
      </c>
      <c r="N133" s="1">
        <f t="shared" ca="1" si="17"/>
        <v>7.3847438515685537E-2</v>
      </c>
      <c r="O133" s="1">
        <f t="shared" ca="1" si="17"/>
        <v>2.4787927457850328E-2</v>
      </c>
      <c r="P133" s="1">
        <f t="shared" ca="1" si="17"/>
        <v>-4.0953154536196842E-2</v>
      </c>
      <c r="Q133" s="1">
        <f t="shared" ca="1" si="17"/>
        <v>-6.0456579491791659E-2</v>
      </c>
      <c r="R133" s="1">
        <f t="shared" ca="1" si="17"/>
        <v>-2.4157581755399837E-2</v>
      </c>
      <c r="S133" s="1">
        <f t="shared" ca="1" si="17"/>
        <v>1.6226872678192748E-2</v>
      </c>
      <c r="T133" s="1">
        <f t="shared" ca="1" si="17"/>
        <v>5.4825421723216805E-2</v>
      </c>
      <c r="U133" s="1">
        <f t="shared" ca="1" si="17"/>
        <v>9.4398951272195109E-2</v>
      </c>
      <c r="V133" s="1">
        <f t="shared" ca="1" si="15"/>
        <v>9.6619579888741217E-2</v>
      </c>
      <c r="W133" s="1">
        <f t="shared" ca="1" si="16"/>
        <v>6.1191663675823273E-2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0.16921216138143433</v>
      </c>
      <c r="E134" s="1">
        <f t="shared" ca="1" si="13"/>
        <v>0.18660143192925596</v>
      </c>
      <c r="F134" s="1">
        <f t="shared" ca="1" si="17"/>
        <v>0.14915647986785832</v>
      </c>
      <c r="G134" s="1">
        <f t="shared" ca="1" si="17"/>
        <v>0.19524370493407783</v>
      </c>
      <c r="H134" s="1">
        <f t="shared" ca="1" si="17"/>
        <v>0.28786946700645633</v>
      </c>
      <c r="I134" s="1">
        <f t="shared" ca="1" si="17"/>
        <v>0.17202437112389893</v>
      </c>
      <c r="J134" s="1">
        <f t="shared" ca="1" si="17"/>
        <v>6.2058678182650075E-2</v>
      </c>
      <c r="K134" s="1">
        <f t="shared" ca="1" si="17"/>
        <v>2.9419345861731526E-2</v>
      </c>
      <c r="L134" s="1">
        <f t="shared" ca="1" si="17"/>
        <v>1.1387684488838444E-2</v>
      </c>
      <c r="M134" s="1">
        <f t="shared" ca="1" si="17"/>
        <v>1.7622143888876167E-2</v>
      </c>
      <c r="N134" s="1">
        <f t="shared" ca="1" si="17"/>
        <v>5.737047764944854E-2</v>
      </c>
      <c r="O134" s="1">
        <f t="shared" ca="1" si="17"/>
        <v>6.4618428243494772E-2</v>
      </c>
      <c r="P134" s="1">
        <f t="shared" ca="1" si="17"/>
        <v>7.7144662692272076E-2</v>
      </c>
      <c r="Q134" s="1">
        <f t="shared" ca="1" si="17"/>
        <v>9.4604689814472315E-2</v>
      </c>
      <c r="R134" s="1">
        <f t="shared" ca="1" si="17"/>
        <v>8.9844422818258968E-2</v>
      </c>
      <c r="S134" s="1">
        <f t="shared" ca="1" si="17"/>
        <v>7.9174837279887639E-2</v>
      </c>
      <c r="T134" s="1">
        <f t="shared" ca="1" si="17"/>
        <v>0.11247835735770859</v>
      </c>
      <c r="U134" s="1">
        <f t="shared" ca="1" si="17"/>
        <v>0.14391476129080694</v>
      </c>
      <c r="V134" s="1">
        <f t="shared" ca="1" si="15"/>
        <v>5.6184043605401281E-2</v>
      </c>
      <c r="W134" s="1">
        <f t="shared" ca="1" si="16"/>
        <v>6.8414228378147835E-3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0.36174051922450612</v>
      </c>
      <c r="E135" s="1">
        <f t="shared" ca="1" si="13"/>
        <v>0.31964235562160265</v>
      </c>
      <c r="F135" s="1">
        <f t="shared" ca="1" si="17"/>
        <v>0.21597899131178896</v>
      </c>
      <c r="G135" s="1">
        <f t="shared" ca="1" si="17"/>
        <v>0.18204613692630167</v>
      </c>
      <c r="H135" s="1">
        <f t="shared" ca="1" si="17"/>
        <v>0.30270650743841077</v>
      </c>
      <c r="I135" s="1">
        <f t="shared" ca="1" si="17"/>
        <v>0.40682021676290991</v>
      </c>
      <c r="J135" s="1">
        <f t="shared" ca="1" si="17"/>
        <v>0.29962293244711424</v>
      </c>
      <c r="K135" s="1">
        <f t="shared" ca="1" si="17"/>
        <v>0.3318938844928902</v>
      </c>
      <c r="L135" s="1">
        <f t="shared" ca="1" si="17"/>
        <v>0.43329399893418463</v>
      </c>
      <c r="M135" s="1">
        <f t="shared" ca="1" si="17"/>
        <v>0.317921903377754</v>
      </c>
      <c r="N135" s="1">
        <f t="shared" ca="1" si="17"/>
        <v>0.1787251814955976</v>
      </c>
      <c r="O135" s="1">
        <f t="shared" ca="1" si="17"/>
        <v>0.19879089979401901</v>
      </c>
      <c r="P135" s="1">
        <f t="shared" ca="1" si="17"/>
        <v>0.32020403686114612</v>
      </c>
      <c r="Q135" s="1">
        <f t="shared" ca="1" si="17"/>
        <v>0.22261550785443535</v>
      </c>
      <c r="R135" s="1">
        <f t="shared" ca="1" si="17"/>
        <v>0.16561658505456472</v>
      </c>
      <c r="S135" s="1">
        <f t="shared" ca="1" si="17"/>
        <v>0.30264053114461775</v>
      </c>
      <c r="T135" s="1">
        <f t="shared" ca="1" si="17"/>
        <v>0.63654864103858844</v>
      </c>
      <c r="U135" s="1">
        <f t="shared" ca="1" si="17"/>
        <v>0.78113595977167471</v>
      </c>
      <c r="V135" s="1">
        <f t="shared" ca="1" si="15"/>
        <v>0.80449526377212777</v>
      </c>
      <c r="W135" s="1">
        <f t="shared" ca="1" si="16"/>
        <v>0.87455137949621409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0.46816950584585237</v>
      </c>
      <c r="E136" s="1">
        <f t="shared" ca="1" si="13"/>
        <v>0.32132143833664079</v>
      </c>
      <c r="F136" s="1">
        <f t="shared" ca="1" si="17"/>
        <v>0.20935404698485655</v>
      </c>
      <c r="G136" s="1">
        <f t="shared" ca="1" si="17"/>
        <v>0.28745069762915021</v>
      </c>
      <c r="H136" s="1">
        <f t="shared" ca="1" si="17"/>
        <v>0.449025038107569</v>
      </c>
      <c r="I136" s="1">
        <f t="shared" ca="1" si="17"/>
        <v>0.31661132047945317</v>
      </c>
      <c r="J136" s="1">
        <f t="shared" ca="1" si="17"/>
        <v>0.11093910810072974</v>
      </c>
      <c r="K136" s="1">
        <f t="shared" ca="1" si="17"/>
        <v>2.9177842505104256E-2</v>
      </c>
      <c r="L136" s="1">
        <f t="shared" ca="1" si="17"/>
        <v>2.1656201933535315E-2</v>
      </c>
      <c r="M136" s="1">
        <f t="shared" ca="1" si="17"/>
        <v>4.4333563231898611E-2</v>
      </c>
      <c r="N136" s="1">
        <f t="shared" ca="1" si="17"/>
        <v>7.6596976106013306E-2</v>
      </c>
      <c r="O136" s="1">
        <f t="shared" ca="1" si="17"/>
        <v>9.4614668411710345E-2</v>
      </c>
      <c r="P136" s="1">
        <f t="shared" ca="1" si="17"/>
        <v>0.11137833740814847</v>
      </c>
      <c r="Q136" s="1">
        <f t="shared" ca="1" si="17"/>
        <v>0.2677294817495407</v>
      </c>
      <c r="R136" s="1">
        <f t="shared" ca="1" si="17"/>
        <v>0.40680920236023638</v>
      </c>
      <c r="S136" s="1">
        <f t="shared" ca="1" si="17"/>
        <v>0.32764202869143527</v>
      </c>
      <c r="T136" s="1">
        <f t="shared" ca="1" si="17"/>
        <v>0.37905364359844473</v>
      </c>
      <c r="U136" s="1">
        <f t="shared" ca="1" si="17"/>
        <v>0.58679923228380626</v>
      </c>
      <c r="V136" s="1">
        <f t="shared" ca="1" si="15"/>
        <v>0.65445628294234792</v>
      </c>
      <c r="W136" s="1">
        <f t="shared" ca="1" si="16"/>
        <v>0.68131624448862127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0.85761209322830456</v>
      </c>
      <c r="E137" s="1">
        <f t="shared" ca="1" si="13"/>
        <v>0.65484909989006634</v>
      </c>
      <c r="F137" s="1">
        <f t="shared" ca="1" si="17"/>
        <v>0.28212601231273626</v>
      </c>
      <c r="G137" s="1">
        <f t="shared" ca="1" si="17"/>
        <v>7.1618492724413313E-2</v>
      </c>
      <c r="H137" s="1">
        <f t="shared" ca="1" si="17"/>
        <v>4.0838190473076734E-2</v>
      </c>
      <c r="I137" s="1">
        <f t="shared" ca="1" si="17"/>
        <v>9.8403467911626435E-2</v>
      </c>
      <c r="J137" s="1">
        <f t="shared" ca="1" si="17"/>
        <v>0.16605056796614251</v>
      </c>
      <c r="K137" s="1">
        <f t="shared" ca="1" si="17"/>
        <v>0.14738670325524683</v>
      </c>
      <c r="L137" s="1">
        <f t="shared" ca="1" si="17"/>
        <v>1.1140598186248366E-2</v>
      </c>
      <c r="M137" s="1">
        <f t="shared" ca="1" si="17"/>
        <v>-8.7200209610300172E-2</v>
      </c>
      <c r="N137" s="1">
        <f t="shared" ca="1" si="17"/>
        <v>-2.2059069185398527E-2</v>
      </c>
      <c r="O137" s="1">
        <f t="shared" ca="1" si="17"/>
        <v>0.26924751302795052</v>
      </c>
      <c r="P137" s="1">
        <f t="shared" ca="1" si="17"/>
        <v>0.64960652494763749</v>
      </c>
      <c r="Q137" s="1">
        <f t="shared" ca="1" si="17"/>
        <v>0.70079616414496637</v>
      </c>
      <c r="R137" s="1">
        <f t="shared" ca="1" si="17"/>
        <v>0.4137272593240936</v>
      </c>
      <c r="S137" s="1">
        <f t="shared" ca="1" si="17"/>
        <v>0.13464461383628912</v>
      </c>
      <c r="T137" s="1">
        <f t="shared" ca="1" si="17"/>
        <v>5.7173124955226286E-2</v>
      </c>
      <c r="U137" s="1">
        <f t="shared" ca="1" si="17"/>
        <v>0.10593463057754356</v>
      </c>
      <c r="V137" s="1">
        <f t="shared" ca="1" si="15"/>
        <v>0.23854141616064212</v>
      </c>
      <c r="W137" s="1">
        <f t="shared" ca="1" si="16"/>
        <v>0.46814399094412867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0.36967194626028566</v>
      </c>
      <c r="E138" s="1">
        <f t="shared" ca="1" si="13"/>
        <v>0.2653965117838224</v>
      </c>
      <c r="F138" s="1">
        <f t="shared" ca="1" si="17"/>
        <v>0.13775387338429501</v>
      </c>
      <c r="G138" s="1">
        <f t="shared" ca="1" si="17"/>
        <v>9.7119038638774552E-2</v>
      </c>
      <c r="H138" s="1">
        <f t="shared" ca="1" si="17"/>
        <v>0.27292609753366576</v>
      </c>
      <c r="I138" s="1">
        <f t="shared" ca="1" si="17"/>
        <v>0.68131945123837601</v>
      </c>
      <c r="J138" s="1">
        <f t="shared" ca="1" si="17"/>
        <v>0.96602908499965845</v>
      </c>
      <c r="K138" s="1">
        <f t="shared" ca="1" si="17"/>
        <v>0.97915691579458153</v>
      </c>
      <c r="L138" s="1">
        <f t="shared" ca="1" si="17"/>
        <v>0.71391581933022974</v>
      </c>
      <c r="M138" s="1">
        <f t="shared" ca="1" si="17"/>
        <v>0.2884387158378191</v>
      </c>
      <c r="N138" s="1">
        <f t="shared" ca="1" si="17"/>
        <v>0.16627095174617107</v>
      </c>
      <c r="O138" s="1">
        <f t="shared" ca="1" si="17"/>
        <v>0.37554104371918878</v>
      </c>
      <c r="P138" s="1">
        <f t="shared" ca="1" si="17"/>
        <v>0.51576097503558793</v>
      </c>
      <c r="Q138" s="1">
        <f t="shared" ca="1" si="17"/>
        <v>0.41765523123024756</v>
      </c>
      <c r="R138" s="1">
        <f t="shared" ca="1" si="17"/>
        <v>0.46277683752579596</v>
      </c>
      <c r="S138" s="1">
        <f t="shared" ca="1" si="17"/>
        <v>0.55015386499818053</v>
      </c>
      <c r="T138" s="1">
        <f t="shared" ca="1" si="17"/>
        <v>0.57626860245429601</v>
      </c>
      <c r="U138" s="1">
        <f t="shared" ca="1" si="17"/>
        <v>0.52946392463755299</v>
      </c>
      <c r="V138" s="1">
        <f t="shared" ca="1" si="15"/>
        <v>0.72071723524789333</v>
      </c>
      <c r="W138" s="1">
        <f t="shared" ca="1" si="16"/>
        <v>0.8797231228859046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0.27171763997092324</v>
      </c>
      <c r="E139" s="1">
        <f t="shared" ca="1" si="13"/>
        <v>0.2690850967706595</v>
      </c>
      <c r="F139" s="1">
        <f t="shared" ca="1" si="17"/>
        <v>0.18537450256997384</v>
      </c>
      <c r="G139" s="1">
        <f t="shared" ca="1" si="17"/>
        <v>0.12304656998912837</v>
      </c>
      <c r="H139" s="1">
        <f t="shared" ca="1" si="17"/>
        <v>6.7339304354847723E-2</v>
      </c>
      <c r="I139" s="1">
        <f t="shared" ca="1" si="17"/>
        <v>-2.1968412419696916E-2</v>
      </c>
      <c r="J139" s="1">
        <f t="shared" ca="1" si="17"/>
        <v>-5.2589554067166257E-3</v>
      </c>
      <c r="K139" s="1">
        <f t="shared" ca="1" si="17"/>
        <v>0.19234122690790728</v>
      </c>
      <c r="L139" s="1">
        <f t="shared" ca="1" si="17"/>
        <v>0.39047189203697275</v>
      </c>
      <c r="M139" s="1">
        <f t="shared" ca="1" si="17"/>
        <v>0.29051997300570209</v>
      </c>
      <c r="N139" s="1">
        <f t="shared" ca="1" si="17"/>
        <v>0.16813204737705384</v>
      </c>
      <c r="O139" s="1">
        <f t="shared" ca="1" si="17"/>
        <v>0.12311359616108981</v>
      </c>
      <c r="P139" s="1">
        <f t="shared" ca="1" si="17"/>
        <v>9.9974626384882678E-2</v>
      </c>
      <c r="Q139" s="1">
        <f t="shared" ca="1" si="17"/>
        <v>5.4087130257999994E-2</v>
      </c>
      <c r="R139" s="1">
        <f t="shared" ca="1" si="17"/>
        <v>9.3575741233434401E-2</v>
      </c>
      <c r="S139" s="1">
        <f t="shared" ca="1" si="17"/>
        <v>0.31872013418200773</v>
      </c>
      <c r="T139" s="1">
        <f t="shared" ca="1" si="17"/>
        <v>0.67438432067159848</v>
      </c>
      <c r="U139" s="1">
        <f t="shared" ca="1" si="17"/>
        <v>0.70363017552319307</v>
      </c>
      <c r="V139" s="1">
        <f t="shared" ca="1" si="15"/>
        <v>0.4942680597116445</v>
      </c>
      <c r="W139" s="1">
        <f t="shared" ca="1" si="16"/>
        <v>0.41414767864838276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0.38160879230381584</v>
      </c>
      <c r="E140" s="1">
        <f t="shared" ca="1" si="13"/>
        <v>0.41845203430188171</v>
      </c>
      <c r="F140" s="1">
        <f t="shared" ca="1" si="17"/>
        <v>0.20898620444126018</v>
      </c>
      <c r="G140" s="1">
        <f t="shared" ca="1" si="17"/>
        <v>1.3427137228471702E-2</v>
      </c>
      <c r="H140" s="1">
        <f t="shared" ca="1" si="17"/>
        <v>-4.2662354257519852E-2</v>
      </c>
      <c r="I140" s="1">
        <f t="shared" ca="1" si="17"/>
        <v>1.0817675626711867E-2</v>
      </c>
      <c r="J140" s="1">
        <f t="shared" ca="1" si="17"/>
        <v>0.13069837886577421</v>
      </c>
      <c r="K140" s="1">
        <f t="shared" ca="1" si="17"/>
        <v>0.34502726356986985</v>
      </c>
      <c r="L140" s="1">
        <f t="shared" ca="1" si="17"/>
        <v>0.48300877040502382</v>
      </c>
      <c r="M140" s="1">
        <f t="shared" ca="1" si="17"/>
        <v>0.30460854248509606</v>
      </c>
      <c r="N140" s="1">
        <f t="shared" ca="1" si="17"/>
        <v>9.5359231595218336E-2</v>
      </c>
      <c r="O140" s="1">
        <f t="shared" ca="1" si="17"/>
        <v>5.5029586960797326E-3</v>
      </c>
      <c r="P140" s="1">
        <f t="shared" ca="1" si="17"/>
        <v>1.2891226279003789E-2</v>
      </c>
      <c r="Q140" s="1">
        <f t="shared" ca="1" si="17"/>
        <v>0.11109509820948031</v>
      </c>
      <c r="R140" s="1">
        <f t="shared" ca="1" si="17"/>
        <v>0.2576188190221575</v>
      </c>
      <c r="S140" s="1">
        <f t="shared" ca="1" si="17"/>
        <v>0.42343015380013843</v>
      </c>
      <c r="T140" s="1">
        <f t="shared" ca="1" si="17"/>
        <v>0.64888577244947565</v>
      </c>
      <c r="U140" s="1">
        <f t="shared" ca="1" si="17"/>
        <v>0.71700164392769439</v>
      </c>
      <c r="V140" s="1">
        <f t="shared" ca="1" si="15"/>
        <v>0.70534506432815536</v>
      </c>
      <c r="W140" s="1">
        <f t="shared" ca="1" si="16"/>
        <v>0.82046591462764307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-3.5727089868877619E-2</v>
      </c>
      <c r="E141" s="1">
        <f t="shared" ca="1" si="13"/>
        <v>2.522125900318941E-2</v>
      </c>
      <c r="F141" s="1">
        <f t="shared" ca="1" si="17"/>
        <v>9.0123675205832129E-2</v>
      </c>
      <c r="G141" s="1">
        <f t="shared" ca="1" si="17"/>
        <v>0.31840513313957453</v>
      </c>
      <c r="H141" s="1">
        <f t="shared" ca="1" si="17"/>
        <v>0.73476184358654562</v>
      </c>
      <c r="I141" s="1">
        <f t="shared" ca="1" si="17"/>
        <v>0.99277460646212246</v>
      </c>
      <c r="J141" s="1">
        <f t="shared" ca="1" si="17"/>
        <v>1.0023746889802696</v>
      </c>
      <c r="K141" s="1">
        <f t="shared" ca="1" si="17"/>
        <v>0.9149072404847004</v>
      </c>
      <c r="L141" s="1">
        <f t="shared" ca="1" si="17"/>
        <v>0.66527588799975879</v>
      </c>
      <c r="M141" s="1">
        <f t="shared" ca="1" si="17"/>
        <v>0.33421159303884995</v>
      </c>
      <c r="N141" s="1">
        <f t="shared" ca="1" si="17"/>
        <v>0.29800137635148893</v>
      </c>
      <c r="O141" s="1">
        <f t="shared" ca="1" si="17"/>
        <v>0.42867184921314783</v>
      </c>
      <c r="P141" s="1">
        <f t="shared" ca="1" si="17"/>
        <v>0.31181131467487161</v>
      </c>
      <c r="Q141" s="1">
        <f t="shared" ca="1" si="17"/>
        <v>0.25418316273395714</v>
      </c>
      <c r="R141" s="1">
        <f t="shared" ca="1" si="17"/>
        <v>0.34572999025267187</v>
      </c>
      <c r="S141" s="1">
        <f t="shared" ca="1" si="17"/>
        <v>0.28806825488404131</v>
      </c>
      <c r="T141" s="1">
        <f t="shared" ca="1" si="17"/>
        <v>0.30660756924788013</v>
      </c>
      <c r="U141" s="1">
        <f t="shared" ca="1" si="17"/>
        <v>0.52473554234461939</v>
      </c>
      <c r="V141" s="1">
        <f t="shared" ca="1" si="15"/>
        <v>0.74796519535231176</v>
      </c>
      <c r="W141" s="1">
        <f t="shared" ca="1" si="16"/>
        <v>0.8688132072906658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0.13593700888903734</v>
      </c>
      <c r="E142" s="1">
        <f t="shared" ca="1" si="13"/>
        <v>9.6692891932762565E-2</v>
      </c>
      <c r="F142" s="1">
        <f t="shared" ca="1" si="17"/>
        <v>0.12508800647428919</v>
      </c>
      <c r="G142" s="1">
        <f t="shared" ca="1" si="17"/>
        <v>0.2399205171671423</v>
      </c>
      <c r="H142" s="1">
        <f t="shared" ca="1" si="17"/>
        <v>0.45500263480187525</v>
      </c>
      <c r="I142" s="1">
        <f t="shared" ca="1" si="17"/>
        <v>0.73275665725835637</v>
      </c>
      <c r="J142" s="1">
        <f t="shared" ca="1" si="17"/>
        <v>0.86920367144470689</v>
      </c>
      <c r="K142" s="1">
        <f t="shared" ca="1" si="17"/>
        <v>0.79425071079558029</v>
      </c>
      <c r="L142" s="1">
        <f t="shared" ca="1" si="17"/>
        <v>0.60537309856630028</v>
      </c>
      <c r="M142" s="1">
        <f t="shared" ca="1" si="17"/>
        <v>0.27783576937803295</v>
      </c>
      <c r="N142" s="1">
        <f t="shared" ca="1" si="17"/>
        <v>0.12658112887837747</v>
      </c>
      <c r="O142" s="1">
        <f t="shared" ca="1" si="17"/>
        <v>0.29113402691841445</v>
      </c>
      <c r="P142" s="1">
        <f t="shared" ca="1" si="17"/>
        <v>0.55604553832827996</v>
      </c>
      <c r="Q142" s="1">
        <f t="shared" ca="1" si="17"/>
        <v>0.53578245487319553</v>
      </c>
      <c r="R142" s="1">
        <f t="shared" ca="1" si="17"/>
        <v>0.49620446366165183</v>
      </c>
      <c r="S142" s="1">
        <f t="shared" ca="1" si="17"/>
        <v>0.6704008577388707</v>
      </c>
      <c r="T142" s="1">
        <f t="shared" ca="1" si="17"/>
        <v>0.68292916854646735</v>
      </c>
      <c r="U142" s="1">
        <f t="shared" ca="1" si="17"/>
        <v>0.48138393209546393</v>
      </c>
      <c r="V142" s="1">
        <f t="shared" ca="1" si="15"/>
        <v>0.381407880442589</v>
      </c>
      <c r="W142" s="1">
        <f t="shared" ca="1" si="16"/>
        <v>0.34066238476217159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4.1965997681509007E-2</v>
      </c>
      <c r="E143" s="1">
        <f t="shared" ca="1" si="13"/>
        <v>-4.1663884069836697E-2</v>
      </c>
      <c r="F143" s="1">
        <f t="shared" ca="1" si="17"/>
        <v>-1.2444486713684255E-3</v>
      </c>
      <c r="G143" s="1">
        <f t="shared" ca="1" si="17"/>
        <v>0.2536940302583488</v>
      </c>
      <c r="H143" s="1">
        <f t="shared" ca="1" si="17"/>
        <v>0.5993525608614525</v>
      </c>
      <c r="I143" s="1">
        <f t="shared" ca="1" si="17"/>
        <v>0.74163017825659261</v>
      </c>
      <c r="J143" s="1">
        <f t="shared" ca="1" si="17"/>
        <v>0.7143644485755648</v>
      </c>
      <c r="K143" s="1">
        <f t="shared" ca="1" si="17"/>
        <v>0.42784503250151024</v>
      </c>
      <c r="L143" s="1">
        <f t="shared" ca="1" si="17"/>
        <v>0.12860011284503964</v>
      </c>
      <c r="M143" s="1">
        <f t="shared" ca="1" si="17"/>
        <v>3.8662839025819393E-2</v>
      </c>
      <c r="N143" s="1">
        <f t="shared" ca="1" si="17"/>
        <v>0.14916929494083828</v>
      </c>
      <c r="O143" s="1">
        <f t="shared" ca="1" si="17"/>
        <v>0.261207385035504</v>
      </c>
      <c r="P143" s="1">
        <f t="shared" ca="1" si="17"/>
        <v>0.13976240948693966</v>
      </c>
      <c r="Q143" s="1">
        <f t="shared" ca="1" si="17"/>
        <v>7.2020809360120605E-2</v>
      </c>
      <c r="R143" s="1">
        <f t="shared" ca="1" si="17"/>
        <v>0.120922351127249</v>
      </c>
      <c r="S143" s="1">
        <f t="shared" ca="1" si="17"/>
        <v>0.14133390296181597</v>
      </c>
      <c r="T143" s="1">
        <f t="shared" ca="1" si="17"/>
        <v>0.24178342955598014</v>
      </c>
      <c r="U143" s="1">
        <f t="shared" ref="U143:U158" ca="1" si="18">(U93+0.6*(V93+T93)+0.15*(S93+W93))/(1+2*0.6+2*0.15)</f>
        <v>0.37581678046103678</v>
      </c>
      <c r="V143" s="1">
        <f t="shared" ca="1" si="15"/>
        <v>0.30445378576357224</v>
      </c>
      <c r="W143" s="1">
        <f t="shared" ca="1" si="16"/>
        <v>0.25240389959491072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0.34093977191927805</v>
      </c>
      <c r="E144" s="1">
        <f t="shared" ca="1" si="13"/>
        <v>0.41815316437771666</v>
      </c>
      <c r="F144" s="1">
        <f t="shared" ref="F144:T158" ca="1" si="19">(F94+0.6*(G94+E94)+0.15*(D94+H94))/(1+2*0.6+2*0.15)</f>
        <v>0.29784900870954989</v>
      </c>
      <c r="G144" s="1">
        <f t="shared" ca="1" si="19"/>
        <v>0.21123941763313078</v>
      </c>
      <c r="H144" s="1">
        <f t="shared" ca="1" si="19"/>
        <v>0.39652084815475419</v>
      </c>
      <c r="I144" s="1">
        <f t="shared" ca="1" si="19"/>
        <v>0.66589228192823724</v>
      </c>
      <c r="J144" s="1">
        <f t="shared" ca="1" si="19"/>
        <v>0.61767338782510584</v>
      </c>
      <c r="K144" s="1">
        <f t="shared" ca="1" si="19"/>
        <v>0.40333362520946903</v>
      </c>
      <c r="L144" s="1">
        <f t="shared" ca="1" si="19"/>
        <v>0.20513693344429651</v>
      </c>
      <c r="M144" s="1">
        <f t="shared" ca="1" si="19"/>
        <v>6.1383153694545202E-2</v>
      </c>
      <c r="N144" s="1">
        <f t="shared" ca="1" si="19"/>
        <v>8.3758452363058608E-2</v>
      </c>
      <c r="O144" s="1">
        <f t="shared" ca="1" si="19"/>
        <v>0.31547240649630626</v>
      </c>
      <c r="P144" s="1">
        <f t="shared" ca="1" si="19"/>
        <v>0.4519265082763303</v>
      </c>
      <c r="Q144" s="1">
        <f t="shared" ca="1" si="19"/>
        <v>0.25616657345279548</v>
      </c>
      <c r="R144" s="1">
        <f t="shared" ca="1" si="19"/>
        <v>8.7719235276106006E-2</v>
      </c>
      <c r="S144" s="1">
        <f t="shared" ca="1" si="19"/>
        <v>-1.5947722702798352E-2</v>
      </c>
      <c r="T144" s="1">
        <f t="shared" ca="1" si="19"/>
        <v>4.8670816729883389E-2</v>
      </c>
      <c r="U144" s="1">
        <f t="shared" ca="1" si="18"/>
        <v>0.31268267428308016</v>
      </c>
      <c r="V144" s="1">
        <f t="shared" ca="1" si="15"/>
        <v>0.68006509201723431</v>
      </c>
      <c r="W144" s="1">
        <f t="shared" ca="1" si="16"/>
        <v>0.8641739934352628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0.12819810273172277</v>
      </c>
      <c r="E145" s="1">
        <f t="shared" ca="1" si="13"/>
        <v>0.18079004697653403</v>
      </c>
      <c r="F145" s="1">
        <f t="shared" ca="1" si="19"/>
        <v>0.20687989274931873</v>
      </c>
      <c r="G145" s="1">
        <f t="shared" ca="1" si="19"/>
        <v>0.30517760664337956</v>
      </c>
      <c r="H145" s="1">
        <f t="shared" ca="1" si="19"/>
        <v>0.53095032680617382</v>
      </c>
      <c r="I145" s="1">
        <f t="shared" ca="1" si="19"/>
        <v>0.68851196616404253</v>
      </c>
      <c r="J145" s="1">
        <f t="shared" ca="1" si="19"/>
        <v>0.75095109964483497</v>
      </c>
      <c r="K145" s="1">
        <f t="shared" ca="1" si="19"/>
        <v>0.73093187940434468</v>
      </c>
      <c r="L145" s="1">
        <f t="shared" ca="1" si="19"/>
        <v>0.59803513950853315</v>
      </c>
      <c r="M145" s="1">
        <f t="shared" ca="1" si="19"/>
        <v>0.293476126374901</v>
      </c>
      <c r="N145" s="1">
        <f t="shared" ca="1" si="19"/>
        <v>0.16140109326658206</v>
      </c>
      <c r="O145" s="1">
        <f t="shared" ca="1" si="19"/>
        <v>0.24354447774980065</v>
      </c>
      <c r="P145" s="1">
        <f t="shared" ca="1" si="19"/>
        <v>0.25401197645677359</v>
      </c>
      <c r="Q145" s="1">
        <f t="shared" ca="1" si="19"/>
        <v>0.28112456373058414</v>
      </c>
      <c r="R145" s="1">
        <f t="shared" ca="1" si="19"/>
        <v>0.36459577821028072</v>
      </c>
      <c r="S145" s="1">
        <f t="shared" ca="1" si="19"/>
        <v>0.33914826118947822</v>
      </c>
      <c r="T145" s="1">
        <f t="shared" ca="1" si="19"/>
        <v>0.19514712497800052</v>
      </c>
      <c r="U145" s="1">
        <f t="shared" ca="1" si="18"/>
        <v>0.17190862256834932</v>
      </c>
      <c r="V145" s="1">
        <f t="shared" ca="1" si="15"/>
        <v>0.25245499193159771</v>
      </c>
      <c r="W145" s="1">
        <f t="shared" ca="1" si="16"/>
        <v>0.22278583991699841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0.66086459058406111</v>
      </c>
      <c r="E146" s="1">
        <f t="shared" ca="1" si="13"/>
        <v>0.42306384427596594</v>
      </c>
      <c r="F146" s="1">
        <f t="shared" ca="1" si="19"/>
        <v>0.20876258258297559</v>
      </c>
      <c r="G146" s="1">
        <f t="shared" ca="1" si="19"/>
        <v>0.31494267039153112</v>
      </c>
      <c r="H146" s="1">
        <f t="shared" ca="1" si="19"/>
        <v>0.6882335572220627</v>
      </c>
      <c r="I146" s="1">
        <f t="shared" ca="1" si="19"/>
        <v>0.94098577180541876</v>
      </c>
      <c r="J146" s="1">
        <f t="shared" ca="1" si="19"/>
        <v>0.92559185270725863</v>
      </c>
      <c r="K146" s="1">
        <f t="shared" ca="1" si="19"/>
        <v>0.63956805352083124</v>
      </c>
      <c r="L146" s="1">
        <f t="shared" ca="1" si="19"/>
        <v>0.26369509523995149</v>
      </c>
      <c r="M146" s="1">
        <f t="shared" ca="1" si="19"/>
        <v>0.12404519227974575</v>
      </c>
      <c r="N146" s="1">
        <f t="shared" ca="1" si="19"/>
        <v>0.26877055147412626</v>
      </c>
      <c r="O146" s="1">
        <f t="shared" ca="1" si="19"/>
        <v>0.54971678263557022</v>
      </c>
      <c r="P146" s="1">
        <f t="shared" ca="1" si="19"/>
        <v>0.67012922913593376</v>
      </c>
      <c r="Q146" s="1">
        <f t="shared" ca="1" si="19"/>
        <v>0.57261699795634002</v>
      </c>
      <c r="R146" s="1">
        <f t="shared" ca="1" si="19"/>
        <v>0.46093437331566528</v>
      </c>
      <c r="S146" s="1">
        <f t="shared" ca="1" si="19"/>
        <v>0.35707172572234636</v>
      </c>
      <c r="T146" s="1">
        <f t="shared" ca="1" si="19"/>
        <v>0.27816538148642722</v>
      </c>
      <c r="U146" s="1">
        <f t="shared" ca="1" si="18"/>
        <v>0.45512324012958683</v>
      </c>
      <c r="V146" s="1">
        <f t="shared" ca="1" si="15"/>
        <v>0.77663297359004324</v>
      </c>
      <c r="W146" s="1">
        <f t="shared" ca="1" si="16"/>
        <v>0.94354639679325458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0.93920916681996525</v>
      </c>
      <c r="E147" s="1">
        <f t="shared" ca="1" si="13"/>
        <v>0.69464025868750578</v>
      </c>
      <c r="F147" s="1">
        <f t="shared" ca="1" si="19"/>
        <v>0.35393592786545652</v>
      </c>
      <c r="G147" s="1">
        <f t="shared" ca="1" si="19"/>
        <v>0.1982268599087266</v>
      </c>
      <c r="H147" s="1">
        <f t="shared" ca="1" si="19"/>
        <v>0.29237791548081032</v>
      </c>
      <c r="I147" s="1">
        <f t="shared" ca="1" si="19"/>
        <v>0.47749138550144388</v>
      </c>
      <c r="J147" s="1">
        <f t="shared" ca="1" si="19"/>
        <v>0.59638165803080534</v>
      </c>
      <c r="K147" s="1">
        <f t="shared" ca="1" si="19"/>
        <v>0.40562277692325299</v>
      </c>
      <c r="L147" s="1">
        <f t="shared" ca="1" si="19"/>
        <v>0.1850050998896223</v>
      </c>
      <c r="M147" s="1">
        <f t="shared" ca="1" si="19"/>
        <v>7.1175540288658273E-2</v>
      </c>
      <c r="N147" s="1">
        <f t="shared" ca="1" si="19"/>
        <v>8.223286617738064E-2</v>
      </c>
      <c r="O147" s="1">
        <f t="shared" ca="1" si="19"/>
        <v>0.31269033876369723</v>
      </c>
      <c r="P147" s="1">
        <f t="shared" ca="1" si="19"/>
        <v>0.63358018242579361</v>
      </c>
      <c r="Q147" s="1">
        <f t="shared" ca="1" si="19"/>
        <v>0.67375824767114634</v>
      </c>
      <c r="R147" s="1">
        <f t="shared" ca="1" si="19"/>
        <v>0.42660217606066786</v>
      </c>
      <c r="S147" s="1">
        <f t="shared" ca="1" si="19"/>
        <v>0.24279938120925476</v>
      </c>
      <c r="T147" s="1">
        <f t="shared" ca="1" si="19"/>
        <v>0.17766211244935376</v>
      </c>
      <c r="U147" s="1">
        <f t="shared" ca="1" si="18"/>
        <v>0.15797173686176064</v>
      </c>
      <c r="V147" s="1">
        <f t="shared" ca="1" si="15"/>
        <v>0.17593312481375342</v>
      </c>
      <c r="W147" s="1">
        <f t="shared" ca="1" si="16"/>
        <v>0.24853951109482939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0.78274422094125495</v>
      </c>
      <c r="E148" s="1">
        <f t="shared" ca="1" si="13"/>
        <v>0.60905455497286087</v>
      </c>
      <c r="F148" s="1">
        <f t="shared" ca="1" si="19"/>
        <v>0.39068875773899681</v>
      </c>
      <c r="G148" s="1">
        <f t="shared" ca="1" si="19"/>
        <v>0.37350012511725261</v>
      </c>
      <c r="H148" s="1">
        <f t="shared" ca="1" si="19"/>
        <v>0.49533985271949132</v>
      </c>
      <c r="I148" s="1">
        <f t="shared" ca="1" si="19"/>
        <v>0.48509453998819063</v>
      </c>
      <c r="J148" s="1">
        <f t="shared" ca="1" si="19"/>
        <v>0.51802853422524442</v>
      </c>
      <c r="K148" s="1">
        <f t="shared" ca="1" si="19"/>
        <v>0.40563320548596654</v>
      </c>
      <c r="L148" s="1">
        <f t="shared" ca="1" si="19"/>
        <v>0.17975891472454847</v>
      </c>
      <c r="M148" s="1">
        <f t="shared" ca="1" si="19"/>
        <v>0.1006306270937152</v>
      </c>
      <c r="N148" s="1">
        <f t="shared" ca="1" si="19"/>
        <v>0.18849760575058977</v>
      </c>
      <c r="O148" s="1">
        <f t="shared" ca="1" si="19"/>
        <v>0.35612644687346057</v>
      </c>
      <c r="P148" s="1">
        <f t="shared" ca="1" si="19"/>
        <v>0.47449427081808021</v>
      </c>
      <c r="Q148" s="1">
        <f t="shared" ca="1" si="19"/>
        <v>0.61953342208976525</v>
      </c>
      <c r="R148" s="1">
        <f t="shared" ca="1" si="19"/>
        <v>0.49976009211238076</v>
      </c>
      <c r="S148" s="1">
        <f t="shared" ca="1" si="19"/>
        <v>0.20654567515645122</v>
      </c>
      <c r="T148" s="1">
        <f t="shared" ca="1" si="19"/>
        <v>8.941082400340436E-2</v>
      </c>
      <c r="U148" s="1">
        <f t="shared" ca="1" si="18"/>
        <v>0.12613223479205127</v>
      </c>
      <c r="V148" s="1">
        <f t="shared" ca="1" si="15"/>
        <v>0.1197391924655519</v>
      </c>
      <c r="W148" s="1">
        <f t="shared" ca="1" si="16"/>
        <v>6.9551331819160636E-2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0.67101146296519298</v>
      </c>
      <c r="E149" s="1">
        <f t="shared" ca="1" si="13"/>
        <v>0.39990266311330319</v>
      </c>
      <c r="F149" s="1">
        <f t="shared" ca="1" si="19"/>
        <v>0.17194857725184734</v>
      </c>
      <c r="G149" s="1">
        <f t="shared" ca="1" si="19"/>
        <v>0.2492979216106625</v>
      </c>
      <c r="H149" s="1">
        <f t="shared" ca="1" si="19"/>
        <v>0.55714098298444159</v>
      </c>
      <c r="I149" s="1">
        <f t="shared" ca="1" si="19"/>
        <v>0.78567735563370467</v>
      </c>
      <c r="J149" s="1">
        <f t="shared" ca="1" si="19"/>
        <v>0.78058201732270605</v>
      </c>
      <c r="K149" s="1">
        <f t="shared" ca="1" si="19"/>
        <v>0.6054975382506711</v>
      </c>
      <c r="L149" s="1">
        <f t="shared" ca="1" si="19"/>
        <v>0.31789372886665823</v>
      </c>
      <c r="M149" s="1">
        <f t="shared" ca="1" si="19"/>
        <v>0.16117190581337942</v>
      </c>
      <c r="N149" s="1">
        <f t="shared" ca="1" si="19"/>
        <v>0.2118208075662788</v>
      </c>
      <c r="O149" s="1">
        <f t="shared" ca="1" si="19"/>
        <v>0.3816958326886401</v>
      </c>
      <c r="P149" s="1">
        <f t="shared" ca="1" si="19"/>
        <v>0.65366726388096708</v>
      </c>
      <c r="Q149" s="1">
        <f t="shared" ca="1" si="19"/>
        <v>0.80876685363476497</v>
      </c>
      <c r="R149" s="1">
        <f t="shared" ca="1" si="19"/>
        <v>0.73007182996312525</v>
      </c>
      <c r="S149" s="1">
        <f t="shared" ca="1" si="19"/>
        <v>0.59667613372433015</v>
      </c>
      <c r="T149" s="1">
        <f t="shared" ca="1" si="19"/>
        <v>0.65398754926458946</v>
      </c>
      <c r="U149" s="1">
        <f t="shared" ca="1" si="18"/>
        <v>0.65731944045448676</v>
      </c>
      <c r="V149" s="1">
        <f t="shared" ca="1" si="15"/>
        <v>0.56622204240703644</v>
      </c>
      <c r="W149" s="1">
        <f t="shared" ca="1" si="16"/>
        <v>0.61200403251127056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0.69047802850111406</v>
      </c>
      <c r="E150" s="1">
        <f t="shared" ca="1" si="13"/>
        <v>0.31690807530213899</v>
      </c>
      <c r="F150" s="1">
        <f t="shared" ca="1" si="19"/>
        <v>0.11438415370627142</v>
      </c>
      <c r="G150" s="1">
        <f t="shared" ca="1" si="19"/>
        <v>0.28277321559160973</v>
      </c>
      <c r="H150" s="1">
        <f t="shared" ca="1" si="19"/>
        <v>0.65425625141473365</v>
      </c>
      <c r="I150" s="1">
        <f t="shared" ca="1" si="19"/>
        <v>0.67539001328920711</v>
      </c>
      <c r="J150" s="1">
        <f t="shared" ca="1" si="19"/>
        <v>0.35745121734223251</v>
      </c>
      <c r="K150" s="1">
        <f t="shared" ca="1" si="19"/>
        <v>0.18197175327378609</v>
      </c>
      <c r="L150" s="1">
        <f t="shared" ca="1" si="19"/>
        <v>0.12532940117107277</v>
      </c>
      <c r="M150" s="1">
        <f t="shared" ca="1" si="19"/>
        <v>5.093916039066497E-2</v>
      </c>
      <c r="N150" s="1">
        <f t="shared" ca="1" si="19"/>
        <v>7.426307351009491E-2</v>
      </c>
      <c r="O150" s="1">
        <f t="shared" ca="1" si="19"/>
        <v>0.32864659181140349</v>
      </c>
      <c r="P150" s="1">
        <f t="shared" ca="1" si="19"/>
        <v>0.65494629221916911</v>
      </c>
      <c r="Q150" s="1">
        <f t="shared" ca="1" si="19"/>
        <v>0.69015861648570687</v>
      </c>
      <c r="R150" s="1">
        <f t="shared" ca="1" si="19"/>
        <v>0.56126332805525725</v>
      </c>
      <c r="S150" s="1">
        <f t="shared" ca="1" si="19"/>
        <v>0.58247929418208622</v>
      </c>
      <c r="T150" s="1">
        <f t="shared" ca="1" si="19"/>
        <v>0.78778673235641361</v>
      </c>
      <c r="U150" s="1">
        <f t="shared" ca="1" si="18"/>
        <v>0.87575153035542486</v>
      </c>
      <c r="V150" s="1">
        <f t="shared" ca="1" si="15"/>
        <v>0.80369106025618842</v>
      </c>
      <c r="W150" s="1">
        <f t="shared" ca="1" si="16"/>
        <v>0.79264578032321853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0.93522996500386169</v>
      </c>
      <c r="E151" s="1">
        <f t="shared" ca="1" si="13"/>
        <v>0.69406870852217684</v>
      </c>
      <c r="F151" s="1">
        <f t="shared" ca="1" si="19"/>
        <v>0.34031833523324295</v>
      </c>
      <c r="G151" s="1">
        <f t="shared" ca="1" si="19"/>
        <v>0.28191861839246191</v>
      </c>
      <c r="H151" s="1">
        <f t="shared" ca="1" si="19"/>
        <v>0.44325552251177103</v>
      </c>
      <c r="I151" s="1">
        <f t="shared" ca="1" si="19"/>
        <v>0.39153057584263423</v>
      </c>
      <c r="J151" s="1">
        <f t="shared" ca="1" si="19"/>
        <v>0.30665057347509739</v>
      </c>
      <c r="K151" s="1">
        <f t="shared" ca="1" si="19"/>
        <v>0.22866608991769272</v>
      </c>
      <c r="L151" s="1">
        <f t="shared" ca="1" si="19"/>
        <v>0.17459325857521205</v>
      </c>
      <c r="M151" s="1">
        <f t="shared" ca="1" si="19"/>
        <v>0.17855011830003814</v>
      </c>
      <c r="N151" s="1">
        <f t="shared" ca="1" si="19"/>
        <v>0.18648314825215678</v>
      </c>
      <c r="O151" s="1">
        <f t="shared" ca="1" si="19"/>
        <v>0.22507160776184665</v>
      </c>
      <c r="P151" s="1">
        <f t="shared" ca="1" si="19"/>
        <v>0.34875178621569852</v>
      </c>
      <c r="Q151" s="1">
        <f t="shared" ca="1" si="19"/>
        <v>0.56246470864482689</v>
      </c>
      <c r="R151" s="1">
        <f t="shared" ca="1" si="19"/>
        <v>0.52497741535821019</v>
      </c>
      <c r="S151" s="1">
        <f t="shared" ca="1" si="19"/>
        <v>0.30773330005123151</v>
      </c>
      <c r="T151" s="1">
        <f t="shared" ca="1" si="19"/>
        <v>0.18553723344576539</v>
      </c>
      <c r="U151" s="1">
        <f t="shared" ca="1" si="18"/>
        <v>0.17067221948028957</v>
      </c>
      <c r="V151" s="1">
        <f t="shared" ca="1" si="15"/>
        <v>0.10868417463770461</v>
      </c>
      <c r="W151" s="1">
        <f t="shared" ca="1" si="16"/>
        <v>0.11136471401248746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0.27108123484287427</v>
      </c>
      <c r="E152" s="1">
        <f t="shared" ca="1" si="13"/>
        <v>0.34918129753409011</v>
      </c>
      <c r="F152" s="1">
        <f t="shared" ca="1" si="19"/>
        <v>0.28607837464896491</v>
      </c>
      <c r="G152" s="1">
        <f t="shared" ca="1" si="19"/>
        <v>0.3673531154065201</v>
      </c>
      <c r="H152" s="1">
        <f t="shared" ca="1" si="19"/>
        <v>0.67128025481936238</v>
      </c>
      <c r="I152" s="1">
        <f t="shared" ca="1" si="19"/>
        <v>0.86566979137581268</v>
      </c>
      <c r="J152" s="1">
        <f t="shared" ca="1" si="19"/>
        <v>0.87687299361102211</v>
      </c>
      <c r="K152" s="1">
        <f t="shared" ca="1" si="19"/>
        <v>0.70631603930832809</v>
      </c>
      <c r="L152" s="1">
        <f t="shared" ca="1" si="19"/>
        <v>0.37279294382169936</v>
      </c>
      <c r="M152" s="1">
        <f t="shared" ca="1" si="19"/>
        <v>0.23888318688526855</v>
      </c>
      <c r="N152" s="1">
        <f t="shared" ca="1" si="19"/>
        <v>0.30843848903695659</v>
      </c>
      <c r="O152" s="1">
        <f t="shared" ca="1" si="19"/>
        <v>0.42208704418163556</v>
      </c>
      <c r="P152" s="1">
        <f t="shared" ca="1" si="19"/>
        <v>0.42773976998829361</v>
      </c>
      <c r="Q152" s="1">
        <f t="shared" ca="1" si="19"/>
        <v>0.54851019217900054</v>
      </c>
      <c r="R152" s="1">
        <f t="shared" ca="1" si="19"/>
        <v>0.56889801554557518</v>
      </c>
      <c r="S152" s="1">
        <f t="shared" ca="1" si="19"/>
        <v>0.30525742039081993</v>
      </c>
      <c r="T152" s="1">
        <f t="shared" ca="1" si="19"/>
        <v>0.14167677592773065</v>
      </c>
      <c r="U152" s="1">
        <f t="shared" ca="1" si="18"/>
        <v>0.19288334959448808</v>
      </c>
      <c r="V152" s="1">
        <f t="shared" ca="1" si="15"/>
        <v>0.2781020563597455</v>
      </c>
      <c r="W152" s="1">
        <f t="shared" ca="1" si="16"/>
        <v>0.32590109302166298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0.10227130019622668</v>
      </c>
      <c r="E153" s="1">
        <f t="shared" ca="1" si="13"/>
        <v>0.17012310499186725</v>
      </c>
      <c r="F153" s="1">
        <f t="shared" ca="1" si="19"/>
        <v>0.2183381138914145</v>
      </c>
      <c r="G153" s="1">
        <f t="shared" ca="1" si="19"/>
        <v>0.37849125676361156</v>
      </c>
      <c r="H153" s="1">
        <f t="shared" ca="1" si="19"/>
        <v>0.64136565947065749</v>
      </c>
      <c r="I153" s="1">
        <f t="shared" ca="1" si="19"/>
        <v>0.64246503750616646</v>
      </c>
      <c r="J153" s="1">
        <f t="shared" ca="1" si="19"/>
        <v>0.43744282615434854</v>
      </c>
      <c r="K153" s="1">
        <f t="shared" ca="1" si="19"/>
        <v>0.39148954639467742</v>
      </c>
      <c r="L153" s="1">
        <f t="shared" ca="1" si="19"/>
        <v>0.45731743685800064</v>
      </c>
      <c r="M153" s="1">
        <f t="shared" ca="1" si="19"/>
        <v>0.33012140302643578</v>
      </c>
      <c r="N153" s="1">
        <f t="shared" ca="1" si="19"/>
        <v>0.23456785690148937</v>
      </c>
      <c r="O153" s="1">
        <f t="shared" ca="1" si="19"/>
        <v>0.24769669738429859</v>
      </c>
      <c r="P153" s="1">
        <f t="shared" ca="1" si="19"/>
        <v>0.16600405897247922</v>
      </c>
      <c r="Q153" s="1">
        <f t="shared" ca="1" si="19"/>
        <v>6.2803222883877491E-2</v>
      </c>
      <c r="R153" s="1">
        <f t="shared" ca="1" si="19"/>
        <v>0.16834803528492417</v>
      </c>
      <c r="S153" s="1">
        <f t="shared" ca="1" si="19"/>
        <v>0.45996599985025854</v>
      </c>
      <c r="T153" s="1">
        <f t="shared" ca="1" si="19"/>
        <v>0.60437812631238907</v>
      </c>
      <c r="U153" s="1">
        <f t="shared" ca="1" si="18"/>
        <v>0.54208996577993696</v>
      </c>
      <c r="V153" s="1">
        <f t="shared" ca="1" si="15"/>
        <v>0.54204309000130169</v>
      </c>
      <c r="W153" s="1">
        <f t="shared" ca="1" si="16"/>
        <v>0.43284267295725598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0.61346456628054524</v>
      </c>
      <c r="E154" s="1">
        <f t="shared" ca="1" si="13"/>
        <v>0.31983048421621607</v>
      </c>
      <c r="F154" s="1">
        <f t="shared" ca="1" si="19"/>
        <v>0.12021348593391619</v>
      </c>
      <c r="G154" s="1">
        <f t="shared" ca="1" si="19"/>
        <v>0.23717356584120536</v>
      </c>
      <c r="H154" s="1">
        <f t="shared" ca="1" si="19"/>
        <v>0.55059093643699941</v>
      </c>
      <c r="I154" s="1">
        <f t="shared" ca="1" si="19"/>
        <v>0.61409394996669586</v>
      </c>
      <c r="J154" s="1">
        <f t="shared" ca="1" si="19"/>
        <v>0.39718319013969305</v>
      </c>
      <c r="K154" s="1">
        <f t="shared" ca="1" si="19"/>
        <v>0.30836101387760073</v>
      </c>
      <c r="L154" s="1">
        <f t="shared" ca="1" si="19"/>
        <v>0.29766836743838709</v>
      </c>
      <c r="M154" s="1">
        <f t="shared" ca="1" si="19"/>
        <v>7.1722337915953505E-2</v>
      </c>
      <c r="N154" s="1">
        <f t="shared" ca="1" si="19"/>
        <v>-5.6713500586631868E-2</v>
      </c>
      <c r="O154" s="1">
        <f t="shared" ca="1" si="19"/>
        <v>0.11729701289162735</v>
      </c>
      <c r="P154" s="1">
        <f t="shared" ca="1" si="19"/>
        <v>0.37283630012424396</v>
      </c>
      <c r="Q154" s="1">
        <f t="shared" ca="1" si="19"/>
        <v>0.37260126162996443</v>
      </c>
      <c r="R154" s="1">
        <f t="shared" ca="1" si="19"/>
        <v>0.45105712098748246</v>
      </c>
      <c r="S154" s="1">
        <f t="shared" ca="1" si="19"/>
        <v>0.78125870071713321</v>
      </c>
      <c r="T154" s="1">
        <f t="shared" ca="1" si="19"/>
        <v>0.98357707360055591</v>
      </c>
      <c r="U154" s="1">
        <f t="shared" ca="1" si="18"/>
        <v>0.92342938665848062</v>
      </c>
      <c r="V154" s="1">
        <f t="shared" ca="1" si="15"/>
        <v>0.69936081866575162</v>
      </c>
      <c r="W154" s="1">
        <f t="shared" ca="1" si="16"/>
        <v>0.43872574806802056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2.7316399266744773E-3</v>
      </c>
      <c r="E155" s="1">
        <f t="shared" ca="1" si="13"/>
        <v>2.1295112299968881E-2</v>
      </c>
      <c r="F155" s="1">
        <f t="shared" ca="1" si="19"/>
        <v>0.106976210769818</v>
      </c>
      <c r="G155" s="1">
        <f t="shared" ca="1" si="19"/>
        <v>0.37226518035057898</v>
      </c>
      <c r="H155" s="1">
        <f t="shared" ca="1" si="19"/>
        <v>0.76837611180045928</v>
      </c>
      <c r="I155" s="1">
        <f t="shared" ca="1" si="19"/>
        <v>0.91516163489869251</v>
      </c>
      <c r="J155" s="1">
        <f t="shared" ca="1" si="19"/>
        <v>0.74714079483309082</v>
      </c>
      <c r="K155" s="1">
        <f t="shared" ca="1" si="19"/>
        <v>0.38062160501426046</v>
      </c>
      <c r="L155" s="1">
        <f t="shared" ca="1" si="19"/>
        <v>0.13926809791037476</v>
      </c>
      <c r="M155" s="1">
        <f t="shared" ca="1" si="19"/>
        <v>0.12307343137097508</v>
      </c>
      <c r="N155" s="1">
        <f t="shared" ca="1" si="19"/>
        <v>0.31863294861624869</v>
      </c>
      <c r="O155" s="1">
        <f t="shared" ca="1" si="19"/>
        <v>0.48968881279339993</v>
      </c>
      <c r="P155" s="1">
        <f t="shared" ca="1" si="19"/>
        <v>0.35476534708257168</v>
      </c>
      <c r="Q155" s="1">
        <f t="shared" ca="1" si="19"/>
        <v>0.16455470558959506</v>
      </c>
      <c r="R155" s="1">
        <f t="shared" ca="1" si="19"/>
        <v>9.37877051475033E-2</v>
      </c>
      <c r="S155" s="1">
        <f t="shared" ca="1" si="19"/>
        <v>9.6554268778641789E-2</v>
      </c>
      <c r="T155" s="1">
        <f t="shared" ca="1" si="19"/>
        <v>0.21866233800945339</v>
      </c>
      <c r="U155" s="1">
        <f t="shared" ca="1" si="18"/>
        <v>0.3675579349100907</v>
      </c>
      <c r="V155" s="1">
        <f t="shared" ca="1" si="15"/>
        <v>0.36494016000975094</v>
      </c>
      <c r="W155" s="1">
        <f t="shared" ca="1" si="16"/>
        <v>0.25808414822804576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0.67549001236458361</v>
      </c>
      <c r="E156" s="1">
        <f t="shared" ca="1" si="13"/>
        <v>0.35318328190550624</v>
      </c>
      <c r="F156" s="1">
        <f t="shared" ca="1" si="19"/>
        <v>0.2093058441878699</v>
      </c>
      <c r="G156" s="1">
        <f t="shared" ca="1" si="19"/>
        <v>0.3438998277139399</v>
      </c>
      <c r="H156" s="1">
        <f t="shared" ca="1" si="19"/>
        <v>0.70548201799012422</v>
      </c>
      <c r="I156" s="1">
        <f t="shared" ca="1" si="19"/>
        <v>0.91821826703083786</v>
      </c>
      <c r="J156" s="1">
        <f t="shared" ca="1" si="19"/>
        <v>0.78844741240869565</v>
      </c>
      <c r="K156" s="1">
        <f t="shared" ca="1" si="19"/>
        <v>0.39830496310729879</v>
      </c>
      <c r="L156" s="1">
        <f t="shared" ca="1" si="19"/>
        <v>0.1262519674569505</v>
      </c>
      <c r="M156" s="1">
        <f t="shared" ca="1" si="19"/>
        <v>7.1994465595760448E-2</v>
      </c>
      <c r="N156" s="1">
        <f t="shared" ca="1" si="19"/>
        <v>0.13336154354128432</v>
      </c>
      <c r="O156" s="1">
        <f t="shared" ca="1" si="19"/>
        <v>0.33626722163265038</v>
      </c>
      <c r="P156" s="1">
        <f t="shared" ca="1" si="19"/>
        <v>0.6043455486711784</v>
      </c>
      <c r="Q156" s="1">
        <f t="shared" ca="1" si="19"/>
        <v>0.67441216227403689</v>
      </c>
      <c r="R156" s="1">
        <f t="shared" ca="1" si="19"/>
        <v>0.61245968675641682</v>
      </c>
      <c r="S156" s="1">
        <f t="shared" ca="1" si="19"/>
        <v>0.72344756127454291</v>
      </c>
      <c r="T156" s="1">
        <f t="shared" ca="1" si="19"/>
        <v>0.85775501908076013</v>
      </c>
      <c r="U156" s="1">
        <f t="shared" ca="1" si="18"/>
        <v>0.7792068367286572</v>
      </c>
      <c r="V156" s="1">
        <f t="shared" ca="1" si="15"/>
        <v>0.4808435047942976</v>
      </c>
      <c r="W156" s="1">
        <f t="shared" ca="1" si="16"/>
        <v>0.26152548486295851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0.74681254343169168</v>
      </c>
      <c r="E157" s="1">
        <f t="shared" ca="1" si="13"/>
        <v>0.51707868414575464</v>
      </c>
      <c r="F157" s="1">
        <f t="shared" ca="1" si="19"/>
        <v>0.2804905180614905</v>
      </c>
      <c r="G157" s="1">
        <f t="shared" ca="1" si="19"/>
        <v>0.2436708243115282</v>
      </c>
      <c r="H157" s="1">
        <f t="shared" ca="1" si="19"/>
        <v>0.441098295341111</v>
      </c>
      <c r="I157" s="1">
        <f t="shared" ca="1" si="19"/>
        <v>0.61287309000976187</v>
      </c>
      <c r="J157" s="1">
        <f t="shared" ca="1" si="19"/>
        <v>0.50148059282330548</v>
      </c>
      <c r="K157" s="1">
        <f t="shared" ca="1" si="19"/>
        <v>0.44906240829749144</v>
      </c>
      <c r="L157" s="1">
        <f t="shared" ca="1" si="19"/>
        <v>0.51110473587840866</v>
      </c>
      <c r="M157" s="1">
        <f t="shared" ca="1" si="19"/>
        <v>0.3563495151781354</v>
      </c>
      <c r="N157" s="1">
        <f t="shared" ca="1" si="19"/>
        <v>0.20918496167485578</v>
      </c>
      <c r="O157" s="1">
        <f t="shared" ca="1" si="19"/>
        <v>0.31958680843308823</v>
      </c>
      <c r="P157" s="1">
        <f t="shared" ca="1" si="19"/>
        <v>0.63043567171121651</v>
      </c>
      <c r="Q157" s="1">
        <f t="shared" ca="1" si="19"/>
        <v>0.70850647631128849</v>
      </c>
      <c r="R157" s="1">
        <f t="shared" ca="1" si="19"/>
        <v>0.62747293651331637</v>
      </c>
      <c r="S157" s="1">
        <f t="shared" ca="1" si="19"/>
        <v>0.76573612447664507</v>
      </c>
      <c r="T157" s="1">
        <f t="shared" ca="1" si="19"/>
        <v>0.87308263973374756</v>
      </c>
      <c r="U157" s="1">
        <f t="shared" ca="1" si="18"/>
        <v>0.80158773779054526</v>
      </c>
      <c r="V157" s="1">
        <f t="shared" ca="1" si="15"/>
        <v>0.65762243670609999</v>
      </c>
      <c r="W157" s="1">
        <f t="shared" ca="1" si="16"/>
        <v>0.63954542225455224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0.22735452917010757</v>
      </c>
      <c r="E158" s="1">
        <f t="shared" ca="1" si="13"/>
        <v>0.14150891344884126</v>
      </c>
      <c r="F158" s="1">
        <f t="shared" ca="1" si="19"/>
        <v>0.12112136420099084</v>
      </c>
      <c r="G158" s="1">
        <f t="shared" ca="1" si="19"/>
        <v>0.33433829944521631</v>
      </c>
      <c r="H158" s="1">
        <f t="shared" ca="1" si="19"/>
        <v>0.72045171346440218</v>
      </c>
      <c r="I158" s="1">
        <f t="shared" ca="1" si="19"/>
        <v>0.79918048061397751</v>
      </c>
      <c r="J158" s="1">
        <f t="shared" ca="1" si="19"/>
        <v>0.53039093457964648</v>
      </c>
      <c r="K158" s="1">
        <f t="shared" ca="1" si="19"/>
        <v>0.29903583042524218</v>
      </c>
      <c r="L158" s="1">
        <f ca="1">(L108+0.6*(M108+K108)+0.15*(J108+N108))/(1+2*0.6+2*0.15)</f>
        <v>0.15414814771043922</v>
      </c>
      <c r="M158" s="1">
        <f t="shared" ca="1" si="19"/>
        <v>7.6525819351700802E-2</v>
      </c>
      <c r="N158" s="1">
        <f t="shared" ca="1" si="19"/>
        <v>8.387091301742558E-2</v>
      </c>
      <c r="O158" s="1">
        <f t="shared" ca="1" si="19"/>
        <v>0.14727772311178103</v>
      </c>
      <c r="P158" s="1">
        <f t="shared" ca="1" si="19"/>
        <v>0.14947468077161422</v>
      </c>
      <c r="Q158" s="1">
        <f t="shared" ca="1" si="19"/>
        <v>0.22364313242383033</v>
      </c>
      <c r="R158" s="1">
        <f t="shared" ca="1" si="19"/>
        <v>0.38377222700779351</v>
      </c>
      <c r="S158" s="1">
        <f t="shared" ca="1" si="19"/>
        <v>0.49297430570203338</v>
      </c>
      <c r="T158" s="1">
        <f t="shared" ca="1" si="19"/>
        <v>0.63609209284943657</v>
      </c>
      <c r="U158" s="1">
        <f t="shared" ca="1" si="18"/>
        <v>0.61225643666475993</v>
      </c>
      <c r="V158" s="1">
        <f t="shared" ca="1" si="15"/>
        <v>0.36090073878237161</v>
      </c>
      <c r="W158" s="1">
        <f ca="1">(W108+0.6*(V108)+0.15*U108)/(1+0.6+0.15)</f>
        <v>0.10017603492513098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0.27464544504801947</v>
      </c>
      <c r="E160" s="3">
        <f t="shared" ref="E160:W160" ca="1" si="20">AVERAGE(E111:E134)</f>
        <v>0.32911166111593648</v>
      </c>
      <c r="F160" s="3">
        <f t="shared" ca="1" si="20"/>
        <v>0.23762206663231855</v>
      </c>
      <c r="G160" s="3">
        <f t="shared" ca="1" si="20"/>
        <v>0.25079215172024222</v>
      </c>
      <c r="H160" s="3">
        <f t="shared" ca="1" si="20"/>
        <v>0.335569989756757</v>
      </c>
      <c r="I160" s="3">
        <f t="shared" ca="1" si="20"/>
        <v>0.20515891324075111</v>
      </c>
      <c r="J160" s="3">
        <f t="shared" ca="1" si="20"/>
        <v>6.6673297092542744E-2</v>
      </c>
      <c r="K160" s="3">
        <f t="shared" ca="1" si="20"/>
        <v>3.5988617798070534E-2</v>
      </c>
      <c r="L160" s="3">
        <f t="shared" ca="1" si="20"/>
        <v>5.1940858100668508E-2</v>
      </c>
      <c r="M160" s="3">
        <f t="shared" ca="1" si="20"/>
        <v>5.5458704732942878E-2</v>
      </c>
      <c r="N160" s="3">
        <f t="shared" ca="1" si="20"/>
        <v>7.0173437563353716E-2</v>
      </c>
      <c r="O160" s="3">
        <f t="shared" ca="1" si="20"/>
        <v>7.2883337392859085E-2</v>
      </c>
      <c r="P160" s="3">
        <f t="shared" ca="1" si="20"/>
        <v>4.9536791347189024E-2</v>
      </c>
      <c r="Q160" s="3">
        <f t="shared" ca="1" si="20"/>
        <v>4.2135942596002535E-2</v>
      </c>
      <c r="R160" s="3">
        <f t="shared" ca="1" si="20"/>
        <v>4.562119528903829E-2</v>
      </c>
      <c r="S160" s="3">
        <f t="shared" ca="1" si="20"/>
        <v>4.6674783846871772E-2</v>
      </c>
      <c r="T160" s="3">
        <f t="shared" ca="1" si="20"/>
        <v>6.2256086708061931E-2</v>
      </c>
      <c r="U160" s="3">
        <f t="shared" ca="1" si="20"/>
        <v>8.4492711834834033E-2</v>
      </c>
      <c r="V160" s="3">
        <f t="shared" ca="1" si="20"/>
        <v>8.002866456955833E-2</v>
      </c>
      <c r="W160" s="3">
        <f t="shared" ca="1" si="20"/>
        <v>6.0408623059857787E-2</v>
      </c>
    </row>
    <row r="161" spans="2:23">
      <c r="C161" s="1" t="s">
        <v>198</v>
      </c>
      <c r="D161" s="10">
        <f ca="1">AVERAGE(D135:D158)</f>
        <v>0.44335739788393785</v>
      </c>
      <c r="E161" s="3">
        <f t="shared" ref="E161:W161" ca="1" si="21">AVERAGE(E135:E158)</f>
        <v>0.33074079159755149</v>
      </c>
      <c r="F161" s="3">
        <f t="shared" ca="1" si="21"/>
        <v>0.20336800048107448</v>
      </c>
      <c r="G161" s="3">
        <f t="shared" ca="1" si="21"/>
        <v>0.25337484411761085</v>
      </c>
      <c r="H161" s="3">
        <f t="shared" ca="1" si="21"/>
        <v>0.47650041956322003</v>
      </c>
      <c r="I161" s="3">
        <f t="shared" ca="1" si="21"/>
        <v>0.60155838763046987</v>
      </c>
      <c r="J161" s="3">
        <f t="shared" ca="1" si="21"/>
        <v>0.5577622087956805</v>
      </c>
      <c r="K161" s="3">
        <f t="shared" ca="1" si="21"/>
        <v>0.4456834645299293</v>
      </c>
      <c r="L161" s="3">
        <f t="shared" ca="1" si="21"/>
        <v>0.31503065203047703</v>
      </c>
      <c r="M161" s="3">
        <f t="shared" ca="1" si="21"/>
        <v>0.17164061138877287</v>
      </c>
      <c r="N161" s="3">
        <f t="shared" ca="1" si="21"/>
        <v>0.15522283041113569</v>
      </c>
      <c r="O161" s="3">
        <f t="shared" ca="1" si="21"/>
        <v>0.28502873942442958</v>
      </c>
      <c r="P161" s="3">
        <f t="shared" ca="1" si="21"/>
        <v>0.39852266150653509</v>
      </c>
      <c r="Q161" s="3">
        <f t="shared" ca="1" si="21"/>
        <v>0.4106494240571445</v>
      </c>
      <c r="R161" s="3">
        <f t="shared" ca="1" si="21"/>
        <v>0.38852921688152336</v>
      </c>
      <c r="S161" s="3">
        <f t="shared" ca="1" si="21"/>
        <v>0.39161394883166051</v>
      </c>
      <c r="T161" s="3">
        <f t="shared" ca="1" si="21"/>
        <v>0.45563442136441107</v>
      </c>
      <c r="U161" s="3">
        <f t="shared" ca="1" si="21"/>
        <v>0.49801979869477381</v>
      </c>
      <c r="V161" s="3">
        <f t="shared" ca="1" si="21"/>
        <v>0.49662023504832137</v>
      </c>
      <c r="W161" s="3">
        <f t="shared" ca="1" si="21"/>
        <v>0.49673500112344798</v>
      </c>
    </row>
    <row r="162" spans="2:23">
      <c r="C162" s="1" t="s">
        <v>16</v>
      </c>
      <c r="D162" s="3">
        <f ca="1">IF(D165&gt;0,TINV(TTEST(D111:D134,D135:D158,2,2),46),-TINV(TTEST(D111:D134,D135:D158,2,2),46))</f>
        <v>-2.6512805222106719</v>
      </c>
      <c r="E162" s="3">
        <f t="shared" ref="E162:V162" ca="1" si="22">IF(E165&gt;0,TINV(TTEST(E111:E134,E135:E158,2,2),46),-TINV(TTEST(E111:E134,E135:E158,2,2),46))</f>
        <v>-3.6832674785002004E-2</v>
      </c>
      <c r="F162" s="3">
        <f t="shared" ca="1" si="22"/>
        <v>1.5450768290110055</v>
      </c>
      <c r="G162" s="3">
        <f t="shared" ca="1" si="22"/>
        <v>-0.10574704636734539</v>
      </c>
      <c r="H162" s="3">
        <f t="shared" ca="1" si="22"/>
        <v>-2.886507523730133</v>
      </c>
      <c r="I162" s="3">
        <f t="shared" ca="1" si="22"/>
        <v>-6.7000945971653447</v>
      </c>
      <c r="J162" s="3">
        <f t="shared" ca="1" si="22"/>
        <v>-8.0963839514467253</v>
      </c>
      <c r="K162" s="3">
        <f t="shared" ca="1" si="22"/>
        <v>-8.078239207753878</v>
      </c>
      <c r="L162" s="3">
        <f t="shared" ca="1" si="22"/>
        <v>-6.0840372991071749</v>
      </c>
      <c r="M162" s="3">
        <f t="shared" ca="1" si="22"/>
        <v>-4.2211082530405815</v>
      </c>
      <c r="N162" s="3">
        <f t="shared" ca="1" si="22"/>
        <v>-3.7895343452105168</v>
      </c>
      <c r="O162" s="3">
        <f t="shared" ca="1" si="22"/>
        <v>-7.4237219804257979</v>
      </c>
      <c r="P162" s="3">
        <f t="shared" ca="1" si="22"/>
        <v>-7.9930837591475115</v>
      </c>
      <c r="Q162" s="3">
        <f t="shared" ca="1" si="22"/>
        <v>-7.3110762368212381</v>
      </c>
      <c r="R162" s="3">
        <f t="shared" ca="1" si="22"/>
        <v>-8.5433686011105827</v>
      </c>
      <c r="S162" s="3">
        <f t="shared" ca="1" si="22"/>
        <v>-7.5012170365251354</v>
      </c>
      <c r="T162" s="3">
        <f t="shared" ca="1" si="22"/>
        <v>-6.5366621845924069</v>
      </c>
      <c r="U162" s="3">
        <f t="shared" ca="1" si="22"/>
        <v>-7.7661951529940367</v>
      </c>
      <c r="V162" s="3">
        <f t="shared" ca="1" si="22"/>
        <v>-8.5432925519361547</v>
      </c>
      <c r="W162" s="3">
        <f ca="1">IF(W165&gt;0,TINV(TTEST(W111:W134,W135:W158,2,2),46),-TINV(TTEST(W111:W134,W135:W158,2,2),46))</f>
        <v>-7.1436750616788292</v>
      </c>
    </row>
    <row r="163" spans="2:23">
      <c r="B163" s="1" t="s">
        <v>199</v>
      </c>
      <c r="C163" s="1" t="s">
        <v>0</v>
      </c>
      <c r="D163" s="3">
        <f ca="1">STDEV(D111:D134)/SQRT(COUNT(D111:D134))</f>
        <v>1.3306619703677081E-2</v>
      </c>
      <c r="E163" s="3">
        <f t="shared" ref="E163:W163" ca="1" si="23">STDEV(E111:E134)/SQRT(COUNT(E111:E134))</f>
        <v>1.3015632743034843E-2</v>
      </c>
      <c r="F163" s="3">
        <f t="shared" ca="1" si="23"/>
        <v>1.1182321738668056E-2</v>
      </c>
      <c r="G163" s="3">
        <f t="shared" ca="1" si="23"/>
        <v>1.3546289407438204E-2</v>
      </c>
      <c r="H163" s="3">
        <f t="shared" ca="1" si="23"/>
        <v>1.5799250617991763E-2</v>
      </c>
      <c r="I163" s="3">
        <f t="shared" ca="1" si="23"/>
        <v>1.1822595685823629E-2</v>
      </c>
      <c r="J163" s="3">
        <f t="shared" ca="1" si="23"/>
        <v>1.0308841993274207E-2</v>
      </c>
      <c r="K163" s="3">
        <f t="shared" ca="1" si="23"/>
        <v>1.0394090306807621E-2</v>
      </c>
      <c r="L163" s="3">
        <f t="shared" ca="1" si="23"/>
        <v>1.0816573979643983E-2</v>
      </c>
      <c r="M163" s="3">
        <f t="shared" ca="1" si="23"/>
        <v>1.0297223870403381E-2</v>
      </c>
      <c r="N163" s="3">
        <f t="shared" ca="1" si="23"/>
        <v>1.1235590865791036E-2</v>
      </c>
      <c r="O163" s="3">
        <f t="shared" ca="1" si="23"/>
        <v>1.0991611659369238E-2</v>
      </c>
      <c r="P163" s="3">
        <f t="shared" ca="1" si="23"/>
        <v>8.7475787797831276E-3</v>
      </c>
      <c r="Q163" s="3">
        <f t="shared" ca="1" si="23"/>
        <v>1.0077795754085067E-2</v>
      </c>
      <c r="R163" s="3">
        <f t="shared" ca="1" si="23"/>
        <v>1.274342606820314E-2</v>
      </c>
      <c r="S163" s="3">
        <f t="shared" ca="1" si="23"/>
        <v>1.2286047441052514E-2</v>
      </c>
      <c r="T163" s="3">
        <f t="shared" ca="1" si="23"/>
        <v>1.037002443968817E-2</v>
      </c>
      <c r="U163" s="3">
        <f t="shared" ca="1" si="23"/>
        <v>1.1029423433693794E-2</v>
      </c>
      <c r="V163" s="3">
        <f t="shared" ca="1" si="23"/>
        <v>1.3461280933865491E-2</v>
      </c>
      <c r="W163" s="3">
        <f t="shared" ca="1" si="23"/>
        <v>1.7608423940731425E-2</v>
      </c>
    </row>
    <row r="164" spans="2:23">
      <c r="C164" s="1" t="s">
        <v>198</v>
      </c>
      <c r="D164" s="3">
        <f ca="1">STDEV(D135:D158)/SQRT(COUNT(D135:D158))</f>
        <v>6.2227305076592798E-2</v>
      </c>
      <c r="E164" s="3">
        <f t="shared" ref="E164:W164" ca="1" si="24">STDEV(E135:E158)/SQRT(COUNT(E135:E158))</f>
        <v>4.2272181187045406E-2</v>
      </c>
      <c r="F164" s="3">
        <f t="shared" ca="1" si="24"/>
        <v>1.9143049394243047E-2</v>
      </c>
      <c r="G164" s="3">
        <f t="shared" ca="1" si="24"/>
        <v>2.0322300184136072E-2</v>
      </c>
      <c r="H164" s="3">
        <f t="shared" ca="1" si="24"/>
        <v>4.6196890225462882E-2</v>
      </c>
      <c r="I164" s="3">
        <f t="shared" ca="1" si="24"/>
        <v>5.7969976675728264E-2</v>
      </c>
      <c r="J164" s="3">
        <f t="shared" ca="1" si="24"/>
        <v>5.9772886016973212E-2</v>
      </c>
      <c r="K164" s="3">
        <f t="shared" ca="1" si="24"/>
        <v>4.9639312217574845E-2</v>
      </c>
      <c r="L164" s="3">
        <f t="shared" ca="1" si="24"/>
        <v>4.1867971796584545E-2</v>
      </c>
      <c r="M164" s="3">
        <f t="shared" ca="1" si="24"/>
        <v>2.5525269086043353E-2</v>
      </c>
      <c r="N164" s="3">
        <f t="shared" ca="1" si="24"/>
        <v>1.9428332243697843E-2</v>
      </c>
      <c r="O164" s="3">
        <f t="shared" ca="1" si="24"/>
        <v>2.6378242685707955E-2</v>
      </c>
      <c r="P164" s="3">
        <f t="shared" ca="1" si="24"/>
        <v>4.2775706191629591E-2</v>
      </c>
      <c r="Q164" s="3">
        <f t="shared" ca="1" si="24"/>
        <v>4.9387082403774478E-2</v>
      </c>
      <c r="R164" s="3">
        <f t="shared" ca="1" si="24"/>
        <v>3.8060616243649439E-2</v>
      </c>
      <c r="S164" s="3">
        <f t="shared" ca="1" si="24"/>
        <v>4.4312758177536514E-2</v>
      </c>
      <c r="T164" s="3">
        <f t="shared" ca="1" si="24"/>
        <v>5.9280113867446742E-2</v>
      </c>
      <c r="U164" s="3">
        <f t="shared" ca="1" si="24"/>
        <v>5.2092241221805641E-2</v>
      </c>
      <c r="V164" s="3">
        <f t="shared" ca="1" si="24"/>
        <v>4.6867546971593808E-2</v>
      </c>
      <c r="W164" s="3">
        <f t="shared" ca="1" si="24"/>
        <v>5.8485475671104147E-2</v>
      </c>
    </row>
    <row r="165" spans="2:23">
      <c r="C165" s="1" t="s">
        <v>110</v>
      </c>
      <c r="D165" s="2">
        <f ca="1">D160-D161</f>
        <v>-0.16871195283591839</v>
      </c>
      <c r="E165" s="2">
        <f t="shared" ref="E165:W165" ca="1" si="25">E160-E161</f>
        <v>-1.6291304816150043E-3</v>
      </c>
      <c r="F165" s="2">
        <f t="shared" ca="1" si="25"/>
        <v>3.4254066151244073E-2</v>
      </c>
      <c r="G165" s="2">
        <f t="shared" ca="1" si="25"/>
        <v>-2.5826923973686355E-3</v>
      </c>
      <c r="H165" s="2">
        <f t="shared" ca="1" si="25"/>
        <v>-0.14093042980646303</v>
      </c>
      <c r="I165" s="2">
        <f t="shared" ca="1" si="25"/>
        <v>-0.39639947438971879</v>
      </c>
      <c r="J165" s="2">
        <f t="shared" ca="1" si="25"/>
        <v>-0.49108891170313773</v>
      </c>
      <c r="K165" s="2">
        <f t="shared" ca="1" si="25"/>
        <v>-0.40969484673185874</v>
      </c>
      <c r="L165" s="2">
        <f t="shared" ca="1" si="25"/>
        <v>-0.26308979392980852</v>
      </c>
      <c r="M165" s="2">
        <f t="shared" ca="1" si="25"/>
        <v>-0.11618190665583</v>
      </c>
      <c r="N165" s="2">
        <f t="shared" ca="1" si="25"/>
        <v>-8.5049392847781971E-2</v>
      </c>
      <c r="O165" s="2">
        <f t="shared" ca="1" si="25"/>
        <v>-0.21214540203157051</v>
      </c>
      <c r="P165" s="2">
        <f t="shared" ca="1" si="25"/>
        <v>-0.34898587015934607</v>
      </c>
      <c r="Q165" s="2">
        <f t="shared" ca="1" si="25"/>
        <v>-0.36851348146114193</v>
      </c>
      <c r="R165" s="2">
        <f t="shared" ca="1" si="25"/>
        <v>-0.34290802159248507</v>
      </c>
      <c r="S165" s="2">
        <f t="shared" ca="1" si="25"/>
        <v>-0.34493916498478872</v>
      </c>
      <c r="T165" s="2">
        <f t="shared" ca="1" si="25"/>
        <v>-0.39337833465634914</v>
      </c>
      <c r="U165" s="2">
        <f t="shared" ca="1" si="25"/>
        <v>-0.41352708685993977</v>
      </c>
      <c r="V165" s="2">
        <f t="shared" ca="1" si="25"/>
        <v>-0.41659157047876305</v>
      </c>
      <c r="W165" s="2">
        <f t="shared" ca="1" si="25"/>
        <v>-0.4363263780635902</v>
      </c>
    </row>
    <row r="167" spans="2:23">
      <c r="B167" s="1" t="s">
        <v>200</v>
      </c>
      <c r="D167" s="1">
        <f ca="1">COVAR(D111:D158,$C111:$C158)/VAR($C111:$C158)</f>
        <v>-8.2598560242585092E-2</v>
      </c>
      <c r="E167" s="1">
        <f t="shared" ref="E167:W167" ca="1" si="26">COVAR(E111:E158,$C111:$C158)/VAR($C111:$C158)</f>
        <v>-7.9759513162402159E-4</v>
      </c>
      <c r="F167" s="1">
        <f t="shared" ca="1" si="26"/>
        <v>1.6770219886546592E-2</v>
      </c>
      <c r="G167" s="1">
        <f t="shared" ca="1" si="26"/>
        <v>-1.264443152878381E-3</v>
      </c>
      <c r="H167" s="1">
        <f t="shared" ca="1" si="26"/>
        <v>-6.8997189592747504E-2</v>
      </c>
      <c r="I167" s="1">
        <f t="shared" ca="1" si="26"/>
        <v>-0.19407057600329986</v>
      </c>
      <c r="J167" s="1">
        <f t="shared" ca="1" si="26"/>
        <v>-0.24042894635466122</v>
      </c>
      <c r="K167" s="1">
        <f t="shared" ca="1" si="26"/>
        <v>-0.20057976871247249</v>
      </c>
      <c r="L167" s="1">
        <f t="shared" ca="1" si="26"/>
        <v>-0.12880437827813543</v>
      </c>
      <c r="M167" s="1">
        <f t="shared" ca="1" si="26"/>
        <v>-5.688072513358345E-2</v>
      </c>
      <c r="N167" s="1">
        <f t="shared" ca="1" si="26"/>
        <v>-4.1638765248393259E-2</v>
      </c>
      <c r="O167" s="1">
        <f t="shared" ca="1" si="26"/>
        <v>-0.10386285307795635</v>
      </c>
      <c r="P167" s="1">
        <f t="shared" ca="1" si="26"/>
        <v>-0.17085766559884649</v>
      </c>
      <c r="Q167" s="1">
        <f t="shared" ca="1" si="26"/>
        <v>-0.1804180586320174</v>
      </c>
      <c r="R167" s="1">
        <f t="shared" ca="1" si="26"/>
        <v>-0.16788205223798752</v>
      </c>
      <c r="S167" s="1">
        <f t="shared" ca="1" si="26"/>
        <v>-0.1688764661904695</v>
      </c>
      <c r="T167" s="1">
        <f t="shared" ca="1" si="26"/>
        <v>-0.192591476342171</v>
      </c>
      <c r="U167" s="1">
        <f t="shared" ca="1" si="26"/>
        <v>-0.20245596960851223</v>
      </c>
      <c r="V167" s="1">
        <f t="shared" ca="1" si="26"/>
        <v>-0.20395628971356106</v>
      </c>
      <c r="W167" s="1">
        <f t="shared" ca="1" si="26"/>
        <v>-0.21361812259363269</v>
      </c>
    </row>
  </sheetData>
  <phoneticPr fontId="3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0.95199999999999996</v>
      </c>
      <c r="E1">
        <v>0.126</v>
      </c>
      <c r="F1">
        <v>5.1999999999999998E-2</v>
      </c>
      <c r="G1">
        <v>1.2999999999999999E-2</v>
      </c>
      <c r="H1">
        <v>6.3E-2</v>
      </c>
      <c r="I1">
        <v>0.29799999999999999</v>
      </c>
      <c r="J1">
        <v>0.27800000000000002</v>
      </c>
      <c r="K1">
        <v>5.7000000000000002E-2</v>
      </c>
      <c r="L1">
        <v>2.7E-2</v>
      </c>
      <c r="M1">
        <v>0.11700000000000001</v>
      </c>
      <c r="N1">
        <v>5.8000000000000003E-2</v>
      </c>
      <c r="O1">
        <v>0.94299999999999995</v>
      </c>
      <c r="P1">
        <v>8.0000000000000002E-3</v>
      </c>
      <c r="Q1">
        <v>0.90800000000000003</v>
      </c>
      <c r="R1">
        <v>5.2999999999999999E-2</v>
      </c>
      <c r="S1">
        <v>4.8000000000000001E-2</v>
      </c>
      <c r="T1">
        <v>0.01</v>
      </c>
      <c r="U1">
        <v>4.0000000000000001E-3</v>
      </c>
      <c r="V1">
        <v>8.4000000000000005E-2</v>
      </c>
      <c r="W1">
        <v>4.3999999999999997E-2</v>
      </c>
      <c r="Z1" s="1">
        <f>AVERAGE(D1:M1)</f>
        <v>0.19829999999999998</v>
      </c>
      <c r="AA1" s="1">
        <f>AVERAGE(N1:W1)</f>
        <v>0.21599999999999997</v>
      </c>
    </row>
    <row r="2" spans="1:27">
      <c r="A2">
        <v>1</v>
      </c>
      <c r="B2" t="s">
        <v>149</v>
      </c>
      <c r="C2">
        <v>30</v>
      </c>
      <c r="D2">
        <v>0.92500000000000004</v>
      </c>
      <c r="E2">
        <v>0.17100000000000001</v>
      </c>
      <c r="F2">
        <v>0.05</v>
      </c>
      <c r="G2">
        <v>1.2E-2</v>
      </c>
      <c r="H2">
        <v>6.0999999999999999E-2</v>
      </c>
      <c r="I2">
        <v>0.28000000000000003</v>
      </c>
      <c r="J2">
        <v>0.36899999999999999</v>
      </c>
      <c r="K2">
        <v>5.5E-2</v>
      </c>
      <c r="L2">
        <v>4.7E-2</v>
      </c>
      <c r="M2">
        <v>0.108</v>
      </c>
      <c r="N2">
        <v>5.6000000000000001E-2</v>
      </c>
      <c r="O2">
        <v>0.94199999999999995</v>
      </c>
      <c r="P2">
        <v>1.0999999999999999E-2</v>
      </c>
      <c r="Q2">
        <v>0.78600000000000003</v>
      </c>
      <c r="R2">
        <v>6.5000000000000002E-2</v>
      </c>
      <c r="S2">
        <v>3.6999999999999998E-2</v>
      </c>
      <c r="T2">
        <v>1.4999999999999999E-2</v>
      </c>
      <c r="U2">
        <v>4.0000000000000001E-3</v>
      </c>
      <c r="V2">
        <v>0.08</v>
      </c>
      <c r="W2">
        <v>4.4999999999999998E-2</v>
      </c>
      <c r="Z2" s="1">
        <f t="shared" ref="Z2:Z48" si="0">AVERAGE(D2:M2)</f>
        <v>0.20779999999999998</v>
      </c>
      <c r="AA2" s="1">
        <f t="shared" ref="AA2:AA48" si="1">AVERAGE(N2:W2)</f>
        <v>0.2041</v>
      </c>
    </row>
    <row r="3" spans="1:27">
      <c r="A3">
        <v>2</v>
      </c>
      <c r="B3" t="s">
        <v>150</v>
      </c>
      <c r="C3">
        <v>30</v>
      </c>
      <c r="D3">
        <v>0.89300000000000002</v>
      </c>
      <c r="E3">
        <v>3.4000000000000002E-2</v>
      </c>
      <c r="F3">
        <v>0.05</v>
      </c>
      <c r="G3">
        <v>5.0000000000000001E-3</v>
      </c>
      <c r="H3">
        <v>0.06</v>
      </c>
      <c r="I3">
        <v>0.24299999999999999</v>
      </c>
      <c r="J3">
        <v>0.26800000000000002</v>
      </c>
      <c r="K3">
        <v>5.5E-2</v>
      </c>
      <c r="L3">
        <v>5.1999999999999998E-2</v>
      </c>
      <c r="M3">
        <v>5.2999999999999999E-2</v>
      </c>
      <c r="N3">
        <v>5.6000000000000001E-2</v>
      </c>
      <c r="O3">
        <v>0.91800000000000004</v>
      </c>
      <c r="P3">
        <v>6.0000000000000001E-3</v>
      </c>
      <c r="Q3">
        <v>0.90800000000000003</v>
      </c>
      <c r="R3">
        <v>7.2999999999999995E-2</v>
      </c>
      <c r="S3">
        <v>4.9000000000000002E-2</v>
      </c>
      <c r="T3">
        <v>6.0000000000000001E-3</v>
      </c>
      <c r="U3">
        <v>7.0000000000000001E-3</v>
      </c>
      <c r="V3">
        <v>7.9000000000000001E-2</v>
      </c>
      <c r="W3">
        <v>9.8000000000000004E-2</v>
      </c>
      <c r="Z3" s="1">
        <f t="shared" si="0"/>
        <v>0.17130000000000001</v>
      </c>
      <c r="AA3" s="1">
        <f t="shared" si="1"/>
        <v>0.22000000000000003</v>
      </c>
    </row>
    <row r="4" spans="1:27">
      <c r="A4">
        <v>3</v>
      </c>
      <c r="B4" t="s">
        <v>151</v>
      </c>
      <c r="C4">
        <v>30</v>
      </c>
      <c r="D4">
        <v>0.89400000000000002</v>
      </c>
      <c r="E4">
        <v>2.4E-2</v>
      </c>
      <c r="F4">
        <v>0.05</v>
      </c>
      <c r="G4">
        <v>5.0000000000000001E-3</v>
      </c>
      <c r="H4">
        <v>0.06</v>
      </c>
      <c r="I4">
        <v>0.22800000000000001</v>
      </c>
      <c r="J4">
        <v>0.27100000000000002</v>
      </c>
      <c r="K4">
        <v>5.5E-2</v>
      </c>
      <c r="L4">
        <v>6.0999999999999999E-2</v>
      </c>
      <c r="M4">
        <v>0.14199999999999999</v>
      </c>
      <c r="N4">
        <v>5.6000000000000001E-2</v>
      </c>
      <c r="O4">
        <v>0.92700000000000005</v>
      </c>
      <c r="P4">
        <v>0.01</v>
      </c>
      <c r="Q4">
        <v>0.90100000000000002</v>
      </c>
      <c r="R4">
        <v>0.125</v>
      </c>
      <c r="S4">
        <v>7.9000000000000001E-2</v>
      </c>
      <c r="T4">
        <v>8.9999999999999993E-3</v>
      </c>
      <c r="U4">
        <v>5.0000000000000001E-3</v>
      </c>
      <c r="V4">
        <v>8.1000000000000003E-2</v>
      </c>
      <c r="W4">
        <v>0.249</v>
      </c>
      <c r="Z4" s="1">
        <f t="shared" si="0"/>
        <v>0.17899999999999999</v>
      </c>
      <c r="AA4" s="1">
        <f t="shared" si="1"/>
        <v>0.24420000000000003</v>
      </c>
    </row>
    <row r="5" spans="1:27">
      <c r="A5">
        <v>4</v>
      </c>
      <c r="B5" t="s">
        <v>152</v>
      </c>
      <c r="C5">
        <v>30</v>
      </c>
      <c r="D5">
        <v>0.90400000000000003</v>
      </c>
      <c r="E5">
        <v>3.5000000000000003E-2</v>
      </c>
      <c r="F5">
        <v>0.05</v>
      </c>
      <c r="G5">
        <v>5.0000000000000001E-3</v>
      </c>
      <c r="H5">
        <v>6.0999999999999999E-2</v>
      </c>
      <c r="I5">
        <v>0.255</v>
      </c>
      <c r="J5">
        <v>0.28100000000000003</v>
      </c>
      <c r="K5">
        <v>5.5E-2</v>
      </c>
      <c r="L5">
        <v>5.3999999999999999E-2</v>
      </c>
      <c r="M5">
        <v>4.9000000000000002E-2</v>
      </c>
      <c r="N5">
        <v>5.6000000000000001E-2</v>
      </c>
      <c r="O5">
        <v>0.92</v>
      </c>
      <c r="P5">
        <v>6.0000000000000001E-3</v>
      </c>
      <c r="Q5">
        <v>0.91700000000000004</v>
      </c>
      <c r="R5">
        <v>7.5999999999999998E-2</v>
      </c>
      <c r="S5">
        <v>4.9000000000000002E-2</v>
      </c>
      <c r="T5">
        <v>7.0000000000000001E-3</v>
      </c>
      <c r="U5">
        <v>8.0000000000000002E-3</v>
      </c>
      <c r="V5">
        <v>0.08</v>
      </c>
      <c r="W5">
        <v>9.5000000000000001E-2</v>
      </c>
      <c r="Z5" s="1">
        <f t="shared" si="0"/>
        <v>0.1749</v>
      </c>
      <c r="AA5" s="1">
        <f t="shared" si="1"/>
        <v>0.22140000000000004</v>
      </c>
    </row>
    <row r="6" spans="1:27">
      <c r="A6">
        <v>5</v>
      </c>
      <c r="B6" t="s">
        <v>153</v>
      </c>
      <c r="C6">
        <v>30</v>
      </c>
      <c r="D6">
        <v>0.93200000000000005</v>
      </c>
      <c r="E6">
        <v>8.5999999999999993E-2</v>
      </c>
      <c r="F6">
        <v>5.0999999999999997E-2</v>
      </c>
      <c r="G6">
        <v>8.9999999999999993E-3</v>
      </c>
      <c r="H6">
        <v>6.0999999999999999E-2</v>
      </c>
      <c r="I6">
        <v>0.29599999999999999</v>
      </c>
      <c r="J6">
        <v>0.371</v>
      </c>
      <c r="K6">
        <v>5.6000000000000001E-2</v>
      </c>
      <c r="L6">
        <v>5.2999999999999999E-2</v>
      </c>
      <c r="M6">
        <v>9.6000000000000002E-2</v>
      </c>
      <c r="N6">
        <v>5.7000000000000002E-2</v>
      </c>
      <c r="O6">
        <v>0.95</v>
      </c>
      <c r="P6">
        <v>8.0000000000000002E-3</v>
      </c>
      <c r="Q6">
        <v>0.88</v>
      </c>
      <c r="R6">
        <v>8.1000000000000003E-2</v>
      </c>
      <c r="S6">
        <v>4.5999999999999999E-2</v>
      </c>
      <c r="T6">
        <v>1.0999999999999999E-2</v>
      </c>
      <c r="U6">
        <v>4.0000000000000001E-3</v>
      </c>
      <c r="V6">
        <v>8.2000000000000003E-2</v>
      </c>
      <c r="W6">
        <v>8.1000000000000003E-2</v>
      </c>
      <c r="Z6" s="1">
        <f t="shared" si="0"/>
        <v>0.20109999999999997</v>
      </c>
      <c r="AA6" s="1">
        <f t="shared" si="1"/>
        <v>0.21999999999999997</v>
      </c>
    </row>
    <row r="7" spans="1:27">
      <c r="A7">
        <v>6</v>
      </c>
      <c r="B7" t="s">
        <v>154</v>
      </c>
      <c r="C7">
        <v>30</v>
      </c>
      <c r="D7">
        <v>0.629</v>
      </c>
      <c r="E7">
        <v>0.05</v>
      </c>
      <c r="F7">
        <v>4.8000000000000001E-2</v>
      </c>
      <c r="G7">
        <v>1.4E-2</v>
      </c>
      <c r="H7">
        <v>5.5E-2</v>
      </c>
      <c r="I7">
        <v>0.125</v>
      </c>
      <c r="J7">
        <v>0.13700000000000001</v>
      </c>
      <c r="K7">
        <v>5.1999999999999998E-2</v>
      </c>
      <c r="L7">
        <v>4.3999999999999997E-2</v>
      </c>
      <c r="M7">
        <v>8.1000000000000003E-2</v>
      </c>
      <c r="N7">
        <v>5.1999999999999998E-2</v>
      </c>
      <c r="O7">
        <v>0.68500000000000005</v>
      </c>
      <c r="P7">
        <v>1.6E-2</v>
      </c>
      <c r="Q7">
        <v>0.59799999999999998</v>
      </c>
      <c r="R7">
        <v>6.0999999999999999E-2</v>
      </c>
      <c r="S7">
        <v>4.2999999999999997E-2</v>
      </c>
      <c r="T7">
        <v>1.4999999999999999E-2</v>
      </c>
      <c r="U7">
        <v>1.9E-2</v>
      </c>
      <c r="V7">
        <v>6.6000000000000003E-2</v>
      </c>
      <c r="W7">
        <v>6.5000000000000002E-2</v>
      </c>
      <c r="Z7" s="1">
        <f t="shared" si="0"/>
        <v>0.12350000000000003</v>
      </c>
      <c r="AA7" s="1">
        <f t="shared" si="1"/>
        <v>0.16199999999999998</v>
      </c>
    </row>
    <row r="8" spans="1:27">
      <c r="A8">
        <v>7</v>
      </c>
      <c r="B8" t="s">
        <v>155</v>
      </c>
      <c r="C8">
        <v>30</v>
      </c>
      <c r="D8">
        <v>0.874</v>
      </c>
      <c r="E8">
        <v>5.2999999999999999E-2</v>
      </c>
      <c r="F8">
        <v>0.05</v>
      </c>
      <c r="G8">
        <v>8.0000000000000002E-3</v>
      </c>
      <c r="H8">
        <v>0.06</v>
      </c>
      <c r="I8">
        <v>0.221</v>
      </c>
      <c r="J8">
        <v>0.249</v>
      </c>
      <c r="K8">
        <v>5.5E-2</v>
      </c>
      <c r="L8">
        <v>4.5999999999999999E-2</v>
      </c>
      <c r="M8">
        <v>6.7000000000000004E-2</v>
      </c>
      <c r="N8">
        <v>5.6000000000000001E-2</v>
      </c>
      <c r="O8">
        <v>0.90200000000000002</v>
      </c>
      <c r="P8">
        <v>7.0000000000000001E-3</v>
      </c>
      <c r="Q8">
        <v>0.85799999999999998</v>
      </c>
      <c r="R8">
        <v>6.5000000000000002E-2</v>
      </c>
      <c r="S8">
        <v>4.3999999999999997E-2</v>
      </c>
      <c r="T8">
        <v>8.9999999999999993E-3</v>
      </c>
      <c r="U8">
        <v>8.0000000000000002E-3</v>
      </c>
      <c r="V8">
        <v>7.6999999999999999E-2</v>
      </c>
      <c r="W8">
        <v>7.8E-2</v>
      </c>
      <c r="Z8" s="1">
        <f t="shared" si="0"/>
        <v>0.16830000000000001</v>
      </c>
      <c r="AA8" s="1">
        <f t="shared" si="1"/>
        <v>0.21039999999999998</v>
      </c>
    </row>
    <row r="9" spans="1:27">
      <c r="A9">
        <v>8</v>
      </c>
      <c r="B9" t="s">
        <v>156</v>
      </c>
      <c r="C9">
        <v>30</v>
      </c>
      <c r="D9">
        <v>0.57499999999999996</v>
      </c>
      <c r="E9">
        <v>6.5000000000000002E-2</v>
      </c>
      <c r="F9">
        <v>4.8000000000000001E-2</v>
      </c>
      <c r="G9">
        <v>1.6E-2</v>
      </c>
      <c r="H9">
        <v>5.3999999999999999E-2</v>
      </c>
      <c r="I9">
        <v>0.1</v>
      </c>
      <c r="J9">
        <v>0.129</v>
      </c>
      <c r="K9">
        <v>5.0999999999999997E-2</v>
      </c>
      <c r="L9">
        <v>4.3999999999999997E-2</v>
      </c>
      <c r="M9">
        <v>6.9000000000000006E-2</v>
      </c>
      <c r="N9">
        <v>5.0999999999999997E-2</v>
      </c>
      <c r="O9">
        <v>0.65800000000000003</v>
      </c>
      <c r="P9">
        <v>1.7000000000000001E-2</v>
      </c>
      <c r="Q9">
        <v>0.496</v>
      </c>
      <c r="R9">
        <v>5.2999999999999999E-2</v>
      </c>
      <c r="S9">
        <v>3.2000000000000001E-2</v>
      </c>
      <c r="T9">
        <v>1.4E-2</v>
      </c>
      <c r="U9">
        <v>2.3E-2</v>
      </c>
      <c r="V9">
        <v>6.4000000000000001E-2</v>
      </c>
      <c r="W9">
        <v>4.9000000000000002E-2</v>
      </c>
      <c r="Z9" s="1">
        <f t="shared" si="0"/>
        <v>0.11510000000000001</v>
      </c>
      <c r="AA9" s="1">
        <f t="shared" si="1"/>
        <v>0.1457</v>
      </c>
    </row>
    <row r="10" spans="1:27">
      <c r="A10">
        <v>9</v>
      </c>
      <c r="B10" t="s">
        <v>157</v>
      </c>
      <c r="C10">
        <v>30</v>
      </c>
      <c r="D10">
        <v>0.92200000000000004</v>
      </c>
      <c r="E10">
        <v>9.4E-2</v>
      </c>
      <c r="F10">
        <v>5.0999999999999997E-2</v>
      </c>
      <c r="G10">
        <v>1.2E-2</v>
      </c>
      <c r="H10">
        <v>6.0999999999999999E-2</v>
      </c>
      <c r="I10">
        <v>0.25900000000000001</v>
      </c>
      <c r="J10">
        <v>0.255</v>
      </c>
      <c r="K10">
        <v>5.5E-2</v>
      </c>
      <c r="L10">
        <v>3.4000000000000002E-2</v>
      </c>
      <c r="M10">
        <v>0.112</v>
      </c>
      <c r="N10">
        <v>5.7000000000000002E-2</v>
      </c>
      <c r="O10">
        <v>0.92300000000000004</v>
      </c>
      <c r="P10">
        <v>8.9999999999999993E-3</v>
      </c>
      <c r="Q10">
        <v>0.876</v>
      </c>
      <c r="R10">
        <v>6.0999999999999999E-2</v>
      </c>
      <c r="S10">
        <v>5.1999999999999998E-2</v>
      </c>
      <c r="T10">
        <v>1.2E-2</v>
      </c>
      <c r="U10">
        <v>6.0000000000000001E-3</v>
      </c>
      <c r="V10">
        <v>0.08</v>
      </c>
      <c r="W10">
        <v>6.0999999999999999E-2</v>
      </c>
      <c r="Z10" s="1">
        <f t="shared" si="0"/>
        <v>0.1855</v>
      </c>
      <c r="AA10" s="1">
        <f t="shared" si="1"/>
        <v>0.2137</v>
      </c>
    </row>
    <row r="11" spans="1:27">
      <c r="A11">
        <v>10</v>
      </c>
      <c r="B11" t="s">
        <v>158</v>
      </c>
      <c r="C11">
        <v>30</v>
      </c>
      <c r="D11">
        <v>0.878</v>
      </c>
      <c r="E11">
        <v>2.9000000000000001E-2</v>
      </c>
      <c r="F11">
        <v>0.05</v>
      </c>
      <c r="G11">
        <v>6.0000000000000001E-3</v>
      </c>
      <c r="H11">
        <v>0.06</v>
      </c>
      <c r="I11">
        <v>0.20499999999999999</v>
      </c>
      <c r="J11">
        <v>0.22500000000000001</v>
      </c>
      <c r="K11">
        <v>5.5E-2</v>
      </c>
      <c r="L11">
        <v>4.9000000000000002E-2</v>
      </c>
      <c r="M11">
        <v>9.2999999999999999E-2</v>
      </c>
      <c r="N11">
        <v>5.6000000000000001E-2</v>
      </c>
      <c r="O11">
        <v>0.90900000000000003</v>
      </c>
      <c r="P11">
        <v>8.9999999999999993E-3</v>
      </c>
      <c r="Q11">
        <v>0.88900000000000001</v>
      </c>
      <c r="R11">
        <v>8.4000000000000005E-2</v>
      </c>
      <c r="S11">
        <v>5.5E-2</v>
      </c>
      <c r="T11">
        <v>8.9999999999999993E-3</v>
      </c>
      <c r="U11">
        <v>7.0000000000000001E-3</v>
      </c>
      <c r="V11">
        <v>7.8E-2</v>
      </c>
      <c r="W11">
        <v>0.13600000000000001</v>
      </c>
      <c r="Z11" s="1">
        <f t="shared" si="0"/>
        <v>0.16500000000000001</v>
      </c>
      <c r="AA11" s="1">
        <f t="shared" si="1"/>
        <v>0.22320000000000001</v>
      </c>
    </row>
    <row r="12" spans="1:27">
      <c r="A12">
        <v>11</v>
      </c>
      <c r="B12" t="s">
        <v>159</v>
      </c>
      <c r="C12">
        <v>30</v>
      </c>
      <c r="D12">
        <v>0.85199999999999998</v>
      </c>
      <c r="E12">
        <v>4.2000000000000003E-2</v>
      </c>
      <c r="F12">
        <v>0.05</v>
      </c>
      <c r="G12">
        <v>6.0000000000000001E-3</v>
      </c>
      <c r="H12">
        <v>5.8999999999999997E-2</v>
      </c>
      <c r="I12">
        <v>0.22600000000000001</v>
      </c>
      <c r="J12">
        <v>0.28799999999999998</v>
      </c>
      <c r="K12">
        <v>5.3999999999999999E-2</v>
      </c>
      <c r="L12">
        <v>6.6000000000000003E-2</v>
      </c>
      <c r="M12">
        <v>5.0999999999999997E-2</v>
      </c>
      <c r="N12">
        <v>5.5E-2</v>
      </c>
      <c r="O12">
        <v>0.90500000000000003</v>
      </c>
      <c r="P12">
        <v>7.0000000000000001E-3</v>
      </c>
      <c r="Q12">
        <v>0.84299999999999997</v>
      </c>
      <c r="R12">
        <v>7.5999999999999998E-2</v>
      </c>
      <c r="S12">
        <v>4.3999999999999997E-2</v>
      </c>
      <c r="T12">
        <v>8.0000000000000002E-3</v>
      </c>
      <c r="U12">
        <v>8.0000000000000002E-3</v>
      </c>
      <c r="V12">
        <v>7.6999999999999999E-2</v>
      </c>
      <c r="W12">
        <v>9.4E-2</v>
      </c>
      <c r="Z12" s="1">
        <f t="shared" si="0"/>
        <v>0.16940000000000002</v>
      </c>
      <c r="AA12" s="1">
        <f t="shared" si="1"/>
        <v>0.2117</v>
      </c>
    </row>
    <row r="13" spans="1:27">
      <c r="A13">
        <v>12</v>
      </c>
      <c r="B13" t="s">
        <v>160</v>
      </c>
      <c r="C13">
        <v>30</v>
      </c>
      <c r="D13">
        <v>0.64400000000000002</v>
      </c>
      <c r="E13">
        <v>0.05</v>
      </c>
      <c r="F13">
        <v>4.8000000000000001E-2</v>
      </c>
      <c r="G13">
        <v>1.0999999999999999E-2</v>
      </c>
      <c r="H13">
        <v>5.5E-2</v>
      </c>
      <c r="I13">
        <v>0.15</v>
      </c>
      <c r="J13">
        <v>0.16700000000000001</v>
      </c>
      <c r="K13">
        <v>5.1999999999999998E-2</v>
      </c>
      <c r="L13">
        <v>5.5E-2</v>
      </c>
      <c r="M13">
        <v>6.6000000000000003E-2</v>
      </c>
      <c r="N13">
        <v>5.1999999999999998E-2</v>
      </c>
      <c r="O13">
        <v>0.70199999999999996</v>
      </c>
      <c r="P13">
        <v>1.2999999999999999E-2</v>
      </c>
      <c r="Q13">
        <v>0.63100000000000001</v>
      </c>
      <c r="R13">
        <v>6.7000000000000004E-2</v>
      </c>
      <c r="S13">
        <v>4.9000000000000002E-2</v>
      </c>
      <c r="T13">
        <v>1.2999999999999999E-2</v>
      </c>
      <c r="U13">
        <v>1.7000000000000001E-2</v>
      </c>
      <c r="V13">
        <v>6.6000000000000003E-2</v>
      </c>
      <c r="W13">
        <v>7.0000000000000007E-2</v>
      </c>
      <c r="Z13" s="1">
        <f t="shared" si="0"/>
        <v>0.12980000000000003</v>
      </c>
      <c r="AA13" s="1">
        <f t="shared" si="1"/>
        <v>0.16799999999999998</v>
      </c>
    </row>
    <row r="14" spans="1:27">
      <c r="A14">
        <v>13</v>
      </c>
      <c r="B14" t="s">
        <v>161</v>
      </c>
      <c r="C14">
        <v>30</v>
      </c>
      <c r="D14">
        <v>0.91100000000000003</v>
      </c>
      <c r="E14">
        <v>2.8000000000000001E-2</v>
      </c>
      <c r="F14">
        <v>5.0999999999999997E-2</v>
      </c>
      <c r="G14">
        <v>6.0000000000000001E-3</v>
      </c>
      <c r="H14">
        <v>6.0999999999999999E-2</v>
      </c>
      <c r="I14">
        <v>0.24199999999999999</v>
      </c>
      <c r="J14">
        <v>0.25600000000000001</v>
      </c>
      <c r="K14">
        <v>5.5E-2</v>
      </c>
      <c r="L14">
        <v>5.5E-2</v>
      </c>
      <c r="M14">
        <v>6.0999999999999999E-2</v>
      </c>
      <c r="N14">
        <v>5.7000000000000002E-2</v>
      </c>
      <c r="O14">
        <v>0.91900000000000004</v>
      </c>
      <c r="P14">
        <v>8.0000000000000002E-3</v>
      </c>
      <c r="Q14">
        <v>0.92600000000000005</v>
      </c>
      <c r="R14">
        <v>9.5000000000000001E-2</v>
      </c>
      <c r="S14">
        <v>5.8999999999999997E-2</v>
      </c>
      <c r="T14">
        <v>7.0000000000000001E-3</v>
      </c>
      <c r="U14">
        <v>8.0000000000000002E-3</v>
      </c>
      <c r="V14">
        <v>8.1000000000000003E-2</v>
      </c>
      <c r="W14">
        <v>0.13400000000000001</v>
      </c>
      <c r="Z14" s="1">
        <f t="shared" si="0"/>
        <v>0.1726</v>
      </c>
      <c r="AA14" s="1">
        <f t="shared" si="1"/>
        <v>0.22940000000000005</v>
      </c>
    </row>
    <row r="15" spans="1:27">
      <c r="A15">
        <v>14</v>
      </c>
      <c r="B15" t="s">
        <v>162</v>
      </c>
      <c r="C15">
        <v>30</v>
      </c>
      <c r="D15">
        <v>0.88100000000000001</v>
      </c>
      <c r="E15">
        <v>1.9E-2</v>
      </c>
      <c r="F15">
        <v>0.05</v>
      </c>
      <c r="G15">
        <v>5.0000000000000001E-3</v>
      </c>
      <c r="H15">
        <v>0.06</v>
      </c>
      <c r="I15">
        <v>0.192</v>
      </c>
      <c r="J15">
        <v>0.193</v>
      </c>
      <c r="K15">
        <v>5.5E-2</v>
      </c>
      <c r="L15">
        <v>4.7E-2</v>
      </c>
      <c r="M15">
        <v>0.109</v>
      </c>
      <c r="N15">
        <v>5.6000000000000001E-2</v>
      </c>
      <c r="O15">
        <v>0.89900000000000002</v>
      </c>
      <c r="P15">
        <v>8.9999999999999993E-3</v>
      </c>
      <c r="Q15">
        <v>0.91400000000000003</v>
      </c>
      <c r="R15">
        <v>0.10299999999999999</v>
      </c>
      <c r="S15">
        <v>7.3999999999999996E-2</v>
      </c>
      <c r="T15">
        <v>6.0000000000000001E-3</v>
      </c>
      <c r="U15">
        <v>8.0000000000000002E-3</v>
      </c>
      <c r="V15">
        <v>7.9000000000000001E-2</v>
      </c>
      <c r="W15">
        <v>0.218</v>
      </c>
      <c r="Z15" s="1">
        <f t="shared" si="0"/>
        <v>0.16109999999999999</v>
      </c>
      <c r="AA15" s="1">
        <f t="shared" si="1"/>
        <v>0.2366</v>
      </c>
    </row>
    <row r="16" spans="1:27">
      <c r="A16">
        <v>15</v>
      </c>
      <c r="B16" t="s">
        <v>163</v>
      </c>
      <c r="C16">
        <v>30</v>
      </c>
      <c r="D16">
        <v>0.86799999999999999</v>
      </c>
      <c r="E16">
        <v>0.48599999999999999</v>
      </c>
      <c r="F16">
        <v>0.05</v>
      </c>
      <c r="G16">
        <v>0.109</v>
      </c>
      <c r="H16">
        <v>5.8000000000000003E-2</v>
      </c>
      <c r="I16">
        <v>0.41399999999999998</v>
      </c>
      <c r="J16">
        <v>0.27</v>
      </c>
      <c r="K16">
        <v>5.3999999999999999E-2</v>
      </c>
      <c r="L16">
        <v>4.7E-2</v>
      </c>
      <c r="M16">
        <v>0.182</v>
      </c>
      <c r="N16">
        <v>5.3999999999999999E-2</v>
      </c>
      <c r="O16">
        <v>0.81899999999999995</v>
      </c>
      <c r="P16">
        <v>3.5000000000000003E-2</v>
      </c>
      <c r="Q16">
        <v>0.61299999999999999</v>
      </c>
      <c r="R16">
        <v>7.6999999999999999E-2</v>
      </c>
      <c r="S16">
        <v>0.11700000000000001</v>
      </c>
      <c r="T16">
        <v>0.187</v>
      </c>
      <c r="U16">
        <v>8.9999999999999993E-3</v>
      </c>
      <c r="V16">
        <v>7.2999999999999995E-2</v>
      </c>
      <c r="W16">
        <v>3.1E-2</v>
      </c>
      <c r="Z16" s="1">
        <f t="shared" si="0"/>
        <v>0.25379999999999997</v>
      </c>
      <c r="AA16" s="1">
        <f t="shared" si="1"/>
        <v>0.20149999999999996</v>
      </c>
    </row>
    <row r="17" spans="1:27">
      <c r="A17">
        <v>16</v>
      </c>
      <c r="B17" t="s">
        <v>164</v>
      </c>
      <c r="C17">
        <v>30</v>
      </c>
      <c r="D17">
        <v>0.90400000000000003</v>
      </c>
      <c r="E17">
        <v>5.5E-2</v>
      </c>
      <c r="F17">
        <v>5.0999999999999997E-2</v>
      </c>
      <c r="G17">
        <v>8.9999999999999993E-3</v>
      </c>
      <c r="H17">
        <v>0.06</v>
      </c>
      <c r="I17">
        <v>0.23100000000000001</v>
      </c>
      <c r="J17">
        <v>0.24399999999999999</v>
      </c>
      <c r="K17">
        <v>5.5E-2</v>
      </c>
      <c r="L17">
        <v>0.04</v>
      </c>
      <c r="M17">
        <v>6.3E-2</v>
      </c>
      <c r="N17">
        <v>5.6000000000000001E-2</v>
      </c>
      <c r="O17">
        <v>0.91300000000000003</v>
      </c>
      <c r="P17">
        <v>7.0000000000000001E-3</v>
      </c>
      <c r="Q17">
        <v>0.89</v>
      </c>
      <c r="R17">
        <v>6.2E-2</v>
      </c>
      <c r="S17">
        <v>4.2999999999999997E-2</v>
      </c>
      <c r="T17">
        <v>8.0000000000000002E-3</v>
      </c>
      <c r="U17">
        <v>8.0000000000000002E-3</v>
      </c>
      <c r="V17">
        <v>7.9000000000000001E-2</v>
      </c>
      <c r="W17">
        <v>6.7000000000000004E-2</v>
      </c>
      <c r="Z17" s="1">
        <f t="shared" si="0"/>
        <v>0.17119999999999999</v>
      </c>
      <c r="AA17" s="1">
        <f t="shared" si="1"/>
        <v>0.21330000000000005</v>
      </c>
    </row>
    <row r="18" spans="1:27">
      <c r="A18">
        <v>17</v>
      </c>
      <c r="B18" t="s">
        <v>165</v>
      </c>
      <c r="C18">
        <v>30</v>
      </c>
      <c r="D18">
        <v>0.91500000000000004</v>
      </c>
      <c r="E18">
        <v>3.5000000000000003E-2</v>
      </c>
      <c r="F18">
        <v>5.0999999999999997E-2</v>
      </c>
      <c r="G18">
        <v>6.0000000000000001E-3</v>
      </c>
      <c r="H18">
        <v>6.0999999999999999E-2</v>
      </c>
      <c r="I18">
        <v>0.246</v>
      </c>
      <c r="J18">
        <v>0.26300000000000001</v>
      </c>
      <c r="K18">
        <v>5.5E-2</v>
      </c>
      <c r="L18">
        <v>4.7E-2</v>
      </c>
      <c r="M18">
        <v>5.0999999999999997E-2</v>
      </c>
      <c r="N18">
        <v>5.7000000000000002E-2</v>
      </c>
      <c r="O18">
        <v>0.92200000000000004</v>
      </c>
      <c r="P18">
        <v>6.0000000000000001E-3</v>
      </c>
      <c r="Q18">
        <v>0.92600000000000005</v>
      </c>
      <c r="R18">
        <v>7.1999999999999995E-2</v>
      </c>
      <c r="S18">
        <v>4.7E-2</v>
      </c>
      <c r="T18">
        <v>7.0000000000000001E-3</v>
      </c>
      <c r="U18">
        <v>8.9999999999999993E-3</v>
      </c>
      <c r="V18">
        <v>8.1000000000000003E-2</v>
      </c>
      <c r="W18">
        <v>0.09</v>
      </c>
      <c r="Z18" s="1">
        <f t="shared" si="0"/>
        <v>0.17299999999999999</v>
      </c>
      <c r="AA18" s="1">
        <f t="shared" si="1"/>
        <v>0.22170000000000001</v>
      </c>
    </row>
    <row r="19" spans="1:27">
      <c r="A19">
        <v>18</v>
      </c>
      <c r="B19" t="s">
        <v>166</v>
      </c>
      <c r="C19">
        <v>30</v>
      </c>
      <c r="D19">
        <v>0.874</v>
      </c>
      <c r="E19">
        <v>6.3E-2</v>
      </c>
      <c r="F19">
        <v>0.05</v>
      </c>
      <c r="G19">
        <v>1.0999999999999999E-2</v>
      </c>
      <c r="H19">
        <v>5.8999999999999997E-2</v>
      </c>
      <c r="I19">
        <v>0.183</v>
      </c>
      <c r="J19">
        <v>0.20899999999999999</v>
      </c>
      <c r="K19">
        <v>5.3999999999999999E-2</v>
      </c>
      <c r="L19">
        <v>4.4999999999999998E-2</v>
      </c>
      <c r="M19">
        <v>5.7000000000000002E-2</v>
      </c>
      <c r="N19">
        <v>5.5E-2</v>
      </c>
      <c r="O19">
        <v>0.88500000000000001</v>
      </c>
      <c r="P19">
        <v>0.01</v>
      </c>
      <c r="Q19">
        <v>0.83199999999999996</v>
      </c>
      <c r="R19">
        <v>6.7000000000000004E-2</v>
      </c>
      <c r="S19">
        <v>3.5999999999999997E-2</v>
      </c>
      <c r="T19">
        <v>0.01</v>
      </c>
      <c r="U19">
        <v>1.2E-2</v>
      </c>
      <c r="V19">
        <v>7.5999999999999998E-2</v>
      </c>
      <c r="W19">
        <v>5.6000000000000001E-2</v>
      </c>
      <c r="Z19" s="1">
        <f t="shared" si="0"/>
        <v>0.16050000000000003</v>
      </c>
      <c r="AA19" s="1">
        <f t="shared" si="1"/>
        <v>0.20390000000000003</v>
      </c>
    </row>
    <row r="20" spans="1:27">
      <c r="A20">
        <v>19</v>
      </c>
      <c r="B20" t="s">
        <v>167</v>
      </c>
      <c r="C20">
        <v>30</v>
      </c>
      <c r="D20">
        <v>0.74099999999999999</v>
      </c>
      <c r="E20">
        <v>0.04</v>
      </c>
      <c r="F20">
        <v>4.8000000000000001E-2</v>
      </c>
      <c r="G20">
        <v>1.2999999999999999E-2</v>
      </c>
      <c r="H20">
        <v>5.6000000000000001E-2</v>
      </c>
      <c r="I20">
        <v>0.13300000000000001</v>
      </c>
      <c r="J20">
        <v>0.158</v>
      </c>
      <c r="K20">
        <v>5.1999999999999998E-2</v>
      </c>
      <c r="L20">
        <v>7.0000000000000007E-2</v>
      </c>
      <c r="M20">
        <v>5.5E-2</v>
      </c>
      <c r="N20">
        <v>5.1999999999999998E-2</v>
      </c>
      <c r="O20">
        <v>0.76</v>
      </c>
      <c r="P20">
        <v>2.4E-2</v>
      </c>
      <c r="Q20">
        <v>0.69699999999999995</v>
      </c>
      <c r="R20">
        <v>0.109</v>
      </c>
      <c r="S20">
        <v>4.2999999999999997E-2</v>
      </c>
      <c r="T20">
        <v>1.4999999999999999E-2</v>
      </c>
      <c r="U20">
        <v>2.1999999999999999E-2</v>
      </c>
      <c r="V20">
        <v>6.9000000000000006E-2</v>
      </c>
      <c r="W20">
        <v>8.7999999999999995E-2</v>
      </c>
      <c r="Z20" s="1">
        <f t="shared" si="0"/>
        <v>0.1366</v>
      </c>
      <c r="AA20" s="1">
        <f t="shared" si="1"/>
        <v>0.18789999999999998</v>
      </c>
    </row>
    <row r="21" spans="1:27">
      <c r="A21">
        <v>20</v>
      </c>
      <c r="B21" t="s">
        <v>168</v>
      </c>
      <c r="C21">
        <v>30</v>
      </c>
      <c r="D21">
        <v>0.92800000000000005</v>
      </c>
      <c r="E21">
        <v>3.2000000000000001E-2</v>
      </c>
      <c r="F21">
        <v>5.0999999999999997E-2</v>
      </c>
      <c r="G21">
        <v>7.0000000000000001E-3</v>
      </c>
      <c r="H21">
        <v>6.2E-2</v>
      </c>
      <c r="I21">
        <v>0.219</v>
      </c>
      <c r="J21">
        <v>0.20599999999999999</v>
      </c>
      <c r="K21">
        <v>5.6000000000000001E-2</v>
      </c>
      <c r="L21">
        <v>3.5999999999999997E-2</v>
      </c>
      <c r="M21">
        <v>0.16600000000000001</v>
      </c>
      <c r="N21">
        <v>5.7000000000000002E-2</v>
      </c>
      <c r="O21">
        <v>0.92900000000000005</v>
      </c>
      <c r="P21">
        <v>0.01</v>
      </c>
      <c r="Q21">
        <v>0.92900000000000005</v>
      </c>
      <c r="R21">
        <v>9.8000000000000004E-2</v>
      </c>
      <c r="S21">
        <v>7.8E-2</v>
      </c>
      <c r="T21">
        <v>0.01</v>
      </c>
      <c r="U21">
        <v>6.0000000000000001E-3</v>
      </c>
      <c r="V21">
        <v>8.3000000000000004E-2</v>
      </c>
      <c r="W21">
        <v>0.184</v>
      </c>
      <c r="Z21" s="1">
        <f t="shared" si="0"/>
        <v>0.17630000000000001</v>
      </c>
      <c r="AA21" s="1">
        <f t="shared" si="1"/>
        <v>0.2384</v>
      </c>
    </row>
    <row r="22" spans="1:27">
      <c r="A22">
        <v>21</v>
      </c>
      <c r="B22" t="s">
        <v>169</v>
      </c>
      <c r="C22">
        <v>30</v>
      </c>
      <c r="D22">
        <v>0.92300000000000004</v>
      </c>
      <c r="E22">
        <v>0.115</v>
      </c>
      <c r="F22">
        <v>0.05</v>
      </c>
      <c r="G22">
        <v>8.9999999999999993E-3</v>
      </c>
      <c r="H22">
        <v>6.0999999999999999E-2</v>
      </c>
      <c r="I22">
        <v>0.33500000000000002</v>
      </c>
      <c r="J22">
        <v>0.44900000000000001</v>
      </c>
      <c r="K22">
        <v>5.5E-2</v>
      </c>
      <c r="L22">
        <v>7.9000000000000001E-2</v>
      </c>
      <c r="M22">
        <v>9.1999999999999998E-2</v>
      </c>
      <c r="N22">
        <v>5.6000000000000001E-2</v>
      </c>
      <c r="O22">
        <v>0.95099999999999996</v>
      </c>
      <c r="P22">
        <v>1.0999999999999999E-2</v>
      </c>
      <c r="Q22">
        <v>0.82799999999999996</v>
      </c>
      <c r="R22">
        <v>0.10100000000000001</v>
      </c>
      <c r="S22">
        <v>5.0999999999999997E-2</v>
      </c>
      <c r="T22">
        <v>1.4999999999999999E-2</v>
      </c>
      <c r="U22">
        <v>4.0000000000000001E-3</v>
      </c>
      <c r="V22">
        <v>8.1000000000000003E-2</v>
      </c>
      <c r="W22">
        <v>8.5999999999999993E-2</v>
      </c>
      <c r="Z22" s="1">
        <f t="shared" si="0"/>
        <v>0.21680000000000002</v>
      </c>
      <c r="AA22" s="1">
        <f t="shared" si="1"/>
        <v>0.21839999999999993</v>
      </c>
    </row>
    <row r="23" spans="1:27">
      <c r="A23">
        <v>22</v>
      </c>
      <c r="B23" t="s">
        <v>170</v>
      </c>
      <c r="C23">
        <v>30</v>
      </c>
      <c r="D23">
        <v>0.90100000000000002</v>
      </c>
      <c r="E23">
        <v>3.1E-2</v>
      </c>
      <c r="F23">
        <v>0.05</v>
      </c>
      <c r="G23">
        <v>6.0000000000000001E-3</v>
      </c>
      <c r="H23">
        <v>0.06</v>
      </c>
      <c r="I23">
        <v>0.27900000000000003</v>
      </c>
      <c r="J23">
        <v>0.28000000000000003</v>
      </c>
      <c r="K23">
        <v>5.5E-2</v>
      </c>
      <c r="L23">
        <v>7.1999999999999995E-2</v>
      </c>
      <c r="M23">
        <v>0.05</v>
      </c>
      <c r="N23">
        <v>5.6000000000000001E-2</v>
      </c>
      <c r="O23">
        <v>0.90800000000000003</v>
      </c>
      <c r="P23">
        <v>8.0000000000000002E-3</v>
      </c>
      <c r="Q23">
        <v>0.92500000000000004</v>
      </c>
      <c r="R23">
        <v>0.109</v>
      </c>
      <c r="S23">
        <v>6.8000000000000005E-2</v>
      </c>
      <c r="T23">
        <v>8.0000000000000002E-3</v>
      </c>
      <c r="U23">
        <v>0.01</v>
      </c>
      <c r="V23">
        <v>0.08</v>
      </c>
      <c r="W23">
        <v>0.13300000000000001</v>
      </c>
      <c r="Z23" s="1">
        <f t="shared" si="0"/>
        <v>0.1784</v>
      </c>
      <c r="AA23" s="1">
        <f t="shared" si="1"/>
        <v>0.23050000000000001</v>
      </c>
    </row>
    <row r="24" spans="1:27">
      <c r="A24">
        <v>23</v>
      </c>
      <c r="B24" t="s">
        <v>171</v>
      </c>
      <c r="C24">
        <v>30</v>
      </c>
      <c r="D24">
        <v>0.96799999999999997</v>
      </c>
      <c r="E24">
        <v>0.21299999999999999</v>
      </c>
      <c r="F24">
        <v>5.0999999999999997E-2</v>
      </c>
      <c r="G24">
        <v>4.2999999999999997E-2</v>
      </c>
      <c r="H24">
        <v>6.3E-2</v>
      </c>
      <c r="I24">
        <v>0.40699999999999997</v>
      </c>
      <c r="J24">
        <v>0.35599999999999998</v>
      </c>
      <c r="K24">
        <v>5.7000000000000002E-2</v>
      </c>
      <c r="L24">
        <v>6.6000000000000003E-2</v>
      </c>
      <c r="M24">
        <v>0.09</v>
      </c>
      <c r="N24">
        <v>5.8000000000000003E-2</v>
      </c>
      <c r="O24">
        <v>0.94599999999999995</v>
      </c>
      <c r="P24">
        <v>3.7999999999999999E-2</v>
      </c>
      <c r="Q24">
        <v>0.90900000000000003</v>
      </c>
      <c r="R24">
        <v>0.16700000000000001</v>
      </c>
      <c r="S24">
        <v>7.0999999999999994E-2</v>
      </c>
      <c r="T24">
        <v>3.1E-2</v>
      </c>
      <c r="U24">
        <v>6.0000000000000001E-3</v>
      </c>
      <c r="V24">
        <v>8.6999999999999994E-2</v>
      </c>
      <c r="W24">
        <v>6.0999999999999999E-2</v>
      </c>
      <c r="Z24" s="1">
        <f t="shared" si="0"/>
        <v>0.23139999999999997</v>
      </c>
      <c r="AA24" s="1">
        <f t="shared" si="1"/>
        <v>0.2374</v>
      </c>
    </row>
    <row r="25" spans="1:27">
      <c r="A25">
        <v>24</v>
      </c>
      <c r="B25" t="s">
        <v>172</v>
      </c>
      <c r="C25">
        <v>30</v>
      </c>
      <c r="D25">
        <v>2.5000000000000001E-2</v>
      </c>
      <c r="E25">
        <v>3.0000000000000001E-3</v>
      </c>
      <c r="F25">
        <v>3.4000000000000002E-2</v>
      </c>
      <c r="G25">
        <v>6.0000000000000001E-3</v>
      </c>
      <c r="H25">
        <v>3.7999999999999999E-2</v>
      </c>
      <c r="I25">
        <v>0.17699999999999999</v>
      </c>
      <c r="J25">
        <v>0.32700000000000001</v>
      </c>
      <c r="K25">
        <v>3.5000000000000003E-2</v>
      </c>
      <c r="L25">
        <v>0.40699999999999997</v>
      </c>
      <c r="M25">
        <v>0.92200000000000004</v>
      </c>
      <c r="N25">
        <v>3.4000000000000002E-2</v>
      </c>
      <c r="O25">
        <v>1.0999999999999999E-2</v>
      </c>
      <c r="P25">
        <v>6.8000000000000005E-2</v>
      </c>
      <c r="Q25">
        <v>0.90200000000000002</v>
      </c>
      <c r="R25">
        <v>0.35199999999999998</v>
      </c>
      <c r="S25">
        <v>0.97299999999999998</v>
      </c>
      <c r="T25">
        <v>0.871</v>
      </c>
      <c r="U25">
        <v>0.96899999999999997</v>
      </c>
      <c r="V25">
        <v>4.1000000000000002E-2</v>
      </c>
      <c r="W25">
        <v>0.98499999999999999</v>
      </c>
      <c r="Z25" s="1">
        <f t="shared" si="0"/>
        <v>0.19740000000000002</v>
      </c>
      <c r="AA25" s="1">
        <f t="shared" si="1"/>
        <v>0.52060000000000006</v>
      </c>
    </row>
    <row r="26" spans="1:27">
      <c r="A26">
        <v>25</v>
      </c>
      <c r="B26" t="s">
        <v>173</v>
      </c>
      <c r="C26">
        <v>30</v>
      </c>
      <c r="D26">
        <v>0.97699999999999998</v>
      </c>
      <c r="E26">
        <v>3.0000000000000001E-3</v>
      </c>
      <c r="F26">
        <v>5.1999999999999998E-2</v>
      </c>
      <c r="G26">
        <v>2.4E-2</v>
      </c>
      <c r="H26">
        <v>6.3E-2</v>
      </c>
      <c r="I26">
        <v>1.6E-2</v>
      </c>
      <c r="J26">
        <v>0.02</v>
      </c>
      <c r="K26">
        <v>5.8000000000000003E-2</v>
      </c>
      <c r="L26">
        <v>0.94</v>
      </c>
      <c r="M26">
        <v>0.02</v>
      </c>
      <c r="N26">
        <v>5.8000000000000003E-2</v>
      </c>
      <c r="O26">
        <v>0.45800000000000002</v>
      </c>
      <c r="P26">
        <v>0.43</v>
      </c>
      <c r="Q26">
        <v>0.98199999999999998</v>
      </c>
      <c r="R26">
        <v>0.92400000000000004</v>
      </c>
      <c r="S26">
        <v>0.13600000000000001</v>
      </c>
      <c r="T26">
        <v>3.5999999999999997E-2</v>
      </c>
      <c r="U26">
        <v>0.98499999999999999</v>
      </c>
      <c r="V26">
        <v>9.5000000000000001E-2</v>
      </c>
      <c r="W26">
        <v>0.92500000000000004</v>
      </c>
      <c r="Z26" s="1">
        <f t="shared" si="0"/>
        <v>0.21729999999999999</v>
      </c>
      <c r="AA26" s="1">
        <f t="shared" si="1"/>
        <v>0.50290000000000001</v>
      </c>
    </row>
    <row r="27" spans="1:27">
      <c r="A27">
        <v>26</v>
      </c>
      <c r="B27" t="s">
        <v>174</v>
      </c>
      <c r="C27">
        <v>30</v>
      </c>
      <c r="D27">
        <v>1.7999999999999999E-2</v>
      </c>
      <c r="E27">
        <v>6.0000000000000001E-3</v>
      </c>
      <c r="F27">
        <v>3.9E-2</v>
      </c>
      <c r="G27">
        <v>5.0000000000000001E-3</v>
      </c>
      <c r="H27">
        <v>0.04</v>
      </c>
      <c r="I27">
        <v>7.0000000000000001E-3</v>
      </c>
      <c r="J27">
        <v>0.89100000000000001</v>
      </c>
      <c r="K27">
        <v>4.2000000000000003E-2</v>
      </c>
      <c r="L27">
        <v>0.98699999999999999</v>
      </c>
      <c r="M27">
        <v>0.8</v>
      </c>
      <c r="N27">
        <v>0.04</v>
      </c>
      <c r="O27">
        <v>0.97299999999999998</v>
      </c>
      <c r="P27">
        <v>0.44400000000000001</v>
      </c>
      <c r="Q27">
        <v>1.4999999999999999E-2</v>
      </c>
      <c r="R27">
        <v>0.82799999999999996</v>
      </c>
      <c r="S27">
        <v>0.13100000000000001</v>
      </c>
      <c r="T27">
        <v>0.11799999999999999</v>
      </c>
      <c r="U27">
        <v>5.5E-2</v>
      </c>
      <c r="V27">
        <v>4.3999999999999997E-2</v>
      </c>
      <c r="W27">
        <v>0.99</v>
      </c>
      <c r="Z27" s="1">
        <f t="shared" si="0"/>
        <v>0.28349999999999997</v>
      </c>
      <c r="AA27" s="1">
        <f t="shared" si="1"/>
        <v>0.36380000000000001</v>
      </c>
    </row>
    <row r="28" spans="1:27">
      <c r="A28">
        <v>27</v>
      </c>
      <c r="B28" t="s">
        <v>175</v>
      </c>
      <c r="C28">
        <v>30</v>
      </c>
      <c r="D28">
        <v>5.0999999999999997E-2</v>
      </c>
      <c r="E28">
        <v>0.01</v>
      </c>
      <c r="F28">
        <v>3.5000000000000003E-2</v>
      </c>
      <c r="G28">
        <v>0.76300000000000001</v>
      </c>
      <c r="H28">
        <v>3.9E-2</v>
      </c>
      <c r="I28">
        <v>8.0000000000000002E-3</v>
      </c>
      <c r="J28">
        <v>1.6E-2</v>
      </c>
      <c r="K28">
        <v>3.6999999999999998E-2</v>
      </c>
      <c r="L28">
        <v>5.8000000000000003E-2</v>
      </c>
      <c r="M28">
        <v>0.98899999999999999</v>
      </c>
      <c r="N28">
        <v>3.5999999999999997E-2</v>
      </c>
      <c r="O28">
        <v>0.16500000000000001</v>
      </c>
      <c r="P28">
        <v>0.85499999999999998</v>
      </c>
      <c r="Q28">
        <v>0.17199999999999999</v>
      </c>
      <c r="R28">
        <v>0.14799999999999999</v>
      </c>
      <c r="S28">
        <v>0.45600000000000002</v>
      </c>
      <c r="T28">
        <v>0.96</v>
      </c>
      <c r="U28">
        <v>0.98699999999999999</v>
      </c>
      <c r="V28">
        <v>3.7999999999999999E-2</v>
      </c>
      <c r="W28">
        <v>0.98599999999999999</v>
      </c>
      <c r="Z28" s="1">
        <f t="shared" si="0"/>
        <v>0.20060000000000003</v>
      </c>
      <c r="AA28" s="1">
        <f t="shared" si="1"/>
        <v>0.4803</v>
      </c>
    </row>
    <row r="29" spans="1:27">
      <c r="A29">
        <v>28</v>
      </c>
      <c r="B29" t="s">
        <v>176</v>
      </c>
      <c r="C29">
        <v>30</v>
      </c>
      <c r="D29">
        <v>0.79300000000000004</v>
      </c>
      <c r="E29">
        <v>3.0000000000000001E-3</v>
      </c>
      <c r="F29">
        <v>0.04</v>
      </c>
      <c r="G29">
        <v>8.9999999999999993E-3</v>
      </c>
      <c r="H29">
        <v>4.8000000000000001E-2</v>
      </c>
      <c r="I29">
        <v>0.122</v>
      </c>
      <c r="J29">
        <v>0.105</v>
      </c>
      <c r="K29">
        <v>4.1000000000000002E-2</v>
      </c>
      <c r="L29">
        <v>0.02</v>
      </c>
      <c r="M29">
        <v>0.80400000000000005</v>
      </c>
      <c r="N29">
        <v>4.2000000000000003E-2</v>
      </c>
      <c r="O29">
        <v>1.4999999999999999E-2</v>
      </c>
      <c r="P29">
        <v>1.2999999999999999E-2</v>
      </c>
      <c r="Q29">
        <v>0.99</v>
      </c>
      <c r="R29">
        <v>0.13700000000000001</v>
      </c>
      <c r="S29">
        <v>0.96</v>
      </c>
      <c r="T29">
        <v>2.1999999999999999E-2</v>
      </c>
      <c r="U29">
        <v>2.5999999999999999E-2</v>
      </c>
      <c r="V29">
        <v>5.7000000000000002E-2</v>
      </c>
      <c r="W29">
        <v>0.97099999999999997</v>
      </c>
      <c r="Z29" s="1">
        <f t="shared" si="0"/>
        <v>0.19850000000000001</v>
      </c>
      <c r="AA29" s="1">
        <f t="shared" si="1"/>
        <v>0.32329999999999998</v>
      </c>
    </row>
    <row r="30" spans="1:27">
      <c r="A30">
        <v>29</v>
      </c>
      <c r="B30" t="s">
        <v>177</v>
      </c>
      <c r="C30">
        <v>30</v>
      </c>
      <c r="D30">
        <v>0.44700000000000001</v>
      </c>
      <c r="E30">
        <v>2E-3</v>
      </c>
      <c r="F30">
        <v>4.2999999999999997E-2</v>
      </c>
      <c r="G30">
        <v>0.06</v>
      </c>
      <c r="H30">
        <v>4.7E-2</v>
      </c>
      <c r="I30">
        <v>0.01</v>
      </c>
      <c r="J30">
        <v>7.3999999999999996E-2</v>
      </c>
      <c r="K30">
        <v>4.4999999999999998E-2</v>
      </c>
      <c r="L30">
        <v>7.3999999999999996E-2</v>
      </c>
      <c r="M30">
        <v>0.67300000000000004</v>
      </c>
      <c r="N30">
        <v>4.4999999999999998E-2</v>
      </c>
      <c r="O30">
        <v>0.14499999999999999</v>
      </c>
      <c r="P30">
        <v>0.105</v>
      </c>
      <c r="Q30">
        <v>0.95799999999999996</v>
      </c>
      <c r="R30">
        <v>0.27700000000000002</v>
      </c>
      <c r="S30">
        <v>0.31900000000000001</v>
      </c>
      <c r="T30">
        <v>0.01</v>
      </c>
      <c r="U30">
        <v>2.5000000000000001E-2</v>
      </c>
      <c r="V30">
        <v>5.6000000000000001E-2</v>
      </c>
      <c r="W30">
        <v>0.98699999999999999</v>
      </c>
      <c r="Z30" s="1">
        <f t="shared" si="0"/>
        <v>0.14750000000000002</v>
      </c>
      <c r="AA30" s="1">
        <f t="shared" si="1"/>
        <v>0.29269999999999996</v>
      </c>
    </row>
    <row r="31" spans="1:27">
      <c r="A31">
        <v>30</v>
      </c>
      <c r="B31" t="s">
        <v>178</v>
      </c>
      <c r="C31">
        <v>30</v>
      </c>
      <c r="D31">
        <v>0.97699999999999998</v>
      </c>
      <c r="E31">
        <v>0.32200000000000001</v>
      </c>
      <c r="F31">
        <v>4.5999999999999999E-2</v>
      </c>
      <c r="G31">
        <v>0.97699999999999998</v>
      </c>
      <c r="H31">
        <v>5.7000000000000002E-2</v>
      </c>
      <c r="I31">
        <v>2.1000000000000001E-2</v>
      </c>
      <c r="J31">
        <v>4.0000000000000001E-3</v>
      </c>
      <c r="K31">
        <v>4.8000000000000001E-2</v>
      </c>
      <c r="L31">
        <v>5.0000000000000001E-3</v>
      </c>
      <c r="M31">
        <v>0.97599999999999998</v>
      </c>
      <c r="N31">
        <v>4.8000000000000001E-2</v>
      </c>
      <c r="O31">
        <v>0.11</v>
      </c>
      <c r="P31">
        <v>0.78600000000000003</v>
      </c>
      <c r="Q31">
        <v>0.85</v>
      </c>
      <c r="R31">
        <v>4.5999999999999999E-2</v>
      </c>
      <c r="S31">
        <v>0.17</v>
      </c>
      <c r="T31">
        <v>0.98399999999999999</v>
      </c>
      <c r="U31">
        <v>0.98399999999999999</v>
      </c>
      <c r="V31">
        <v>6.0999999999999999E-2</v>
      </c>
      <c r="W31">
        <v>6.5000000000000002E-2</v>
      </c>
      <c r="Z31" s="1">
        <f t="shared" si="0"/>
        <v>0.34329999999999999</v>
      </c>
      <c r="AA31" s="1">
        <f t="shared" si="1"/>
        <v>0.4104000000000001</v>
      </c>
    </row>
    <row r="32" spans="1:27">
      <c r="A32">
        <v>31</v>
      </c>
      <c r="B32" t="s">
        <v>179</v>
      </c>
      <c r="C32">
        <v>30</v>
      </c>
      <c r="D32">
        <v>3.6999999999999998E-2</v>
      </c>
      <c r="E32">
        <v>0.98899999999999999</v>
      </c>
      <c r="F32">
        <v>3.1E-2</v>
      </c>
      <c r="G32">
        <v>0.97</v>
      </c>
      <c r="H32">
        <v>3.5000000000000003E-2</v>
      </c>
      <c r="I32">
        <v>0.96699999999999997</v>
      </c>
      <c r="J32">
        <v>0.98499999999999999</v>
      </c>
      <c r="K32">
        <v>3.2000000000000001E-2</v>
      </c>
      <c r="L32">
        <v>0.12</v>
      </c>
      <c r="M32">
        <v>0.99099999999999999</v>
      </c>
      <c r="N32">
        <v>3.1E-2</v>
      </c>
      <c r="O32">
        <v>0.3</v>
      </c>
      <c r="P32">
        <v>0.36699999999999999</v>
      </c>
      <c r="Q32">
        <v>0.13400000000000001</v>
      </c>
      <c r="R32">
        <v>0.104</v>
      </c>
      <c r="S32">
        <v>0.98299999999999998</v>
      </c>
      <c r="T32">
        <v>0.996</v>
      </c>
      <c r="U32">
        <v>0.13</v>
      </c>
      <c r="V32">
        <v>3.3000000000000002E-2</v>
      </c>
      <c r="W32">
        <v>0.193</v>
      </c>
      <c r="Z32" s="1">
        <f t="shared" si="0"/>
        <v>0.51570000000000005</v>
      </c>
      <c r="AA32" s="1">
        <f t="shared" si="1"/>
        <v>0.3271</v>
      </c>
    </row>
    <row r="33" spans="1:27">
      <c r="A33">
        <v>32</v>
      </c>
      <c r="B33" t="s">
        <v>180</v>
      </c>
      <c r="C33">
        <v>30</v>
      </c>
      <c r="D33">
        <v>0.95899999999999996</v>
      </c>
      <c r="E33">
        <v>0.63800000000000001</v>
      </c>
      <c r="F33">
        <v>4.9000000000000002E-2</v>
      </c>
      <c r="G33">
        <v>0.81499999999999995</v>
      </c>
      <c r="H33">
        <v>5.5E-2</v>
      </c>
      <c r="I33">
        <v>4.2000000000000003E-2</v>
      </c>
      <c r="J33">
        <v>1.7000000000000001E-2</v>
      </c>
      <c r="K33">
        <v>5.1999999999999998E-2</v>
      </c>
      <c r="L33">
        <v>5.7000000000000002E-2</v>
      </c>
      <c r="M33">
        <v>7.0000000000000001E-3</v>
      </c>
      <c r="N33">
        <v>5.1999999999999998E-2</v>
      </c>
      <c r="O33">
        <v>0.51400000000000001</v>
      </c>
      <c r="P33">
        <v>0.38500000000000001</v>
      </c>
      <c r="Q33">
        <v>0.73499999999999999</v>
      </c>
      <c r="R33">
        <v>0.129</v>
      </c>
      <c r="S33">
        <v>2.7E-2</v>
      </c>
      <c r="T33">
        <v>0.14299999999999999</v>
      </c>
      <c r="U33">
        <v>0.98499999999999999</v>
      </c>
      <c r="V33">
        <v>6.6000000000000003E-2</v>
      </c>
      <c r="W33">
        <v>2.9000000000000001E-2</v>
      </c>
      <c r="Z33" s="1">
        <f t="shared" si="0"/>
        <v>0.26910000000000001</v>
      </c>
      <c r="AA33" s="1">
        <f t="shared" si="1"/>
        <v>0.30649999999999994</v>
      </c>
    </row>
    <row r="34" spans="1:27">
      <c r="A34">
        <v>33</v>
      </c>
      <c r="B34" t="s">
        <v>181</v>
      </c>
      <c r="C34">
        <v>30</v>
      </c>
      <c r="D34">
        <v>4.4999999999999998E-2</v>
      </c>
      <c r="E34">
        <v>3.6999999999999998E-2</v>
      </c>
      <c r="F34">
        <v>4.7E-2</v>
      </c>
      <c r="G34">
        <v>4.7E-2</v>
      </c>
      <c r="H34">
        <v>5.1999999999999998E-2</v>
      </c>
      <c r="I34">
        <v>8.0000000000000002E-3</v>
      </c>
      <c r="J34">
        <v>2.9000000000000001E-2</v>
      </c>
      <c r="K34">
        <v>0.05</v>
      </c>
      <c r="L34">
        <v>3.2000000000000001E-2</v>
      </c>
      <c r="M34">
        <v>0.97699999999999998</v>
      </c>
      <c r="N34">
        <v>4.8000000000000001E-2</v>
      </c>
      <c r="O34">
        <v>0.91100000000000003</v>
      </c>
      <c r="P34">
        <v>0.114</v>
      </c>
      <c r="Q34">
        <v>3.1E-2</v>
      </c>
      <c r="R34">
        <v>3.7999999999999999E-2</v>
      </c>
      <c r="S34">
        <v>8.0000000000000002E-3</v>
      </c>
      <c r="T34">
        <v>0.52100000000000002</v>
      </c>
      <c r="U34">
        <v>0.97799999999999998</v>
      </c>
      <c r="V34">
        <v>5.1999999999999998E-2</v>
      </c>
      <c r="W34">
        <v>0.21199999999999999</v>
      </c>
      <c r="Z34" s="1">
        <f t="shared" si="0"/>
        <v>0.13239999999999999</v>
      </c>
      <c r="AA34" s="1">
        <f t="shared" si="1"/>
        <v>0.2913</v>
      </c>
    </row>
    <row r="35" spans="1:27">
      <c r="A35">
        <v>34</v>
      </c>
      <c r="B35" t="s">
        <v>182</v>
      </c>
      <c r="C35">
        <v>30</v>
      </c>
      <c r="D35">
        <v>0.82299999999999995</v>
      </c>
      <c r="E35">
        <v>0.96399999999999997</v>
      </c>
      <c r="F35">
        <v>4.3999999999999997E-2</v>
      </c>
      <c r="G35">
        <v>0.754</v>
      </c>
      <c r="H35">
        <v>5.0999999999999997E-2</v>
      </c>
      <c r="I35">
        <v>6.0999999999999999E-2</v>
      </c>
      <c r="J35">
        <v>0.112</v>
      </c>
      <c r="K35">
        <v>4.5999999999999999E-2</v>
      </c>
      <c r="L35">
        <v>1.2E-2</v>
      </c>
      <c r="M35">
        <v>0.96399999999999997</v>
      </c>
      <c r="N35">
        <v>4.7E-2</v>
      </c>
      <c r="O35">
        <v>0.88600000000000001</v>
      </c>
      <c r="P35">
        <v>0.24399999999999999</v>
      </c>
      <c r="Q35">
        <v>6.9000000000000006E-2</v>
      </c>
      <c r="R35">
        <v>1.7999999999999999E-2</v>
      </c>
      <c r="S35">
        <v>1.4999999999999999E-2</v>
      </c>
      <c r="T35">
        <v>0.72199999999999998</v>
      </c>
      <c r="U35">
        <v>7.0000000000000007E-2</v>
      </c>
      <c r="V35">
        <v>5.2999999999999999E-2</v>
      </c>
      <c r="W35">
        <v>1.4E-2</v>
      </c>
      <c r="Z35" s="1">
        <f t="shared" si="0"/>
        <v>0.3831</v>
      </c>
      <c r="AA35" s="1">
        <f t="shared" si="1"/>
        <v>0.21379999999999993</v>
      </c>
    </row>
    <row r="36" spans="1:27">
      <c r="A36">
        <v>35</v>
      </c>
      <c r="B36" t="s">
        <v>183</v>
      </c>
      <c r="C36">
        <v>30</v>
      </c>
      <c r="D36">
        <v>5.6000000000000001E-2</v>
      </c>
      <c r="E36">
        <v>0.75700000000000001</v>
      </c>
      <c r="F36">
        <v>3.7999999999999999E-2</v>
      </c>
      <c r="G36">
        <v>7.0000000000000007E-2</v>
      </c>
      <c r="H36">
        <v>4.2999999999999997E-2</v>
      </c>
      <c r="I36">
        <v>7.0000000000000007E-2</v>
      </c>
      <c r="J36">
        <v>7.0000000000000007E-2</v>
      </c>
      <c r="K36">
        <v>4.1000000000000002E-2</v>
      </c>
      <c r="L36">
        <v>0.81100000000000005</v>
      </c>
      <c r="M36">
        <v>0.98499999999999999</v>
      </c>
      <c r="N36">
        <v>3.9E-2</v>
      </c>
      <c r="O36">
        <v>0.82299999999999995</v>
      </c>
      <c r="P36">
        <v>0.28100000000000003</v>
      </c>
      <c r="Q36">
        <v>6.0000000000000001E-3</v>
      </c>
      <c r="R36">
        <v>0.08</v>
      </c>
      <c r="S36">
        <v>7.0000000000000007E-2</v>
      </c>
      <c r="T36">
        <v>0.99299999999999999</v>
      </c>
      <c r="U36">
        <v>0.98299999999999998</v>
      </c>
      <c r="V36">
        <v>4.2999999999999997E-2</v>
      </c>
      <c r="W36">
        <v>0.13500000000000001</v>
      </c>
      <c r="Z36" s="1">
        <f t="shared" si="0"/>
        <v>0.29409999999999997</v>
      </c>
      <c r="AA36" s="1">
        <f t="shared" si="1"/>
        <v>0.34530000000000005</v>
      </c>
    </row>
    <row r="37" spans="1:27">
      <c r="A37">
        <v>36</v>
      </c>
      <c r="B37" t="s">
        <v>184</v>
      </c>
      <c r="C37">
        <v>30</v>
      </c>
      <c r="D37">
        <v>5.0999999999999997E-2</v>
      </c>
      <c r="E37">
        <v>0.97</v>
      </c>
      <c r="F37">
        <v>3.5000000000000003E-2</v>
      </c>
      <c r="G37">
        <v>5.5E-2</v>
      </c>
      <c r="H37">
        <v>3.5999999999999997E-2</v>
      </c>
      <c r="I37">
        <v>0.224</v>
      </c>
      <c r="J37">
        <v>0.97399999999999998</v>
      </c>
      <c r="K37">
        <v>3.6999999999999998E-2</v>
      </c>
      <c r="L37">
        <v>0.98899999999999999</v>
      </c>
      <c r="M37">
        <v>0.33800000000000002</v>
      </c>
      <c r="N37">
        <v>3.5999999999999997E-2</v>
      </c>
      <c r="O37">
        <v>0.95699999999999996</v>
      </c>
      <c r="P37">
        <v>0.23699999999999999</v>
      </c>
      <c r="Q37">
        <v>3.0000000000000001E-3</v>
      </c>
      <c r="R37">
        <v>0.24099999999999999</v>
      </c>
      <c r="S37">
        <v>0.156</v>
      </c>
      <c r="T37">
        <v>0.97799999999999998</v>
      </c>
      <c r="U37">
        <v>0.42399999999999999</v>
      </c>
      <c r="V37">
        <v>3.9E-2</v>
      </c>
      <c r="W37">
        <v>9.7000000000000003E-2</v>
      </c>
      <c r="Z37" s="1">
        <f t="shared" si="0"/>
        <v>0.37089999999999995</v>
      </c>
      <c r="AA37" s="1">
        <f t="shared" si="1"/>
        <v>0.31679999999999997</v>
      </c>
    </row>
    <row r="38" spans="1:27">
      <c r="A38">
        <v>37</v>
      </c>
      <c r="B38" t="s">
        <v>185</v>
      </c>
      <c r="C38">
        <v>30</v>
      </c>
      <c r="D38">
        <v>0.93700000000000006</v>
      </c>
      <c r="E38">
        <v>0.96499999999999997</v>
      </c>
      <c r="F38">
        <v>4.2000000000000003E-2</v>
      </c>
      <c r="G38">
        <v>0.35599999999999998</v>
      </c>
      <c r="H38">
        <v>4.7E-2</v>
      </c>
      <c r="I38">
        <v>0.107</v>
      </c>
      <c r="J38">
        <v>0.71599999999999997</v>
      </c>
      <c r="K38">
        <v>4.4999999999999998E-2</v>
      </c>
      <c r="L38">
        <v>0.97299999999999998</v>
      </c>
      <c r="M38">
        <v>8.0000000000000002E-3</v>
      </c>
      <c r="N38">
        <v>4.4999999999999998E-2</v>
      </c>
      <c r="O38">
        <v>0.91700000000000004</v>
      </c>
      <c r="P38">
        <v>0.315</v>
      </c>
      <c r="Q38">
        <v>4.9000000000000002E-2</v>
      </c>
      <c r="R38">
        <v>0.371</v>
      </c>
      <c r="S38">
        <v>4.4999999999999998E-2</v>
      </c>
      <c r="T38">
        <v>0.56000000000000005</v>
      </c>
      <c r="U38">
        <v>0.42499999999999999</v>
      </c>
      <c r="V38">
        <v>5.6000000000000001E-2</v>
      </c>
      <c r="W38">
        <v>1.7999999999999999E-2</v>
      </c>
      <c r="Z38" s="1">
        <f t="shared" si="0"/>
        <v>0.41960000000000008</v>
      </c>
      <c r="AA38" s="1">
        <f t="shared" si="1"/>
        <v>0.28009999999999996</v>
      </c>
    </row>
    <row r="39" spans="1:27">
      <c r="A39">
        <v>38</v>
      </c>
      <c r="B39" t="s">
        <v>186</v>
      </c>
      <c r="C39">
        <v>30</v>
      </c>
      <c r="D39">
        <v>0.26600000000000001</v>
      </c>
      <c r="E39">
        <v>0.125</v>
      </c>
      <c r="F39">
        <v>3.4000000000000002E-2</v>
      </c>
      <c r="G39">
        <v>0.96499999999999997</v>
      </c>
      <c r="H39">
        <v>3.5000000000000003E-2</v>
      </c>
      <c r="I39">
        <v>0.28599999999999998</v>
      </c>
      <c r="J39">
        <v>0.97699999999999998</v>
      </c>
      <c r="K39">
        <v>3.5999999999999997E-2</v>
      </c>
      <c r="L39">
        <v>0.99199999999999999</v>
      </c>
      <c r="M39">
        <v>9.8000000000000004E-2</v>
      </c>
      <c r="N39">
        <v>3.4000000000000002E-2</v>
      </c>
      <c r="O39">
        <v>0.35399999999999998</v>
      </c>
      <c r="P39">
        <v>0.95599999999999996</v>
      </c>
      <c r="Q39">
        <v>0.317</v>
      </c>
      <c r="R39">
        <v>0.97299999999999998</v>
      </c>
      <c r="S39">
        <v>0.96899999999999997</v>
      </c>
      <c r="T39">
        <v>0.995</v>
      </c>
      <c r="U39">
        <v>0.98899999999999999</v>
      </c>
      <c r="V39">
        <v>4.2999999999999997E-2</v>
      </c>
      <c r="W39">
        <v>0.98</v>
      </c>
      <c r="Z39" s="1">
        <f t="shared" si="0"/>
        <v>0.38140000000000002</v>
      </c>
      <c r="AA39" s="1">
        <f t="shared" si="1"/>
        <v>0.66099999999999992</v>
      </c>
    </row>
    <row r="40" spans="1:27">
      <c r="A40">
        <v>39</v>
      </c>
      <c r="B40" t="s">
        <v>187</v>
      </c>
      <c r="C40">
        <v>30</v>
      </c>
      <c r="D40">
        <v>0.23400000000000001</v>
      </c>
      <c r="E40">
        <v>1.7000000000000001E-2</v>
      </c>
      <c r="F40">
        <v>3.5000000000000003E-2</v>
      </c>
      <c r="G40">
        <v>6.0000000000000001E-3</v>
      </c>
      <c r="H40">
        <v>0.04</v>
      </c>
      <c r="I40">
        <v>0.9</v>
      </c>
      <c r="J40">
        <v>0.97199999999999998</v>
      </c>
      <c r="K40">
        <v>3.5999999999999997E-2</v>
      </c>
      <c r="L40">
        <v>0.98799999999999999</v>
      </c>
      <c r="M40">
        <v>0.51200000000000001</v>
      </c>
      <c r="N40">
        <v>3.5999999999999997E-2</v>
      </c>
      <c r="O40">
        <v>2.3E-2</v>
      </c>
      <c r="P40">
        <v>0.1</v>
      </c>
      <c r="Q40">
        <v>0.97799999999999998</v>
      </c>
      <c r="R40">
        <v>0.93700000000000006</v>
      </c>
      <c r="S40">
        <v>0.98399999999999999</v>
      </c>
      <c r="T40">
        <v>0.99</v>
      </c>
      <c r="U40">
        <v>0.98499999999999999</v>
      </c>
      <c r="V40">
        <v>5.1999999999999998E-2</v>
      </c>
      <c r="W40">
        <v>0.625</v>
      </c>
      <c r="Z40" s="1">
        <f t="shared" si="0"/>
        <v>0.374</v>
      </c>
      <c r="AA40" s="1">
        <f t="shared" si="1"/>
        <v>0.57099999999999995</v>
      </c>
    </row>
    <row r="41" spans="1:27">
      <c r="A41">
        <v>40</v>
      </c>
      <c r="B41" t="s">
        <v>188</v>
      </c>
      <c r="C41">
        <v>30</v>
      </c>
      <c r="D41">
        <v>0.74399999999999999</v>
      </c>
      <c r="E41">
        <v>0.17399999999999999</v>
      </c>
      <c r="F41">
        <v>4.7E-2</v>
      </c>
      <c r="G41">
        <v>7.0000000000000001E-3</v>
      </c>
      <c r="H41">
        <v>5.2999999999999999E-2</v>
      </c>
      <c r="I41">
        <v>2.7E-2</v>
      </c>
      <c r="J41">
        <v>0.80200000000000005</v>
      </c>
      <c r="K41">
        <v>5.0999999999999997E-2</v>
      </c>
      <c r="L41">
        <v>0.97899999999999998</v>
      </c>
      <c r="M41">
        <v>6.0000000000000001E-3</v>
      </c>
      <c r="N41">
        <v>5.0999999999999997E-2</v>
      </c>
      <c r="O41">
        <v>0.97099999999999997</v>
      </c>
      <c r="P41">
        <v>5.8000000000000003E-2</v>
      </c>
      <c r="Q41">
        <v>6.4000000000000001E-2</v>
      </c>
      <c r="R41">
        <v>0.56000000000000005</v>
      </c>
      <c r="S41">
        <v>1.2E-2</v>
      </c>
      <c r="T41">
        <v>2.8000000000000001E-2</v>
      </c>
      <c r="U41">
        <v>5.0999999999999997E-2</v>
      </c>
      <c r="V41">
        <v>6.5000000000000002E-2</v>
      </c>
      <c r="W41">
        <v>0.115</v>
      </c>
      <c r="Z41" s="1">
        <f t="shared" si="0"/>
        <v>0.28899999999999998</v>
      </c>
      <c r="AA41" s="1">
        <f t="shared" si="1"/>
        <v>0.19750000000000001</v>
      </c>
    </row>
    <row r="42" spans="1:27">
      <c r="A42">
        <v>41</v>
      </c>
      <c r="B42" t="s">
        <v>189</v>
      </c>
      <c r="C42">
        <v>30</v>
      </c>
      <c r="D42">
        <v>0.96899999999999997</v>
      </c>
      <c r="E42">
        <v>0.81899999999999995</v>
      </c>
      <c r="F42">
        <v>4.9000000000000002E-2</v>
      </c>
      <c r="G42">
        <v>0.94699999999999995</v>
      </c>
      <c r="H42">
        <v>0.06</v>
      </c>
      <c r="I42">
        <v>7.0000000000000001E-3</v>
      </c>
      <c r="J42">
        <v>0.06</v>
      </c>
      <c r="K42">
        <v>5.2999999999999999E-2</v>
      </c>
      <c r="L42">
        <v>0.224</v>
      </c>
      <c r="M42">
        <v>7.5999999999999998E-2</v>
      </c>
      <c r="N42">
        <v>5.3999999999999999E-2</v>
      </c>
      <c r="O42">
        <v>0.96799999999999997</v>
      </c>
      <c r="P42">
        <v>0.94</v>
      </c>
      <c r="Q42">
        <v>2.8000000000000001E-2</v>
      </c>
      <c r="R42">
        <v>0.34</v>
      </c>
      <c r="S42">
        <v>7.0000000000000001E-3</v>
      </c>
      <c r="T42">
        <v>0.88800000000000001</v>
      </c>
      <c r="U42">
        <v>0.98499999999999999</v>
      </c>
      <c r="V42">
        <v>6.6000000000000003E-2</v>
      </c>
      <c r="W42">
        <v>0.10299999999999999</v>
      </c>
      <c r="Z42" s="1">
        <f t="shared" si="0"/>
        <v>0.32640000000000002</v>
      </c>
      <c r="AA42" s="1">
        <f t="shared" si="1"/>
        <v>0.43789999999999996</v>
      </c>
    </row>
    <row r="43" spans="1:27">
      <c r="A43">
        <v>42</v>
      </c>
      <c r="B43" t="s">
        <v>190</v>
      </c>
      <c r="C43">
        <v>30</v>
      </c>
      <c r="D43">
        <v>0.98499999999999999</v>
      </c>
      <c r="E43">
        <v>0.20599999999999999</v>
      </c>
      <c r="F43">
        <v>4.4999999999999998E-2</v>
      </c>
      <c r="G43">
        <v>6.3E-2</v>
      </c>
      <c r="H43">
        <v>6.0999999999999999E-2</v>
      </c>
      <c r="I43">
        <v>0.55200000000000005</v>
      </c>
      <c r="J43">
        <v>9.9000000000000005E-2</v>
      </c>
      <c r="K43">
        <v>4.7E-2</v>
      </c>
      <c r="L43">
        <v>4.0000000000000001E-3</v>
      </c>
      <c r="M43">
        <v>0.98399999999999999</v>
      </c>
      <c r="N43">
        <v>0.05</v>
      </c>
      <c r="O43">
        <v>0.11600000000000001</v>
      </c>
      <c r="P43">
        <v>1.6E-2</v>
      </c>
      <c r="Q43">
        <v>0.98899999999999999</v>
      </c>
      <c r="R43">
        <v>3.4000000000000002E-2</v>
      </c>
      <c r="S43">
        <v>0.78400000000000003</v>
      </c>
      <c r="T43">
        <v>0.83799999999999997</v>
      </c>
      <c r="U43">
        <v>1.2E-2</v>
      </c>
      <c r="V43">
        <v>7.3999999999999996E-2</v>
      </c>
      <c r="W43">
        <v>1.7999999999999999E-2</v>
      </c>
      <c r="Z43" s="1">
        <f t="shared" si="0"/>
        <v>0.30460000000000004</v>
      </c>
      <c r="AA43" s="1">
        <f t="shared" si="1"/>
        <v>0.29309999999999997</v>
      </c>
    </row>
    <row r="44" spans="1:27">
      <c r="A44">
        <v>43</v>
      </c>
      <c r="B44" t="s">
        <v>191</v>
      </c>
      <c r="C44">
        <v>30</v>
      </c>
      <c r="D44">
        <v>0.13300000000000001</v>
      </c>
      <c r="E44">
        <v>8.3000000000000004E-2</v>
      </c>
      <c r="F44">
        <v>3.4000000000000002E-2</v>
      </c>
      <c r="G44">
        <v>1.9E-2</v>
      </c>
      <c r="H44">
        <v>3.7999999999999999E-2</v>
      </c>
      <c r="I44">
        <v>0.97299999999999998</v>
      </c>
      <c r="J44">
        <v>0.97699999999999998</v>
      </c>
      <c r="K44">
        <v>3.4000000000000002E-2</v>
      </c>
      <c r="L44">
        <v>0.184</v>
      </c>
      <c r="M44">
        <v>0.76600000000000001</v>
      </c>
      <c r="N44">
        <v>3.4000000000000002E-2</v>
      </c>
      <c r="O44">
        <v>0.01</v>
      </c>
      <c r="P44">
        <v>6.0000000000000001E-3</v>
      </c>
      <c r="Q44">
        <v>0.98599999999999999</v>
      </c>
      <c r="R44">
        <v>9.4E-2</v>
      </c>
      <c r="S44">
        <v>0.98699999999999999</v>
      </c>
      <c r="T44">
        <v>0.91600000000000004</v>
      </c>
      <c r="U44">
        <v>0.41099999999999998</v>
      </c>
      <c r="V44">
        <v>4.3999999999999997E-2</v>
      </c>
      <c r="W44">
        <v>0.02</v>
      </c>
      <c r="Z44" s="1">
        <f t="shared" si="0"/>
        <v>0.3241</v>
      </c>
      <c r="AA44" s="1">
        <f t="shared" si="1"/>
        <v>0.3508</v>
      </c>
    </row>
    <row r="45" spans="1:27">
      <c r="A45">
        <v>44</v>
      </c>
      <c r="B45" t="s">
        <v>192</v>
      </c>
      <c r="C45">
        <v>30</v>
      </c>
      <c r="D45">
        <v>0.93</v>
      </c>
      <c r="E45">
        <v>0.98199999999999998</v>
      </c>
      <c r="F45">
        <v>4.2999999999999997E-2</v>
      </c>
      <c r="G45">
        <v>0.66100000000000003</v>
      </c>
      <c r="H45">
        <v>5.3999999999999999E-2</v>
      </c>
      <c r="I45">
        <v>0.496</v>
      </c>
      <c r="J45">
        <v>5.3999999999999999E-2</v>
      </c>
      <c r="K45">
        <v>4.4999999999999998E-2</v>
      </c>
      <c r="L45">
        <v>1.2E-2</v>
      </c>
      <c r="M45">
        <v>0.84599999999999997</v>
      </c>
      <c r="N45">
        <v>4.4999999999999998E-2</v>
      </c>
      <c r="O45">
        <v>0.183</v>
      </c>
      <c r="P45">
        <v>0.111</v>
      </c>
      <c r="Q45">
        <v>0.49199999999999999</v>
      </c>
      <c r="R45">
        <v>0.02</v>
      </c>
      <c r="S45">
        <v>0.48199999999999998</v>
      </c>
      <c r="T45">
        <v>0.99099999999999999</v>
      </c>
      <c r="U45">
        <v>0.97599999999999998</v>
      </c>
      <c r="V45">
        <v>5.2999999999999999E-2</v>
      </c>
      <c r="W45">
        <v>5.0000000000000001E-3</v>
      </c>
      <c r="Z45" s="1">
        <f t="shared" si="0"/>
        <v>0.41229999999999994</v>
      </c>
      <c r="AA45" s="1">
        <f t="shared" si="1"/>
        <v>0.33579999999999999</v>
      </c>
    </row>
    <row r="46" spans="1:27">
      <c r="A46">
        <v>45</v>
      </c>
      <c r="B46" t="s">
        <v>193</v>
      </c>
      <c r="C46">
        <v>30</v>
      </c>
      <c r="D46">
        <v>0.14899999999999999</v>
      </c>
      <c r="E46">
        <v>0.98799999999999999</v>
      </c>
      <c r="F46">
        <v>3.2000000000000001E-2</v>
      </c>
      <c r="G46">
        <v>1.6E-2</v>
      </c>
      <c r="H46">
        <v>3.5000000000000003E-2</v>
      </c>
      <c r="I46">
        <v>0.98799999999999999</v>
      </c>
      <c r="J46">
        <v>0.99</v>
      </c>
      <c r="K46">
        <v>3.2000000000000001E-2</v>
      </c>
      <c r="L46">
        <v>0.98299999999999998</v>
      </c>
      <c r="M46">
        <v>0.49099999999999999</v>
      </c>
      <c r="N46">
        <v>3.3000000000000002E-2</v>
      </c>
      <c r="O46">
        <v>0.36599999999999999</v>
      </c>
      <c r="P46">
        <v>7.0000000000000001E-3</v>
      </c>
      <c r="Q46">
        <v>0.58499999999999996</v>
      </c>
      <c r="R46">
        <v>0.20100000000000001</v>
      </c>
      <c r="S46">
        <v>0.97099999999999997</v>
      </c>
      <c r="T46">
        <v>0.99299999999999999</v>
      </c>
      <c r="U46">
        <v>0.47299999999999998</v>
      </c>
      <c r="V46">
        <v>4.1000000000000002E-2</v>
      </c>
      <c r="W46">
        <v>6.0000000000000001E-3</v>
      </c>
      <c r="Z46" s="1">
        <f t="shared" si="0"/>
        <v>0.47039999999999998</v>
      </c>
      <c r="AA46" s="1">
        <f t="shared" si="1"/>
        <v>0.36759999999999993</v>
      </c>
    </row>
    <row r="47" spans="1:27">
      <c r="A47">
        <v>46</v>
      </c>
      <c r="B47" t="s">
        <v>194</v>
      </c>
      <c r="C47">
        <v>30</v>
      </c>
      <c r="D47">
        <v>2.5000000000000001E-2</v>
      </c>
      <c r="E47">
        <v>1.4E-2</v>
      </c>
      <c r="F47">
        <v>0.03</v>
      </c>
      <c r="G47">
        <v>3.0000000000000001E-3</v>
      </c>
      <c r="H47">
        <v>3.3000000000000002E-2</v>
      </c>
      <c r="I47">
        <v>0.97</v>
      </c>
      <c r="J47">
        <v>0.98899999999999999</v>
      </c>
      <c r="K47">
        <v>3.1E-2</v>
      </c>
      <c r="L47">
        <v>0.98899999999999999</v>
      </c>
      <c r="M47">
        <v>0.89700000000000002</v>
      </c>
      <c r="N47">
        <v>3.1E-2</v>
      </c>
      <c r="O47">
        <v>3.7999999999999999E-2</v>
      </c>
      <c r="P47">
        <v>1.2E-2</v>
      </c>
      <c r="Q47">
        <v>0.97499999999999998</v>
      </c>
      <c r="R47">
        <v>0.89500000000000002</v>
      </c>
      <c r="S47">
        <v>0.99299999999999999</v>
      </c>
      <c r="T47">
        <v>0.86799999999999999</v>
      </c>
      <c r="U47">
        <v>8.3000000000000004E-2</v>
      </c>
      <c r="V47">
        <v>4.1000000000000002E-2</v>
      </c>
      <c r="W47">
        <v>0.98099999999999998</v>
      </c>
      <c r="Z47" s="1">
        <f t="shared" si="0"/>
        <v>0.39810000000000001</v>
      </c>
      <c r="AA47" s="1">
        <f t="shared" si="1"/>
        <v>0.49169999999999997</v>
      </c>
    </row>
    <row r="48" spans="1:27">
      <c r="A48">
        <v>47</v>
      </c>
      <c r="B48" t="s">
        <v>195</v>
      </c>
      <c r="C48">
        <v>30</v>
      </c>
      <c r="D48">
        <v>0.96599999999999997</v>
      </c>
      <c r="E48">
        <v>1.0999999999999999E-2</v>
      </c>
      <c r="F48">
        <v>4.2999999999999997E-2</v>
      </c>
      <c r="G48">
        <v>3.4000000000000002E-2</v>
      </c>
      <c r="H48">
        <v>5.3999999999999999E-2</v>
      </c>
      <c r="I48">
        <v>0.84799999999999998</v>
      </c>
      <c r="J48">
        <v>0.42899999999999999</v>
      </c>
      <c r="K48">
        <v>4.3999999999999997E-2</v>
      </c>
      <c r="L48">
        <v>9.4E-2</v>
      </c>
      <c r="M48">
        <v>2.3E-2</v>
      </c>
      <c r="N48">
        <v>4.5999999999999999E-2</v>
      </c>
      <c r="O48">
        <v>7.0000000000000001E-3</v>
      </c>
      <c r="P48">
        <v>3.4000000000000002E-2</v>
      </c>
      <c r="Q48">
        <v>0.98899999999999999</v>
      </c>
      <c r="R48">
        <v>0.54800000000000004</v>
      </c>
      <c r="S48">
        <v>0.97699999999999998</v>
      </c>
      <c r="T48">
        <v>0.58399999999999996</v>
      </c>
      <c r="U48">
        <v>0.97899999999999998</v>
      </c>
      <c r="V48">
        <v>7.0999999999999994E-2</v>
      </c>
      <c r="W48">
        <v>4.9000000000000002E-2</v>
      </c>
      <c r="Z48" s="1">
        <f t="shared" si="0"/>
        <v>0.25459999999999999</v>
      </c>
      <c r="AA48" s="1">
        <f t="shared" si="1"/>
        <v>0.4284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0.8620000000000001</v>
      </c>
      <c r="E50" s="2">
        <f t="shared" ref="E50:W50" si="2">AVERAGE(E1:E24)</f>
        <v>8.2333333333333342E-2</v>
      </c>
      <c r="F50" s="2">
        <f t="shared" si="2"/>
        <v>5.0041666666666679E-2</v>
      </c>
      <c r="G50" s="2">
        <f t="shared" si="2"/>
        <v>1.4416666666666668E-2</v>
      </c>
      <c r="H50" s="2">
        <f t="shared" si="2"/>
        <v>5.9625000000000011E-2</v>
      </c>
      <c r="I50" s="2">
        <f t="shared" si="2"/>
        <v>0.24029166666666668</v>
      </c>
      <c r="J50" s="2">
        <f t="shared" si="2"/>
        <v>0.25716666666666665</v>
      </c>
      <c r="K50" s="2">
        <f t="shared" si="2"/>
        <v>5.4583333333333345E-2</v>
      </c>
      <c r="L50" s="2">
        <f t="shared" si="2"/>
        <v>5.1500000000000018E-2</v>
      </c>
      <c r="M50" s="2">
        <f t="shared" si="2"/>
        <v>8.6666666666666656E-2</v>
      </c>
      <c r="N50" s="2">
        <f t="shared" si="2"/>
        <v>5.5500000000000022E-2</v>
      </c>
      <c r="O50" s="2">
        <f t="shared" si="2"/>
        <v>0.88062500000000021</v>
      </c>
      <c r="P50" s="2">
        <f t="shared" si="2"/>
        <v>1.2208333333333335E-2</v>
      </c>
      <c r="Q50" s="2">
        <f t="shared" si="2"/>
        <v>0.82833333333333314</v>
      </c>
      <c r="R50" s="2">
        <f t="shared" si="2"/>
        <v>8.3333333333333329E-2</v>
      </c>
      <c r="S50" s="2">
        <f t="shared" si="2"/>
        <v>5.4749999999999993E-2</v>
      </c>
      <c r="T50" s="2">
        <f t="shared" si="2"/>
        <v>1.8416666666666668E-2</v>
      </c>
      <c r="U50" s="2">
        <f t="shared" si="2"/>
        <v>9.250000000000003E-3</v>
      </c>
      <c r="V50" s="2">
        <f t="shared" si="2"/>
        <v>7.7624999999999986E-2</v>
      </c>
      <c r="W50" s="2">
        <f t="shared" si="2"/>
        <v>9.6374999999999988E-2</v>
      </c>
      <c r="Y50" s="1" t="s">
        <v>0</v>
      </c>
      <c r="Z50" s="2">
        <f>AVERAGE(Z1:Z24)</f>
        <v>0.1758625</v>
      </c>
      <c r="AA50" s="2">
        <f>AVERAGE(AA1:AA24)</f>
        <v>0.2116416666666667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0.48320833333333318</v>
      </c>
      <c r="E51" s="2">
        <f t="shared" ref="E51:W51" si="3">AVERAGE(E25:E48)</f>
        <v>0.37866666666666665</v>
      </c>
      <c r="F51" s="2">
        <f t="shared" si="3"/>
        <v>4.0291666666666677E-2</v>
      </c>
      <c r="G51" s="2">
        <f t="shared" si="3"/>
        <v>0.31799999999999995</v>
      </c>
      <c r="H51" s="2">
        <f t="shared" si="3"/>
        <v>4.6416666666666669E-2</v>
      </c>
      <c r="I51" s="2">
        <f t="shared" si="3"/>
        <v>0.32862499999999994</v>
      </c>
      <c r="J51" s="2">
        <f t="shared" si="3"/>
        <v>0.44537500000000002</v>
      </c>
      <c r="K51" s="2">
        <f t="shared" si="3"/>
        <v>4.2416666666666679E-2</v>
      </c>
      <c r="L51" s="2">
        <f t="shared" si="3"/>
        <v>0.45558333333333328</v>
      </c>
      <c r="M51" s="2">
        <f t="shared" si="3"/>
        <v>0.58970833333333328</v>
      </c>
      <c r="N51" s="2">
        <f t="shared" si="3"/>
        <v>4.2291666666666679E-2</v>
      </c>
      <c r="O51" s="2">
        <f t="shared" si="3"/>
        <v>0.42587499999999995</v>
      </c>
      <c r="P51" s="2">
        <f t="shared" si="3"/>
        <v>0.28683333333333322</v>
      </c>
      <c r="Q51" s="2">
        <f t="shared" si="3"/>
        <v>0.51245833333333335</v>
      </c>
      <c r="R51" s="2">
        <f t="shared" si="3"/>
        <v>0.34562500000000002</v>
      </c>
      <c r="S51" s="2">
        <f t="shared" si="3"/>
        <v>0.48395833333333327</v>
      </c>
      <c r="T51" s="2">
        <f t="shared" si="3"/>
        <v>0.666875</v>
      </c>
      <c r="U51" s="2">
        <f t="shared" si="3"/>
        <v>0.58208333333333329</v>
      </c>
      <c r="V51" s="2">
        <f t="shared" si="3"/>
        <v>5.3500000000000013E-2</v>
      </c>
      <c r="W51" s="2">
        <f t="shared" si="3"/>
        <v>0.39620833333333333</v>
      </c>
      <c r="Y51" s="1" t="s">
        <v>1</v>
      </c>
      <c r="Z51" s="2">
        <f>AVERAGE(Z25:Z48)</f>
        <v>0.31282916666666655</v>
      </c>
      <c r="AA51" s="2">
        <f>AVERAGE(AA25:AA48)</f>
        <v>0.37957083333333325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9.0391488594227369E-5</v>
      </c>
      <c r="E52" s="3">
        <f t="shared" ref="E52:W52" si="4">TTEST(E1:E24,E25:E48,2,2)</f>
        <v>1.6863251310745495E-3</v>
      </c>
      <c r="F52" s="3">
        <f t="shared" si="4"/>
        <v>2.6770928439321248E-9</v>
      </c>
      <c r="G52" s="3">
        <f t="shared" si="4"/>
        <v>5.6564310878143363E-4</v>
      </c>
      <c r="H52" s="3">
        <f t="shared" si="4"/>
        <v>3.021203676215043E-8</v>
      </c>
      <c r="I52" s="3">
        <f t="shared" si="4"/>
        <v>0.28146777735330464</v>
      </c>
      <c r="J52" s="3">
        <f t="shared" si="4"/>
        <v>4.0445657266977096E-2</v>
      </c>
      <c r="K52" s="3">
        <f t="shared" si="4"/>
        <v>5.4267287898248891E-10</v>
      </c>
      <c r="L52" s="3">
        <f t="shared" si="4"/>
        <v>5.9612824796903496E-5</v>
      </c>
      <c r="M52" s="3">
        <f t="shared" si="4"/>
        <v>2.0344586538708529E-7</v>
      </c>
      <c r="N52" s="3">
        <f t="shared" si="4"/>
        <v>2.9638849814322342E-10</v>
      </c>
      <c r="O52" s="3">
        <f t="shared" si="4"/>
        <v>1.1221908309516483E-6</v>
      </c>
      <c r="P52" s="3">
        <f t="shared" si="4"/>
        <v>7.2152589204757544E-5</v>
      </c>
      <c r="Q52" s="3">
        <f t="shared" si="4"/>
        <v>1.1450392793442182E-3</v>
      </c>
      <c r="R52" s="3">
        <f t="shared" si="4"/>
        <v>3.6915876264861225E-4</v>
      </c>
      <c r="S52" s="3">
        <f t="shared" si="4"/>
        <v>1.2396101564981621E-5</v>
      </c>
      <c r="T52" s="3">
        <f t="shared" si="4"/>
        <v>1.4661188709430584E-10</v>
      </c>
      <c r="U52" s="3">
        <f t="shared" si="4"/>
        <v>4.4390815742776487E-8</v>
      </c>
      <c r="V52" s="3">
        <f t="shared" si="4"/>
        <v>1.0613925263272311E-9</v>
      </c>
      <c r="W52" s="3">
        <f t="shared" si="4"/>
        <v>1.6769382414709988E-3</v>
      </c>
      <c r="Y52" s="1" t="s">
        <v>16</v>
      </c>
      <c r="Z52" s="3">
        <f>TTEST(Z1:Z24,Z25:Z48,2,2)</f>
        <v>6.8941367306631674E-8</v>
      </c>
      <c r="AA52" s="3">
        <f>TTEST(AA1:AA24,AA25:AA48,2,2)</f>
        <v>6.0133256870490915E-9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2.1365945408251846E-2</v>
      </c>
      <c r="E53" s="3">
        <f t="shared" ref="E53:W53" si="5">STDEV(E1:E24)/SQRT(COUNT(E1:E24))</f>
        <v>2.0144106437233428E-2</v>
      </c>
      <c r="F53" s="3">
        <f t="shared" si="5"/>
        <v>2.2099221793192919E-4</v>
      </c>
      <c r="G53" s="3">
        <f t="shared" si="5"/>
        <v>4.4022872294117226E-3</v>
      </c>
      <c r="H53" s="3">
        <f t="shared" si="5"/>
        <v>4.9201044233056559E-4</v>
      </c>
      <c r="I53" s="3">
        <f t="shared" si="5"/>
        <v>1.5801013447440112E-2</v>
      </c>
      <c r="J53" s="3">
        <f t="shared" si="5"/>
        <v>1.5591091225564202E-2</v>
      </c>
      <c r="K53" s="3">
        <f t="shared" si="5"/>
        <v>3.0643264542730284E-4</v>
      </c>
      <c r="L53" s="3">
        <f t="shared" si="5"/>
        <v>2.5587304370088058E-3</v>
      </c>
      <c r="M53" s="3">
        <f t="shared" si="5"/>
        <v>7.5933005050759454E-3</v>
      </c>
      <c r="N53" s="3">
        <f t="shared" si="5"/>
        <v>3.9471141540279231E-4</v>
      </c>
      <c r="O53" s="3">
        <f t="shared" si="5"/>
        <v>1.7866839629137411E-2</v>
      </c>
      <c r="P53" s="3">
        <f t="shared" si="5"/>
        <v>1.7434963691880685E-3</v>
      </c>
      <c r="Q53" s="3">
        <f t="shared" si="5"/>
        <v>2.5524190477210509E-2</v>
      </c>
      <c r="R53" s="3">
        <f t="shared" si="5"/>
        <v>5.3823607054233249E-3</v>
      </c>
      <c r="S53" s="3">
        <f t="shared" si="5"/>
        <v>3.7984789099040103E-3</v>
      </c>
      <c r="T53" s="3">
        <f t="shared" si="5"/>
        <v>7.4056668144187798E-3</v>
      </c>
      <c r="U53" s="3">
        <f t="shared" si="5"/>
        <v>1.1216738268824147E-3</v>
      </c>
      <c r="V53" s="3">
        <f t="shared" si="5"/>
        <v>1.2080834324292944E-3</v>
      </c>
      <c r="W53" s="3">
        <f t="shared" si="5"/>
        <v>1.1218484439350177E-2</v>
      </c>
      <c r="Z53" s="3">
        <f>STDEV(Z1:Z24)/SQRT(COUNT(Z1:Z24))</f>
        <v>6.584827786255164E-3</v>
      </c>
      <c r="AA53" s="3">
        <f>STDEV(AA1:AA24)/SQRT(COUNT(AA1:AA24))</f>
        <v>4.995813162498022E-3</v>
      </c>
      <c r="AC53" s="3"/>
      <c r="AD53" s="3"/>
    </row>
    <row r="54" spans="1:30">
      <c r="C54" s="1" t="s">
        <v>1</v>
      </c>
      <c r="D54" s="3">
        <f>STDEV(D25:D48)/SQRT(COUNT(D25:D48))</f>
        <v>8.5639262361665913E-2</v>
      </c>
      <c r="E54" s="3">
        <f t="shared" ref="E54:W54" si="6">STDEV(E25:E48)/SQRT(COUNT(E25:E48))</f>
        <v>8.6504097805815375E-2</v>
      </c>
      <c r="F54" s="3">
        <f t="shared" si="6"/>
        <v>1.3070033857039102E-3</v>
      </c>
      <c r="G54" s="3">
        <f t="shared" si="6"/>
        <v>8.1819680669919126E-2</v>
      </c>
      <c r="H54" s="3">
        <f t="shared" si="6"/>
        <v>1.9232715434778485E-3</v>
      </c>
      <c r="I54" s="3">
        <f t="shared" si="6"/>
        <v>7.9497876475604287E-2</v>
      </c>
      <c r="J54" s="3">
        <f t="shared" si="6"/>
        <v>8.7880906165550332E-2</v>
      </c>
      <c r="K54" s="3">
        <f t="shared" si="6"/>
        <v>1.5250524660333979E-3</v>
      </c>
      <c r="L54" s="3">
        <f t="shared" si="6"/>
        <v>9.1374466763579562E-2</v>
      </c>
      <c r="M54" s="3">
        <f t="shared" si="6"/>
        <v>8.2085354109606615E-2</v>
      </c>
      <c r="N54" s="3">
        <f t="shared" si="6"/>
        <v>1.6033018090244899E-3</v>
      </c>
      <c r="O54" s="3">
        <f t="shared" si="6"/>
        <v>7.9122275406990877E-2</v>
      </c>
      <c r="P54" s="3">
        <f t="shared" si="6"/>
        <v>6.2940870188587475E-2</v>
      </c>
      <c r="Q54" s="3">
        <f t="shared" si="6"/>
        <v>8.740346598702986E-2</v>
      </c>
      <c r="R54" s="3">
        <f t="shared" si="6"/>
        <v>6.8009878132156101E-2</v>
      </c>
      <c r="S54" s="3">
        <f t="shared" si="6"/>
        <v>8.7559016932900982E-2</v>
      </c>
      <c r="T54" s="3">
        <f t="shared" si="6"/>
        <v>7.8662421107954836E-2</v>
      </c>
      <c r="U54" s="3">
        <f t="shared" si="6"/>
        <v>8.7552301484136244E-2</v>
      </c>
      <c r="V54" s="3">
        <f t="shared" si="6"/>
        <v>2.9241622112463495E-3</v>
      </c>
      <c r="W54" s="3">
        <f t="shared" si="6"/>
        <v>8.9112267961984362E-2</v>
      </c>
      <c r="Z54" s="3">
        <f>STDEV(Z25:Z48)/SQRT(COUNT(Z25:Z48))</f>
        <v>2.0310029541332781E-2</v>
      </c>
      <c r="AA54" s="3">
        <f>STDEV(AA25:AA48)/SQRT(COUNT(AA25:AA48))</f>
        <v>2.3048944047590079E-2</v>
      </c>
      <c r="AC54" s="3"/>
      <c r="AD54" s="3"/>
    </row>
    <row r="55" spans="1:30">
      <c r="D55" s="2">
        <f>D50-D51</f>
        <v>0.37879166666666692</v>
      </c>
      <c r="E55" s="2">
        <f t="shared" ref="E55:W55" si="7">E50-E51</f>
        <v>-0.29633333333333334</v>
      </c>
      <c r="F55" s="2">
        <f t="shared" si="7"/>
        <v>9.7500000000000017E-3</v>
      </c>
      <c r="G55" s="2">
        <f t="shared" si="7"/>
        <v>-0.30358333333333326</v>
      </c>
      <c r="H55" s="2">
        <f t="shared" si="7"/>
        <v>1.3208333333333343E-2</v>
      </c>
      <c r="I55" s="2">
        <f t="shared" si="7"/>
        <v>-8.8333333333333264E-2</v>
      </c>
      <c r="J55" s="2">
        <f t="shared" si="7"/>
        <v>-0.18820833333333337</v>
      </c>
      <c r="K55" s="2">
        <f t="shared" si="7"/>
        <v>1.2166666666666666E-2</v>
      </c>
      <c r="L55" s="2">
        <f t="shared" si="7"/>
        <v>-0.40408333333333324</v>
      </c>
      <c r="M55" s="2">
        <f t="shared" si="7"/>
        <v>-0.50304166666666661</v>
      </c>
      <c r="N55" s="2">
        <f t="shared" si="7"/>
        <v>1.3208333333333343E-2</v>
      </c>
      <c r="O55" s="2">
        <f t="shared" si="7"/>
        <v>0.45475000000000027</v>
      </c>
      <c r="P55" s="2">
        <f t="shared" si="7"/>
        <v>-0.2746249999999999</v>
      </c>
      <c r="Q55" s="2">
        <f t="shared" si="7"/>
        <v>0.31587499999999979</v>
      </c>
      <c r="R55" s="2">
        <f t="shared" si="7"/>
        <v>-0.2622916666666667</v>
      </c>
      <c r="S55" s="2">
        <f t="shared" si="7"/>
        <v>-0.4292083333333333</v>
      </c>
      <c r="T55" s="2">
        <f t="shared" si="7"/>
        <v>-0.64845833333333336</v>
      </c>
      <c r="U55" s="2">
        <f t="shared" si="7"/>
        <v>-0.57283333333333331</v>
      </c>
      <c r="V55" s="2">
        <f t="shared" si="7"/>
        <v>2.4124999999999973E-2</v>
      </c>
      <c r="W55" s="2">
        <f t="shared" si="7"/>
        <v>-0.29983333333333334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>Animals</v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>Tools</v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0.52508928571428581</v>
      </c>
      <c r="E58" s="1">
        <f>(E50+0.6*(F50+D50)+0.15*G50)/(1+2*0.6+0.15)</f>
        <v>0.26881737588652482</v>
      </c>
      <c r="F58" s="1">
        <f t="shared" ref="F58:U59" si="9">(F50+0.6*(G50+E50)+0.15*(D50+H50))/(1+2*0.6+2*0.15)</f>
        <v>9.8534166666666673E-2</v>
      </c>
      <c r="G58" s="1">
        <f t="shared" si="9"/>
        <v>5.144416666666668E-2</v>
      </c>
      <c r="H58" s="1">
        <f t="shared" si="9"/>
        <v>0.10341250000000002</v>
      </c>
      <c r="I58" s="1">
        <f t="shared" si="9"/>
        <v>0.17628666666666667</v>
      </c>
      <c r="J58" s="1">
        <f t="shared" si="9"/>
        <v>0.18030416666666665</v>
      </c>
      <c r="K58" s="1">
        <f t="shared" si="9"/>
        <v>0.11553083333333333</v>
      </c>
      <c r="L58" s="1">
        <f t="shared" si="9"/>
        <v>7.3260000000000006E-2</v>
      </c>
      <c r="M58" s="1">
        <f t="shared" si="9"/>
        <v>0.1164591666666667</v>
      </c>
      <c r="N58" s="1">
        <f t="shared" si="9"/>
        <v>0.25817250000000003</v>
      </c>
      <c r="O58" s="1">
        <f t="shared" si="9"/>
        <v>0.42340000000000011</v>
      </c>
      <c r="P58" s="1">
        <f t="shared" si="9"/>
        <v>0.42336333333333337</v>
      </c>
      <c r="Q58" s="1">
        <f t="shared" si="9"/>
        <v>0.41038583333333323</v>
      </c>
      <c r="R58" s="1">
        <f t="shared" si="9"/>
        <v>0.24711083333333325</v>
      </c>
      <c r="S58" s="1">
        <f t="shared" si="9"/>
        <v>9.657499999999998E-2</v>
      </c>
      <c r="T58" s="1">
        <f t="shared" si="9"/>
        <v>3.2384166666666665E-2</v>
      </c>
      <c r="U58" s="1">
        <f t="shared" si="9"/>
        <v>3.5817499999999995E-2</v>
      </c>
      <c r="V58" s="1">
        <f>(V50+0.6*(W50+U50)+0.15*T50)/(1+2*0.6+0.15)</f>
        <v>6.1175531914893611E-2</v>
      </c>
      <c r="W58" s="1">
        <f>(W50+0.6*(V50)+0.15*U58)/(1+0.6+0.15)</f>
        <v>8.4755785714285686E-2</v>
      </c>
    </row>
    <row r="59" spans="1:30">
      <c r="C59" s="1" t="s">
        <v>1</v>
      </c>
      <c r="D59" s="1">
        <f>(D51+0.6*(E51)+0.15*F51)/(1+0.6+0.15)</f>
        <v>0.40940119047619039</v>
      </c>
      <c r="E59" s="1">
        <f>(E51+0.6*(F51+D51)+0.15*G51)/(1+2*0.6+0.15)</f>
        <v>0.31509219858156018</v>
      </c>
      <c r="F59" s="1">
        <f t="shared" si="9"/>
        <v>0.21509416666666664</v>
      </c>
      <c r="G59" s="1">
        <f t="shared" si="9"/>
        <v>0.19044749999999996</v>
      </c>
      <c r="H59" s="1">
        <f t="shared" si="9"/>
        <v>0.20289666666666664</v>
      </c>
      <c r="I59" s="1">
        <f t="shared" si="9"/>
        <v>0.27110499999999998</v>
      </c>
      <c r="J59" s="1">
        <f t="shared" si="9"/>
        <v>0.29731999999999997</v>
      </c>
      <c r="K59" s="1">
        <f t="shared" si="9"/>
        <v>0.28829666666666665</v>
      </c>
      <c r="L59" s="1">
        <f t="shared" si="9"/>
        <v>0.36320333333333332</v>
      </c>
      <c r="M59" s="1">
        <f t="shared" si="9"/>
        <v>0.38347083333333326</v>
      </c>
      <c r="N59" s="1">
        <f t="shared" si="9"/>
        <v>0.3052016666666667</v>
      </c>
      <c r="O59" s="1">
        <f t="shared" si="9"/>
        <v>0.31546999999999992</v>
      </c>
      <c r="P59" s="1">
        <f t="shared" si="9"/>
        <v>0.3632083333333333</v>
      </c>
      <c r="Q59" s="1">
        <f t="shared" si="9"/>
        <v>0.41136333333333325</v>
      </c>
      <c r="R59" s="1">
        <f t="shared" si="9"/>
        <v>0.43461249999999996</v>
      </c>
      <c r="S59" s="1">
        <f t="shared" si="9"/>
        <v>0.50225583333333323</v>
      </c>
      <c r="T59" s="1">
        <f t="shared" si="9"/>
        <v>0.54654749999999985</v>
      </c>
      <c r="U59" s="1">
        <f t="shared" si="9"/>
        <v>0.45853333333333329</v>
      </c>
      <c r="V59" s="1">
        <f>(V51+0.6*(W51+U51)+0.15*T51)/(1+2*0.6+0.15)</f>
        <v>0.31510904255319144</v>
      </c>
      <c r="W59" s="1">
        <f>(W51+0.6*(V51)+0.15*U59)/(1+0.6+0.15)</f>
        <v>0.28405047619047619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1.0073179791258586</v>
      </c>
      <c r="E61" s="1">
        <f ca="1">E1+NORMINV(RAND(),0,'Total-Smoothed'!$AG$2)</f>
        <v>8.7211487576703883E-2</v>
      </c>
      <c r="F61" s="1">
        <f ca="1">F1+NORMINV(RAND(),0,'Total-Smoothed'!$AG$2)</f>
        <v>5.0389989209048539E-2</v>
      </c>
      <c r="G61" s="1">
        <f ca="1">G1+NORMINV(RAND(),0,'Total-Smoothed'!$AG$2)</f>
        <v>4.0312761343981894E-2</v>
      </c>
      <c r="H61" s="1">
        <f ca="1">H1+NORMINV(RAND(),0,'Total-Smoothed'!$AG$2)</f>
        <v>3.7121646703757574E-2</v>
      </c>
      <c r="I61" s="1">
        <f ca="1">I1+NORMINV(RAND(),0,'Total-Smoothed'!$AG$2)</f>
        <v>0.32815164758009158</v>
      </c>
      <c r="J61" s="1">
        <f ca="1">J1+NORMINV(RAND(),0,'Total-Smoothed'!$AG$2)</f>
        <v>0.36079825666149584</v>
      </c>
      <c r="K61" s="1">
        <f ca="1">K1+NORMINV(RAND(),0,'Total-Smoothed'!$AG$2)</f>
        <v>0.12581812934922337</v>
      </c>
      <c r="L61" s="1">
        <f ca="1">L1+NORMINV(RAND(),0,'Total-Smoothed'!$AG$2)</f>
        <v>6.7936398626754241E-2</v>
      </c>
      <c r="M61" s="1">
        <f ca="1">M1+NORMINV(RAND(),0,'Total-Smoothed'!$AG$2)</f>
        <v>-6.353434074506302E-2</v>
      </c>
      <c r="N61" s="1">
        <f ca="1">N1+NORMINV(RAND(),0,'Total-Smoothed'!$AG$2)</f>
        <v>4.008309778147108E-2</v>
      </c>
      <c r="O61" s="1">
        <f ca="1">O1+NORMINV(RAND(),0,'Total-Smoothed'!$AG$2)</f>
        <v>1.0784423370769809</v>
      </c>
      <c r="P61" s="1">
        <f ca="1">P1+NORMINV(RAND(),0,'Total-Smoothed'!$AG$2)</f>
        <v>-6.6275533872011128E-2</v>
      </c>
      <c r="Q61" s="1">
        <f ca="1">Q1+NORMINV(RAND(),0,'Total-Smoothed'!$AG$2)</f>
        <v>0.87493087882154397</v>
      </c>
      <c r="R61" s="1">
        <f ca="1">R1+NORMINV(RAND(),0,'Total-Smoothed'!$AG$2)</f>
        <v>0.13550564127331405</v>
      </c>
      <c r="S61" s="1">
        <f ca="1">S1+NORMINV(RAND(),0,'Total-Smoothed'!$AG$2)</f>
        <v>3.5104046461296362E-2</v>
      </c>
      <c r="T61" s="1">
        <f ca="1">T1+NORMINV(RAND(),0,'Total-Smoothed'!$AG$2)</f>
        <v>-0.10557880126526632</v>
      </c>
      <c r="U61" s="1">
        <f ca="1">U1+NORMINV(RAND(),0,'Total-Smoothed'!$AG$2)</f>
        <v>-7.002502811873261E-2</v>
      </c>
      <c r="V61" s="1">
        <f ca="1">V1+NORMINV(RAND(),0,'Total-Smoothed'!$AG$2)</f>
        <v>2.424740271081062E-2</v>
      </c>
      <c r="W61" s="1">
        <f ca="1">W1+NORMINV(RAND(),0,'Total-Smoothed'!$AG$2)</f>
        <v>-0.10073545588719983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0.91646877129810544</v>
      </c>
      <c r="E62" s="1">
        <f ca="1">E2+NORMINV(RAND(),0,'Total-Smoothed'!$AG$2)</f>
        <v>0.23652906640718363</v>
      </c>
      <c r="F62" s="1">
        <f ca="1">F2+NORMINV(RAND(),0,'Total-Smoothed'!$AG$2)</f>
        <v>0.10342958439318078</v>
      </c>
      <c r="G62" s="1">
        <f ca="1">G2+NORMINV(RAND(),0,'Total-Smoothed'!$AG$2)</f>
        <v>8.3510402448436091E-2</v>
      </c>
      <c r="H62" s="1">
        <f ca="1">H2+NORMINV(RAND(),0,'Total-Smoothed'!$AG$2)</f>
        <v>8.7218996220840381E-2</v>
      </c>
      <c r="I62" s="1">
        <f ca="1">I2+NORMINV(RAND(),0,'Total-Smoothed'!$AG$2)</f>
        <v>0.22673416700596669</v>
      </c>
      <c r="J62" s="1">
        <f ca="1">J2+NORMINV(RAND(),0,'Total-Smoothed'!$AG$2)</f>
        <v>0.2563821715930259</v>
      </c>
      <c r="K62" s="1">
        <f ca="1">K2+NORMINV(RAND(),0,'Total-Smoothed'!$AG$2)</f>
        <v>0.3238177778277474</v>
      </c>
      <c r="L62" s="1">
        <f ca="1">L2+NORMINV(RAND(),0,'Total-Smoothed'!$AG$2)</f>
        <v>0.16600151549579439</v>
      </c>
      <c r="M62" s="1">
        <f ca="1">M2+NORMINV(RAND(),0,'Total-Smoothed'!$AG$2)</f>
        <v>8.6334985048114626E-2</v>
      </c>
      <c r="N62" s="1">
        <f ca="1">N2+NORMINV(RAND(),0,'Total-Smoothed'!$AG$2)</f>
        <v>0.2579055973117495</v>
      </c>
      <c r="O62" s="1">
        <f ca="1">O2+NORMINV(RAND(),0,'Total-Smoothed'!$AG$2)</f>
        <v>0.80361309987906027</v>
      </c>
      <c r="P62" s="1">
        <f ca="1">P2+NORMINV(RAND(),0,'Total-Smoothed'!$AG$2)</f>
        <v>6.1177044387780696E-2</v>
      </c>
      <c r="Q62" s="1">
        <f ca="1">Q2+NORMINV(RAND(),0,'Total-Smoothed'!$AG$2)</f>
        <v>0.54990922544670517</v>
      </c>
      <c r="R62" s="1">
        <f ca="1">R2+NORMINV(RAND(),0,'Total-Smoothed'!$AG$2)</f>
        <v>0.16441412648938067</v>
      </c>
      <c r="S62" s="1">
        <f ca="1">S2+NORMINV(RAND(),0,'Total-Smoothed'!$AG$2)</f>
        <v>-7.5546067557161339E-2</v>
      </c>
      <c r="T62" s="1">
        <f ca="1">T2+NORMINV(RAND(),0,'Total-Smoothed'!$AG$2)</f>
        <v>0.11977378351255787</v>
      </c>
      <c r="U62" s="1">
        <f ca="1">U2+NORMINV(RAND(),0,'Total-Smoothed'!$AG$2)</f>
        <v>2.6432981217991262E-2</v>
      </c>
      <c r="V62" s="1">
        <f ca="1">V2+NORMINV(RAND(),0,'Total-Smoothed'!$AG$2)</f>
        <v>0.10636169849975795</v>
      </c>
      <c r="W62" s="1">
        <f ca="1">W2+NORMINV(RAND(),0,'Total-Smoothed'!$AG$2)</f>
        <v>1.0893466381402893E-2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0.92569287564189462</v>
      </c>
      <c r="E63" s="1">
        <f ca="1">E3+NORMINV(RAND(),0,'Total-Smoothed'!$AG$2)</f>
        <v>3.3703550079982103E-2</v>
      </c>
      <c r="F63" s="1">
        <f ca="1">F3+NORMINV(RAND(),0,'Total-Smoothed'!$AG$2)</f>
        <v>2.9635833020518754E-3</v>
      </c>
      <c r="G63" s="1">
        <f ca="1">G3+NORMINV(RAND(),0,'Total-Smoothed'!$AG$2)</f>
        <v>-9.4970122366969556E-2</v>
      </c>
      <c r="H63" s="1">
        <f ca="1">H3+NORMINV(RAND(),0,'Total-Smoothed'!$AG$2)</f>
        <v>2.4606006105658405E-2</v>
      </c>
      <c r="I63" s="1">
        <f ca="1">I3+NORMINV(RAND(),0,'Total-Smoothed'!$AG$2)</f>
        <v>0.33533122355228706</v>
      </c>
      <c r="J63" s="1">
        <f ca="1">J3+NORMINV(RAND(),0,'Total-Smoothed'!$AG$2)</f>
        <v>0.18758611345054105</v>
      </c>
      <c r="K63" s="1">
        <f ca="1">K3+NORMINV(RAND(),0,'Total-Smoothed'!$AG$2)</f>
        <v>0.12400190576422715</v>
      </c>
      <c r="L63" s="1">
        <f ca="1">L3+NORMINV(RAND(),0,'Total-Smoothed'!$AG$2)</f>
        <v>0.16999689042190025</v>
      </c>
      <c r="M63" s="1">
        <f ca="1">M3+NORMINV(RAND(),0,'Total-Smoothed'!$AG$2)</f>
        <v>-8.1254746858558186E-2</v>
      </c>
      <c r="N63" s="1">
        <f ca="1">N3+NORMINV(RAND(),0,'Total-Smoothed'!$AG$2)</f>
        <v>0.11499788202590615</v>
      </c>
      <c r="O63" s="1">
        <f ca="1">O3+NORMINV(RAND(),0,'Total-Smoothed'!$AG$2)</f>
        <v>0.81316403369865597</v>
      </c>
      <c r="P63" s="1">
        <f ca="1">P3+NORMINV(RAND(),0,'Total-Smoothed'!$AG$2)</f>
        <v>-8.0287591932524396E-2</v>
      </c>
      <c r="Q63" s="1">
        <f ca="1">Q3+NORMINV(RAND(),0,'Total-Smoothed'!$AG$2)</f>
        <v>0.9266235755554646</v>
      </c>
      <c r="R63" s="1">
        <f ca="1">R3+NORMINV(RAND(),0,'Total-Smoothed'!$AG$2)</f>
        <v>0.13039805987302849</v>
      </c>
      <c r="S63" s="1">
        <f ca="1">S3+NORMINV(RAND(),0,'Total-Smoothed'!$AG$2)</f>
        <v>9.4867690333658355E-2</v>
      </c>
      <c r="T63" s="1">
        <f ca="1">T3+NORMINV(RAND(),0,'Total-Smoothed'!$AG$2)</f>
        <v>-0.13252654868296987</v>
      </c>
      <c r="U63" s="1">
        <f ca="1">U3+NORMINV(RAND(),0,'Total-Smoothed'!$AG$2)</f>
        <v>0.17080255021900723</v>
      </c>
      <c r="V63" s="1">
        <f ca="1">V3+NORMINV(RAND(),0,'Total-Smoothed'!$AG$2)</f>
        <v>0.12539055652302605</v>
      </c>
      <c r="W63" s="1">
        <f ca="1">W3+NORMINV(RAND(),0,'Total-Smoothed'!$AG$2)</f>
        <v>6.8260608750851826E-2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0.84877143955029177</v>
      </c>
      <c r="E64" s="1">
        <f ca="1">E4+NORMINV(RAND(),0,'Total-Smoothed'!$AG$2)</f>
        <v>0.13743082328334452</v>
      </c>
      <c r="F64" s="1">
        <f ca="1">F4+NORMINV(RAND(),0,'Total-Smoothed'!$AG$2)</f>
        <v>1.9816944617849542E-2</v>
      </c>
      <c r="G64" s="1">
        <f ca="1">G4+NORMINV(RAND(),0,'Total-Smoothed'!$AG$2)</f>
        <v>-1.8972168954303391E-2</v>
      </c>
      <c r="H64" s="1">
        <f ca="1">H4+NORMINV(RAND(),0,'Total-Smoothed'!$AG$2)</f>
        <v>6.6594210384069152E-3</v>
      </c>
      <c r="I64" s="1">
        <f ca="1">I4+NORMINV(RAND(),0,'Total-Smoothed'!$AG$2)</f>
        <v>0.10622271325574754</v>
      </c>
      <c r="J64" s="1">
        <f ca="1">J4+NORMINV(RAND(),0,'Total-Smoothed'!$AG$2)</f>
        <v>0.36685825181882431</v>
      </c>
      <c r="K64" s="1">
        <f ca="1">K4+NORMINV(RAND(),0,'Total-Smoothed'!$AG$2)</f>
        <v>5.218034123904064E-3</v>
      </c>
      <c r="L64" s="1">
        <f ca="1">L4+NORMINV(RAND(),0,'Total-Smoothed'!$AG$2)</f>
        <v>7.5106865449660096E-2</v>
      </c>
      <c r="M64" s="1">
        <f ca="1">M4+NORMINV(RAND(),0,'Total-Smoothed'!$AG$2)</f>
        <v>9.5715423141133155E-2</v>
      </c>
      <c r="N64" s="1">
        <f ca="1">N4+NORMINV(RAND(),0,'Total-Smoothed'!$AG$2)</f>
        <v>-2.8410365336977154E-2</v>
      </c>
      <c r="O64" s="1">
        <f ca="1">O4+NORMINV(RAND(),0,'Total-Smoothed'!$AG$2)</f>
        <v>0.99998388656694948</v>
      </c>
      <c r="P64" s="1">
        <f ca="1">P4+NORMINV(RAND(),0,'Total-Smoothed'!$AG$2)</f>
        <v>0.1679622253945417</v>
      </c>
      <c r="Q64" s="1">
        <f ca="1">Q4+NORMINV(RAND(),0,'Total-Smoothed'!$AG$2)</f>
        <v>0.74612461163526289</v>
      </c>
      <c r="R64" s="1">
        <f ca="1">R4+NORMINV(RAND(),0,'Total-Smoothed'!$AG$2)</f>
        <v>0.16268578057165528</v>
      </c>
      <c r="S64" s="1">
        <f ca="1">S4+NORMINV(RAND(),0,'Total-Smoothed'!$AG$2)</f>
        <v>2.9664212278377358E-2</v>
      </c>
      <c r="T64" s="1">
        <f ca="1">T4+NORMINV(RAND(),0,'Total-Smoothed'!$AG$2)</f>
        <v>-9.9998330869329563E-2</v>
      </c>
      <c r="U64" s="1">
        <f ca="1">U4+NORMINV(RAND(),0,'Total-Smoothed'!$AG$2)</f>
        <v>-7.5229033806325826E-2</v>
      </c>
      <c r="V64" s="1">
        <f ca="1">V4+NORMINV(RAND(),0,'Total-Smoothed'!$AG$2)</f>
        <v>8.815155420925401E-2</v>
      </c>
      <c r="W64" s="1">
        <f ca="1">W4+NORMINV(RAND(),0,'Total-Smoothed'!$AG$2)</f>
        <v>0.20523366186496136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0.77389069863978599</v>
      </c>
      <c r="E65" s="1">
        <f ca="1">E5+NORMINV(RAND(),0,'Total-Smoothed'!$AG$2)</f>
        <v>1.7471037263488771E-2</v>
      </c>
      <c r="F65" s="1">
        <f ca="1">F5+NORMINV(RAND(),0,'Total-Smoothed'!$AG$2)</f>
        <v>3.64611943245901E-2</v>
      </c>
      <c r="G65" s="1">
        <f ca="1">G5+NORMINV(RAND(),0,'Total-Smoothed'!$AG$2)</f>
        <v>0.12923750210000454</v>
      </c>
      <c r="H65" s="1">
        <f ca="1">H5+NORMINV(RAND(),0,'Total-Smoothed'!$AG$2)</f>
        <v>9.4589439721978114E-2</v>
      </c>
      <c r="I65" s="1">
        <f ca="1">I5+NORMINV(RAND(),0,'Total-Smoothed'!$AG$2)</f>
        <v>0.15995228441225107</v>
      </c>
      <c r="J65" s="1">
        <f ca="1">J5+NORMINV(RAND(),0,'Total-Smoothed'!$AG$2)</f>
        <v>0.3841411410241834</v>
      </c>
      <c r="K65" s="1">
        <f ca="1">K5+NORMINV(RAND(),0,'Total-Smoothed'!$AG$2)</f>
        <v>3.5519568659093392E-3</v>
      </c>
      <c r="L65" s="1">
        <f ca="1">L5+NORMINV(RAND(),0,'Total-Smoothed'!$AG$2)</f>
        <v>3.26991431347236E-2</v>
      </c>
      <c r="M65" s="1">
        <f ca="1">M5+NORMINV(RAND(),0,'Total-Smoothed'!$AG$2)</f>
        <v>-1.5487459687164334E-2</v>
      </c>
      <c r="N65" s="1">
        <f ca="1">N5+NORMINV(RAND(),0,'Total-Smoothed'!$AG$2)</f>
        <v>-1.9999429808210532E-2</v>
      </c>
      <c r="O65" s="1">
        <f ca="1">O5+NORMINV(RAND(),0,'Total-Smoothed'!$AG$2)</f>
        <v>0.84583382072925262</v>
      </c>
      <c r="P65" s="1">
        <f ca="1">P5+NORMINV(RAND(),0,'Total-Smoothed'!$AG$2)</f>
        <v>9.2452853145468306E-2</v>
      </c>
      <c r="Q65" s="1">
        <f ca="1">Q5+NORMINV(RAND(),0,'Total-Smoothed'!$AG$2)</f>
        <v>0.94802944842810422</v>
      </c>
      <c r="R65" s="1">
        <f ca="1">R5+NORMINV(RAND(),0,'Total-Smoothed'!$AG$2)</f>
        <v>7.0302079327365374E-4</v>
      </c>
      <c r="S65" s="1">
        <f ca="1">S5+NORMINV(RAND(),0,'Total-Smoothed'!$AG$2)</f>
        <v>-7.6355934492833746E-2</v>
      </c>
      <c r="T65" s="1">
        <f ca="1">T5+NORMINV(RAND(),0,'Total-Smoothed'!$AG$2)</f>
        <v>3.482033194286583E-2</v>
      </c>
      <c r="U65" s="1">
        <f ca="1">U5+NORMINV(RAND(),0,'Total-Smoothed'!$AG$2)</f>
        <v>-7.2518956924648215E-2</v>
      </c>
      <c r="V65" s="1">
        <f ca="1">V5+NORMINV(RAND(),0,'Total-Smoothed'!$AG$2)</f>
        <v>4.8142049929795844E-2</v>
      </c>
      <c r="W65" s="1">
        <f ca="1">W5+NORMINV(RAND(),0,'Total-Smoothed'!$AG$2)</f>
        <v>0.16401480628656728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1.0007824284714866</v>
      </c>
      <c r="E66" s="1">
        <f ca="1">E6+NORMINV(RAND(),0,'Total-Smoothed'!$AG$2)</f>
        <v>0.11096851035927462</v>
      </c>
      <c r="F66" s="1">
        <f ca="1">F6+NORMINV(RAND(),0,'Total-Smoothed'!$AG$2)</f>
        <v>0.15477909566332809</v>
      </c>
      <c r="G66" s="1">
        <f ca="1">G6+NORMINV(RAND(),0,'Total-Smoothed'!$AG$2)</f>
        <v>-8.634413384603612E-2</v>
      </c>
      <c r="H66" s="1">
        <f ca="1">H6+NORMINV(RAND(),0,'Total-Smoothed'!$AG$2)</f>
        <v>0.11573227148684975</v>
      </c>
      <c r="I66" s="1">
        <f ca="1">I6+NORMINV(RAND(),0,'Total-Smoothed'!$AG$2)</f>
        <v>0.29501330965132888</v>
      </c>
      <c r="J66" s="1">
        <f ca="1">J6+NORMINV(RAND(),0,'Total-Smoothed'!$AG$2)</f>
        <v>0.3526199368814994</v>
      </c>
      <c r="K66" s="1">
        <f ca="1">K6+NORMINV(RAND(),0,'Total-Smoothed'!$AG$2)</f>
        <v>0.10687564498002139</v>
      </c>
      <c r="L66" s="1">
        <f ca="1">L6+NORMINV(RAND(),0,'Total-Smoothed'!$AG$2)</f>
        <v>9.1638426743393647E-2</v>
      </c>
      <c r="M66" s="1">
        <f ca="1">M6+NORMINV(RAND(),0,'Total-Smoothed'!$AG$2)</f>
        <v>0.23054546709616336</v>
      </c>
      <c r="N66" s="1">
        <f ca="1">N6+NORMINV(RAND(),0,'Total-Smoothed'!$AG$2)</f>
        <v>0.12520218292110269</v>
      </c>
      <c r="O66" s="1">
        <f ca="1">O6+NORMINV(RAND(),0,'Total-Smoothed'!$AG$2)</f>
        <v>0.75993425356505928</v>
      </c>
      <c r="P66" s="1">
        <f ca="1">P6+NORMINV(RAND(),0,'Total-Smoothed'!$AG$2)</f>
        <v>1.8007471395436153E-2</v>
      </c>
      <c r="Q66" s="1">
        <f ca="1">Q6+NORMINV(RAND(),0,'Total-Smoothed'!$AG$2)</f>
        <v>0.83614427076191722</v>
      </c>
      <c r="R66" s="1">
        <f ca="1">R6+NORMINV(RAND(),0,'Total-Smoothed'!$AG$2)</f>
        <v>5.3110565101265279E-2</v>
      </c>
      <c r="S66" s="1">
        <f ca="1">S6+NORMINV(RAND(),0,'Total-Smoothed'!$AG$2)</f>
        <v>7.4351141452264138E-2</v>
      </c>
      <c r="T66" s="1">
        <f ca="1">T6+NORMINV(RAND(),0,'Total-Smoothed'!$AG$2)</f>
        <v>-4.3509838525789338E-4</v>
      </c>
      <c r="U66" s="1">
        <f ca="1">U6+NORMINV(RAND(),0,'Total-Smoothed'!$AG$2)</f>
        <v>-0.11011797025021518</v>
      </c>
      <c r="V66" s="1">
        <f ca="1">V6+NORMINV(RAND(),0,'Total-Smoothed'!$AG$2)</f>
        <v>3.085657290491068E-2</v>
      </c>
      <c r="W66" s="1">
        <f ca="1">W6+NORMINV(RAND(),0,'Total-Smoothed'!$AG$2)</f>
        <v>1.1583849413618397E-2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0.75280610649268431</v>
      </c>
      <c r="E67" s="1">
        <f ca="1">E7+NORMINV(RAND(),0,'Total-Smoothed'!$AG$2)</f>
        <v>-0.16423451247293713</v>
      </c>
      <c r="F67" s="1">
        <f ca="1">F7+NORMINV(RAND(),0,'Total-Smoothed'!$AG$2)</f>
        <v>4.2023148190035414E-2</v>
      </c>
      <c r="G67" s="1">
        <f ca="1">G7+NORMINV(RAND(),0,'Total-Smoothed'!$AG$2)</f>
        <v>-4.8465313740696597E-2</v>
      </c>
      <c r="H67" s="1">
        <f ca="1">H7+NORMINV(RAND(),0,'Total-Smoothed'!$AG$2)</f>
        <v>0.13395100477228811</v>
      </c>
      <c r="I67" s="1">
        <f ca="1">I7+NORMINV(RAND(),0,'Total-Smoothed'!$AG$2)</f>
        <v>0.35409321652598785</v>
      </c>
      <c r="J67" s="1">
        <f ca="1">J7+NORMINV(RAND(),0,'Total-Smoothed'!$AG$2)</f>
        <v>0.37416165705303489</v>
      </c>
      <c r="K67" s="1">
        <f ca="1">K7+NORMINV(RAND(),0,'Total-Smoothed'!$AG$2)</f>
        <v>1.7472329945929205E-2</v>
      </c>
      <c r="L67" s="1">
        <f ca="1">L7+NORMINV(RAND(),0,'Total-Smoothed'!$AG$2)</f>
        <v>-0.10788842294370103</v>
      </c>
      <c r="M67" s="1">
        <f ca="1">M7+NORMINV(RAND(),0,'Total-Smoothed'!$AG$2)</f>
        <v>8.6067379267872224E-2</v>
      </c>
      <c r="N67" s="1">
        <f ca="1">N7+NORMINV(RAND(),0,'Total-Smoothed'!$AG$2)</f>
        <v>0.21194077563537056</v>
      </c>
      <c r="O67" s="1">
        <f ca="1">O7+NORMINV(RAND(),0,'Total-Smoothed'!$AG$2)</f>
        <v>0.62686430060272613</v>
      </c>
      <c r="P67" s="1">
        <f ca="1">P7+NORMINV(RAND(),0,'Total-Smoothed'!$AG$2)</f>
        <v>2.1242227240142339E-2</v>
      </c>
      <c r="Q67" s="1">
        <f ca="1">Q7+NORMINV(RAND(),0,'Total-Smoothed'!$AG$2)</f>
        <v>0.57260277276412896</v>
      </c>
      <c r="R67" s="1">
        <f ca="1">R7+NORMINV(RAND(),0,'Total-Smoothed'!$AG$2)</f>
        <v>0.14644171819951354</v>
      </c>
      <c r="S67" s="1">
        <f ca="1">S7+NORMINV(RAND(),0,'Total-Smoothed'!$AG$2)</f>
        <v>5.6763653990796969E-2</v>
      </c>
      <c r="T67" s="1">
        <f ca="1">T7+NORMINV(RAND(),0,'Total-Smoothed'!$AG$2)</f>
        <v>0.1081286354208779</v>
      </c>
      <c r="U67" s="1">
        <f ca="1">U7+NORMINV(RAND(),0,'Total-Smoothed'!$AG$2)</f>
        <v>2.6250026805725295E-2</v>
      </c>
      <c r="V67" s="1">
        <f ca="1">V7+NORMINV(RAND(),0,'Total-Smoothed'!$AG$2)</f>
        <v>-8.0461527195446053E-3</v>
      </c>
      <c r="W67" s="1">
        <f ca="1">W7+NORMINV(RAND(),0,'Total-Smoothed'!$AG$2)</f>
        <v>-6.5467731038042293E-2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0.90028191201651953</v>
      </c>
      <c r="E68" s="1">
        <f ca="1">E8+NORMINV(RAND(),0,'Total-Smoothed'!$AG$2)</f>
        <v>3.486108554057147E-2</v>
      </c>
      <c r="F68" s="1">
        <f ca="1">F8+NORMINV(RAND(),0,'Total-Smoothed'!$AG$2)</f>
        <v>0.17125432201695423</v>
      </c>
      <c r="G68" s="1">
        <f ca="1">G8+NORMINV(RAND(),0,'Total-Smoothed'!$AG$2)</f>
        <v>4.051848116397247E-2</v>
      </c>
      <c r="H68" s="1">
        <f ca="1">H8+NORMINV(RAND(),0,'Total-Smoothed'!$AG$2)</f>
        <v>5.8767201080505697E-2</v>
      </c>
      <c r="I68" s="1">
        <f ca="1">I8+NORMINV(RAND(),0,'Total-Smoothed'!$AG$2)</f>
        <v>0.30074436516702269</v>
      </c>
      <c r="J68" s="1">
        <f ca="1">J8+NORMINV(RAND(),0,'Total-Smoothed'!$AG$2)</f>
        <v>0.257778904835467</v>
      </c>
      <c r="K68" s="1">
        <f ca="1">K8+NORMINV(RAND(),0,'Total-Smoothed'!$AG$2)</f>
        <v>0.20576485136123079</v>
      </c>
      <c r="L68" s="1">
        <f ca="1">L8+NORMINV(RAND(),0,'Total-Smoothed'!$AG$2)</f>
        <v>9.2722438458243739E-2</v>
      </c>
      <c r="M68" s="1">
        <f ca="1">M8+NORMINV(RAND(),0,'Total-Smoothed'!$AG$2)</f>
        <v>6.4930372317602375E-2</v>
      </c>
      <c r="N68" s="1">
        <f ca="1">N8+NORMINV(RAND(),0,'Total-Smoothed'!$AG$2)</f>
        <v>-6.4196827603707846E-2</v>
      </c>
      <c r="O68" s="1">
        <f ca="1">O8+NORMINV(RAND(),0,'Total-Smoothed'!$AG$2)</f>
        <v>0.80328481029931653</v>
      </c>
      <c r="P68" s="1">
        <f ca="1">P8+NORMINV(RAND(),0,'Total-Smoothed'!$AG$2)</f>
        <v>6.7361945623820876E-2</v>
      </c>
      <c r="Q68" s="1">
        <f ca="1">Q8+NORMINV(RAND(),0,'Total-Smoothed'!$AG$2)</f>
        <v>0.75806812669504464</v>
      </c>
      <c r="R68" s="1">
        <f ca="1">R8+NORMINV(RAND(),0,'Total-Smoothed'!$AG$2)</f>
        <v>7.8727943506639669E-2</v>
      </c>
      <c r="S68" s="1">
        <f ca="1">S8+NORMINV(RAND(),0,'Total-Smoothed'!$AG$2)</f>
        <v>3.780948265332381E-2</v>
      </c>
      <c r="T68" s="1">
        <f ca="1">T8+NORMINV(RAND(),0,'Total-Smoothed'!$AG$2)</f>
        <v>7.3537087010364516E-2</v>
      </c>
      <c r="U68" s="1">
        <f ca="1">U8+NORMINV(RAND(),0,'Total-Smoothed'!$AG$2)</f>
        <v>0.11334792129348842</v>
      </c>
      <c r="V68" s="1">
        <f ca="1">V8+NORMINV(RAND(),0,'Total-Smoothed'!$AG$2)</f>
        <v>0.15262001227951938</v>
      </c>
      <c r="W68" s="1">
        <f ca="1">W8+NORMINV(RAND(),0,'Total-Smoothed'!$AG$2)</f>
        <v>0.18210665572857637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0.52460096559915548</v>
      </c>
      <c r="E69" s="1">
        <f ca="1">E9+NORMINV(RAND(),0,'Total-Smoothed'!$AG$2)</f>
        <v>0.10695191151591985</v>
      </c>
      <c r="F69" s="1">
        <f ca="1">F9+NORMINV(RAND(),0,'Total-Smoothed'!$AG$2)</f>
        <v>6.1874498292867765E-2</v>
      </c>
      <c r="G69" s="1">
        <f ca="1">G9+NORMINV(RAND(),0,'Total-Smoothed'!$AG$2)</f>
        <v>4.3179407903310943E-2</v>
      </c>
      <c r="H69" s="1">
        <f ca="1">H9+NORMINV(RAND(),0,'Total-Smoothed'!$AG$2)</f>
        <v>7.5491380401771058E-2</v>
      </c>
      <c r="I69" s="1">
        <f ca="1">I9+NORMINV(RAND(),0,'Total-Smoothed'!$AG$2)</f>
        <v>0.1131709545292961</v>
      </c>
      <c r="J69" s="1">
        <f ca="1">J9+NORMINV(RAND(),0,'Total-Smoothed'!$AG$2)</f>
        <v>0.15835062832949737</v>
      </c>
      <c r="K69" s="1">
        <f ca="1">K9+NORMINV(RAND(),0,'Total-Smoothed'!$AG$2)</f>
        <v>-1.6890820252631535E-2</v>
      </c>
      <c r="L69" s="1">
        <f ca="1">L9+NORMINV(RAND(),0,'Total-Smoothed'!$AG$2)</f>
        <v>-8.1661767658207166E-2</v>
      </c>
      <c r="M69" s="1">
        <f ca="1">M9+NORMINV(RAND(),0,'Total-Smoothed'!$AG$2)</f>
        <v>4.5014367330358407E-2</v>
      </c>
      <c r="N69" s="1">
        <f ca="1">N9+NORMINV(RAND(),0,'Total-Smoothed'!$AG$2)</f>
        <v>7.7376302860461793E-2</v>
      </c>
      <c r="O69" s="1">
        <f ca="1">O9+NORMINV(RAND(),0,'Total-Smoothed'!$AG$2)</f>
        <v>0.61057458472700554</v>
      </c>
      <c r="P69" s="1">
        <f ca="1">P9+NORMINV(RAND(),0,'Total-Smoothed'!$AG$2)</f>
        <v>7.077394780285115E-2</v>
      </c>
      <c r="Q69" s="1">
        <f ca="1">Q9+NORMINV(RAND(),0,'Total-Smoothed'!$AG$2)</f>
        <v>0.41274993829350332</v>
      </c>
      <c r="R69" s="1">
        <f ca="1">R9+NORMINV(RAND(),0,'Total-Smoothed'!$AG$2)</f>
        <v>8.2052219504682916E-2</v>
      </c>
      <c r="S69" s="1">
        <f ca="1">S9+NORMINV(RAND(),0,'Total-Smoothed'!$AG$2)</f>
        <v>0.14725465524405171</v>
      </c>
      <c r="T69" s="1">
        <f ca="1">T9+NORMINV(RAND(),0,'Total-Smoothed'!$AG$2)</f>
        <v>-8.4724212308916039E-2</v>
      </c>
      <c r="U69" s="1">
        <f ca="1">U9+NORMINV(RAND(),0,'Total-Smoothed'!$AG$2)</f>
        <v>7.2159400699774612E-2</v>
      </c>
      <c r="V69" s="1">
        <f ca="1">V9+NORMINV(RAND(),0,'Total-Smoothed'!$AG$2)</f>
        <v>4.233152797162977E-2</v>
      </c>
      <c r="W69" s="1">
        <f ca="1">W9+NORMINV(RAND(),0,'Total-Smoothed'!$AG$2)</f>
        <v>0.17439769305077518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0.76632457023111955</v>
      </c>
      <c r="E70" s="1">
        <f ca="1">E10+NORMINV(RAND(),0,'Total-Smoothed'!$AG$2)</f>
        <v>-6.7875761134742196E-3</v>
      </c>
      <c r="F70" s="1">
        <f ca="1">F10+NORMINV(RAND(),0,'Total-Smoothed'!$AG$2)</f>
        <v>6.6907687992242615E-2</v>
      </c>
      <c r="G70" s="1">
        <f ca="1">G10+NORMINV(RAND(),0,'Total-Smoothed'!$AG$2)</f>
        <v>5.8983972223511719E-2</v>
      </c>
      <c r="H70" s="1">
        <f ca="1">H10+NORMINV(RAND(),0,'Total-Smoothed'!$AG$2)</f>
        <v>9.3988607858091405E-2</v>
      </c>
      <c r="I70" s="1">
        <f ca="1">I10+NORMINV(RAND(),0,'Total-Smoothed'!$AG$2)</f>
        <v>0.23830116281083374</v>
      </c>
      <c r="J70" s="1">
        <f ca="1">J10+NORMINV(RAND(),0,'Total-Smoothed'!$AG$2)</f>
        <v>0.14186164615750105</v>
      </c>
      <c r="K70" s="1">
        <f ca="1">K10+NORMINV(RAND(),0,'Total-Smoothed'!$AG$2)</f>
        <v>5.2152026903625158E-2</v>
      </c>
      <c r="L70" s="1">
        <f ca="1">L10+NORMINV(RAND(),0,'Total-Smoothed'!$AG$2)</f>
        <v>-5.1797927095331459E-2</v>
      </c>
      <c r="M70" s="1">
        <f ca="1">M10+NORMINV(RAND(),0,'Total-Smoothed'!$AG$2)</f>
        <v>3.6113882667471897E-2</v>
      </c>
      <c r="N70" s="1">
        <f ca="1">N10+NORMINV(RAND(),0,'Total-Smoothed'!$AG$2)</f>
        <v>-0.17455999811933878</v>
      </c>
      <c r="O70" s="1">
        <f ca="1">O10+NORMINV(RAND(),0,'Total-Smoothed'!$AG$2)</f>
        <v>0.90964175638216682</v>
      </c>
      <c r="P70" s="1">
        <f ca="1">P10+NORMINV(RAND(),0,'Total-Smoothed'!$AG$2)</f>
        <v>9.9592671449813749E-2</v>
      </c>
      <c r="Q70" s="1">
        <f ca="1">Q10+NORMINV(RAND(),0,'Total-Smoothed'!$AG$2)</f>
        <v>0.91176586437607599</v>
      </c>
      <c r="R70" s="1">
        <f ca="1">R10+NORMINV(RAND(),0,'Total-Smoothed'!$AG$2)</f>
        <v>-4.4082095733798121E-3</v>
      </c>
      <c r="S70" s="1">
        <f ca="1">S10+NORMINV(RAND(),0,'Total-Smoothed'!$AG$2)</f>
        <v>-9.9042765979348302E-3</v>
      </c>
      <c r="T70" s="1">
        <f ca="1">T10+NORMINV(RAND(),0,'Total-Smoothed'!$AG$2)</f>
        <v>-0.11329506616818914</v>
      </c>
      <c r="U70" s="1">
        <f ca="1">U10+NORMINV(RAND(),0,'Total-Smoothed'!$AG$2)</f>
        <v>-9.8113898012905949E-3</v>
      </c>
      <c r="V70" s="1">
        <f ca="1">V10+NORMINV(RAND(),0,'Total-Smoothed'!$AG$2)</f>
        <v>0.14167548632480897</v>
      </c>
      <c r="W70" s="1">
        <f ca="1">W10+NORMINV(RAND(),0,'Total-Smoothed'!$AG$2)</f>
        <v>0.28468334109090976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0.83818639000638051</v>
      </c>
      <c r="E71" s="1">
        <f ca="1">E11+NORMINV(RAND(),0,'Total-Smoothed'!$AG$2)</f>
        <v>-7.0096041299627238E-2</v>
      </c>
      <c r="F71" s="1">
        <f ca="1">F11+NORMINV(RAND(),0,'Total-Smoothed'!$AG$2)</f>
        <v>8.2285120853848676E-2</v>
      </c>
      <c r="G71" s="1">
        <f ca="1">G11+NORMINV(RAND(),0,'Total-Smoothed'!$AG$2)</f>
        <v>-7.8548342350513778E-2</v>
      </c>
      <c r="H71" s="1">
        <f ca="1">H11+NORMINV(RAND(),0,'Total-Smoothed'!$AG$2)</f>
        <v>0.14676646792389086</v>
      </c>
      <c r="I71" s="1">
        <f ca="1">I11+NORMINV(RAND(),0,'Total-Smoothed'!$AG$2)</f>
        <v>0.22912123758066577</v>
      </c>
      <c r="J71" s="1">
        <f ca="1">J11+NORMINV(RAND(),0,'Total-Smoothed'!$AG$2)</f>
        <v>8.3672193128479344E-2</v>
      </c>
      <c r="K71" s="1">
        <f ca="1">K11+NORMINV(RAND(),0,'Total-Smoothed'!$AG$2)</f>
        <v>-6.4766892609071203E-2</v>
      </c>
      <c r="L71" s="1">
        <f ca="1">L11+NORMINV(RAND(),0,'Total-Smoothed'!$AG$2)</f>
        <v>-1.6869468577387067E-2</v>
      </c>
      <c r="M71" s="1">
        <f ca="1">M11+NORMINV(RAND(),0,'Total-Smoothed'!$AG$2)</f>
        <v>-3.0728191727527027E-2</v>
      </c>
      <c r="N71" s="1">
        <f ca="1">N11+NORMINV(RAND(),0,'Total-Smoothed'!$AG$2)</f>
        <v>9.8543886354648183E-3</v>
      </c>
      <c r="O71" s="1">
        <f ca="1">O11+NORMINV(RAND(),0,'Total-Smoothed'!$AG$2)</f>
        <v>0.89977545034961992</v>
      </c>
      <c r="P71" s="1">
        <f ca="1">P11+NORMINV(RAND(),0,'Total-Smoothed'!$AG$2)</f>
        <v>-3.2446822955569242E-2</v>
      </c>
      <c r="Q71" s="1">
        <f ca="1">Q11+NORMINV(RAND(),0,'Total-Smoothed'!$AG$2)</f>
        <v>0.82231022416697563</v>
      </c>
      <c r="R71" s="1">
        <f ca="1">R11+NORMINV(RAND(),0,'Total-Smoothed'!$AG$2)</f>
        <v>-4.9017910306412463E-2</v>
      </c>
      <c r="S71" s="1">
        <f ca="1">S11+NORMINV(RAND(),0,'Total-Smoothed'!$AG$2)</f>
        <v>2.7012185375139847E-2</v>
      </c>
      <c r="T71" s="1">
        <f ca="1">T11+NORMINV(RAND(),0,'Total-Smoothed'!$AG$2)</f>
        <v>-0.11423866601359429</v>
      </c>
      <c r="U71" s="1">
        <f ca="1">U11+NORMINV(RAND(),0,'Total-Smoothed'!$AG$2)</f>
        <v>7.6748079752749956E-2</v>
      </c>
      <c r="V71" s="1">
        <f ca="1">V11+NORMINV(RAND(),0,'Total-Smoothed'!$AG$2)</f>
        <v>2.6546340382416891E-2</v>
      </c>
      <c r="W71" s="1">
        <f ca="1">W11+NORMINV(RAND(),0,'Total-Smoothed'!$AG$2)</f>
        <v>0.23722043774175733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0.8548367854762039</v>
      </c>
      <c r="E72" s="1">
        <f ca="1">E12+NORMINV(RAND(),0,'Total-Smoothed'!$AG$2)</f>
        <v>2.8007274847507445E-2</v>
      </c>
      <c r="F72" s="1">
        <f ca="1">F12+NORMINV(RAND(),0,'Total-Smoothed'!$AG$2)</f>
        <v>0.13210369305811498</v>
      </c>
      <c r="G72" s="1">
        <f ca="1">G12+NORMINV(RAND(),0,'Total-Smoothed'!$AG$2)</f>
        <v>-6.5610184395892765E-2</v>
      </c>
      <c r="H72" s="1">
        <f ca="1">H12+NORMINV(RAND(),0,'Total-Smoothed'!$AG$2)</f>
        <v>3.5059995381504394E-2</v>
      </c>
      <c r="I72" s="1">
        <f ca="1">I12+NORMINV(RAND(),0,'Total-Smoothed'!$AG$2)</f>
        <v>0.20827964755601353</v>
      </c>
      <c r="J72" s="1">
        <f ca="1">J12+NORMINV(RAND(),0,'Total-Smoothed'!$AG$2)</f>
        <v>0.21529489523859802</v>
      </c>
      <c r="K72" s="1">
        <f ca="1">K12+NORMINV(RAND(),0,'Total-Smoothed'!$AG$2)</f>
        <v>0.10762933151296525</v>
      </c>
      <c r="L72" s="1">
        <f ca="1">L12+NORMINV(RAND(),0,'Total-Smoothed'!$AG$2)</f>
        <v>6.8382963069778854E-2</v>
      </c>
      <c r="M72" s="1">
        <f ca="1">M12+NORMINV(RAND(),0,'Total-Smoothed'!$AG$2)</f>
        <v>2.3789997404844949E-2</v>
      </c>
      <c r="N72" s="1">
        <f ca="1">N12+NORMINV(RAND(),0,'Total-Smoothed'!$AG$2)</f>
        <v>9.706803017549695E-2</v>
      </c>
      <c r="O72" s="1">
        <f ca="1">O12+NORMINV(RAND(),0,'Total-Smoothed'!$AG$2)</f>
        <v>0.88139840892760424</v>
      </c>
      <c r="P72" s="1">
        <f ca="1">P12+NORMINV(RAND(),0,'Total-Smoothed'!$AG$2)</f>
        <v>0.25390380484672703</v>
      </c>
      <c r="Q72" s="1">
        <f ca="1">Q12+NORMINV(RAND(),0,'Total-Smoothed'!$AG$2)</f>
        <v>0.89374734423419722</v>
      </c>
      <c r="R72" s="1">
        <f ca="1">R12+NORMINV(RAND(),0,'Total-Smoothed'!$AG$2)</f>
        <v>8.8962136099820566E-2</v>
      </c>
      <c r="S72" s="1">
        <f ca="1">S12+NORMINV(RAND(),0,'Total-Smoothed'!$AG$2)</f>
        <v>6.28861777580417E-2</v>
      </c>
      <c r="T72" s="1">
        <f ca="1">T12+NORMINV(RAND(),0,'Total-Smoothed'!$AG$2)</f>
        <v>-9.0406648439674386E-2</v>
      </c>
      <c r="U72" s="1">
        <f ca="1">U12+NORMINV(RAND(),0,'Total-Smoothed'!$AG$2)</f>
        <v>5.5202683067790179E-2</v>
      </c>
      <c r="V72" s="1">
        <f ca="1">V12+NORMINV(RAND(),0,'Total-Smoothed'!$AG$2)</f>
        <v>7.8033437387421689E-2</v>
      </c>
      <c r="W72" s="1">
        <f ca="1">W12+NORMINV(RAND(),0,'Total-Smoothed'!$AG$2)</f>
        <v>-7.1624154556692021E-2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0.57518494853190738</v>
      </c>
      <c r="E73" s="1">
        <f ca="1">E13+NORMINV(RAND(),0,'Total-Smoothed'!$AG$2)</f>
        <v>0.13874756898874901</v>
      </c>
      <c r="F73" s="1">
        <f ca="1">F13+NORMINV(RAND(),0,'Total-Smoothed'!$AG$2)</f>
        <v>-6.7161787260085815E-2</v>
      </c>
      <c r="G73" s="1">
        <f ca="1">G13+NORMINV(RAND(),0,'Total-Smoothed'!$AG$2)</f>
        <v>2.7459321816912904E-2</v>
      </c>
      <c r="H73" s="1">
        <f ca="1">H13+NORMINV(RAND(),0,'Total-Smoothed'!$AG$2)</f>
        <v>7.257521823238397E-4</v>
      </c>
      <c r="I73" s="1">
        <f ca="1">I13+NORMINV(RAND(),0,'Total-Smoothed'!$AG$2)</f>
        <v>0.20629459196407185</v>
      </c>
      <c r="J73" s="1">
        <f ca="1">J13+NORMINV(RAND(),0,'Total-Smoothed'!$AG$2)</f>
        <v>0.2038752539843513</v>
      </c>
      <c r="K73" s="1">
        <f ca="1">K13+NORMINV(RAND(),0,'Total-Smoothed'!$AG$2)</f>
        <v>8.389465808874691E-2</v>
      </c>
      <c r="L73" s="1">
        <f ca="1">L13+NORMINV(RAND(),0,'Total-Smoothed'!$AG$2)</f>
        <v>1.2853961425475006E-2</v>
      </c>
      <c r="M73" s="1">
        <f ca="1">M13+NORMINV(RAND(),0,'Total-Smoothed'!$AG$2)</f>
        <v>0.14882215186902281</v>
      </c>
      <c r="N73" s="1">
        <f ca="1">N13+NORMINV(RAND(),0,'Total-Smoothed'!$AG$2)</f>
        <v>-0.10766290484747371</v>
      </c>
      <c r="O73" s="1">
        <f ca="1">O13+NORMINV(RAND(),0,'Total-Smoothed'!$AG$2)</f>
        <v>0.8303962739113262</v>
      </c>
      <c r="P73" s="1">
        <f ca="1">P13+NORMINV(RAND(),0,'Total-Smoothed'!$AG$2)</f>
        <v>7.8543990662798685E-2</v>
      </c>
      <c r="Q73" s="1">
        <f ca="1">Q13+NORMINV(RAND(),0,'Total-Smoothed'!$AG$2)</f>
        <v>0.73016537710872242</v>
      </c>
      <c r="R73" s="1">
        <f ca="1">R13+NORMINV(RAND(),0,'Total-Smoothed'!$AG$2)</f>
        <v>0.24691144430456408</v>
      </c>
      <c r="S73" s="1">
        <f ca="1">S13+NORMINV(RAND(),0,'Total-Smoothed'!$AG$2)</f>
        <v>-2.2892480390735506E-2</v>
      </c>
      <c r="T73" s="1">
        <f ca="1">T13+NORMINV(RAND(),0,'Total-Smoothed'!$AG$2)</f>
        <v>1.8356101902965799E-2</v>
      </c>
      <c r="U73" s="1">
        <f ca="1">U13+NORMINV(RAND(),0,'Total-Smoothed'!$AG$2)</f>
        <v>6.511777277475779E-2</v>
      </c>
      <c r="V73" s="1">
        <f ca="1">V13+NORMINV(RAND(),0,'Total-Smoothed'!$AG$2)</f>
        <v>-6.9676066464337549E-3</v>
      </c>
      <c r="W73" s="1">
        <f ca="1">W13+NORMINV(RAND(),0,'Total-Smoothed'!$AG$2)</f>
        <v>8.0776432194899883E-2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0.87614357010826716</v>
      </c>
      <c r="E74" s="1">
        <f ca="1">E14+NORMINV(RAND(),0,'Total-Smoothed'!$AG$2)</f>
        <v>-5.2699267492167107E-2</v>
      </c>
      <c r="F74" s="1">
        <f ca="1">F14+NORMINV(RAND(),0,'Total-Smoothed'!$AG$2)</f>
        <v>0.1933501291888432</v>
      </c>
      <c r="G74" s="1">
        <f ca="1">G14+NORMINV(RAND(),0,'Total-Smoothed'!$AG$2)</f>
        <v>4.3757032060569384E-2</v>
      </c>
      <c r="H74" s="1">
        <f ca="1">H14+NORMINV(RAND(),0,'Total-Smoothed'!$AG$2)</f>
        <v>5.6149058263708237E-2</v>
      </c>
      <c r="I74" s="1">
        <f ca="1">I14+NORMINV(RAND(),0,'Total-Smoothed'!$AG$2)</f>
        <v>4.7557055173575585E-2</v>
      </c>
      <c r="J74" s="1">
        <f ca="1">J14+NORMINV(RAND(),0,'Total-Smoothed'!$AG$2)</f>
        <v>0.29734051743329998</v>
      </c>
      <c r="K74" s="1">
        <f ca="1">K14+NORMINV(RAND(),0,'Total-Smoothed'!$AG$2)</f>
        <v>1.0531857352992176E-2</v>
      </c>
      <c r="L74" s="1">
        <f ca="1">L14+NORMINV(RAND(),0,'Total-Smoothed'!$AG$2)</f>
        <v>0.35652458784580354</v>
      </c>
      <c r="M74" s="1">
        <f ca="1">M14+NORMINV(RAND(),0,'Total-Smoothed'!$AG$2)</f>
        <v>-2.0130806473156598E-3</v>
      </c>
      <c r="N74" s="1">
        <f ca="1">N14+NORMINV(RAND(),0,'Total-Smoothed'!$AG$2)</f>
        <v>8.2944082842837372E-2</v>
      </c>
      <c r="O74" s="1">
        <f ca="1">O14+NORMINV(RAND(),0,'Total-Smoothed'!$AG$2)</f>
        <v>0.80611569118022297</v>
      </c>
      <c r="P74" s="1">
        <f ca="1">P14+NORMINV(RAND(),0,'Total-Smoothed'!$AG$2)</f>
        <v>0.16042034131052996</v>
      </c>
      <c r="Q74" s="1">
        <f ca="1">Q14+NORMINV(RAND(),0,'Total-Smoothed'!$AG$2)</f>
        <v>0.92160047440752091</v>
      </c>
      <c r="R74" s="1">
        <f ca="1">R14+NORMINV(RAND(),0,'Total-Smoothed'!$AG$2)</f>
        <v>7.2287362269134917E-2</v>
      </c>
      <c r="S74" s="1">
        <f ca="1">S14+NORMINV(RAND(),0,'Total-Smoothed'!$AG$2)</f>
        <v>0.13396478498909392</v>
      </c>
      <c r="T74" s="1">
        <f ca="1">T14+NORMINV(RAND(),0,'Total-Smoothed'!$AG$2)</f>
        <v>0.12938360151663322</v>
      </c>
      <c r="U74" s="1">
        <f ca="1">U14+NORMINV(RAND(),0,'Total-Smoothed'!$AG$2)</f>
        <v>2.5161447136938762E-2</v>
      </c>
      <c r="V74" s="1">
        <f ca="1">V14+NORMINV(RAND(),0,'Total-Smoothed'!$AG$2)</f>
        <v>-7.1831835627282487E-3</v>
      </c>
      <c r="W74" s="1">
        <f ca="1">W14+NORMINV(RAND(),0,'Total-Smoothed'!$AG$2)</f>
        <v>0.17469712332917389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0.65870090752785104</v>
      </c>
      <c r="E75" s="1">
        <f ca="1">E15+NORMINV(RAND(),0,'Total-Smoothed'!$AG$2)</f>
        <v>4.3083322373113631E-5</v>
      </c>
      <c r="F75" s="1">
        <f ca="1">F15+NORMINV(RAND(),0,'Total-Smoothed'!$AG$2)</f>
        <v>-4.3144322528136728E-3</v>
      </c>
      <c r="G75" s="1">
        <f ca="1">G15+NORMINV(RAND(),0,'Total-Smoothed'!$AG$2)</f>
        <v>2.3296496930144468E-2</v>
      </c>
      <c r="H75" s="1">
        <f ca="1">H15+NORMINV(RAND(),0,'Total-Smoothed'!$AG$2)</f>
        <v>7.6517439841983961E-2</v>
      </c>
      <c r="I75" s="1">
        <f ca="1">I15+NORMINV(RAND(),0,'Total-Smoothed'!$AG$2)</f>
        <v>0.31708384325517136</v>
      </c>
      <c r="J75" s="1">
        <f ca="1">J15+NORMINV(RAND(),0,'Total-Smoothed'!$AG$2)</f>
        <v>3.7526420997949006E-2</v>
      </c>
      <c r="K75" s="1">
        <f ca="1">K15+NORMINV(RAND(),0,'Total-Smoothed'!$AG$2)</f>
        <v>-0.13403287458738236</v>
      </c>
      <c r="L75" s="1">
        <f ca="1">L15+NORMINV(RAND(),0,'Total-Smoothed'!$AG$2)</f>
        <v>-0.128585837449331</v>
      </c>
      <c r="M75" s="1">
        <f ca="1">M15+NORMINV(RAND(),0,'Total-Smoothed'!$AG$2)</f>
        <v>6.8522311538705083E-2</v>
      </c>
      <c r="N75" s="1">
        <f ca="1">N15+NORMINV(RAND(),0,'Total-Smoothed'!$AG$2)</f>
        <v>4.6729779936439265E-2</v>
      </c>
      <c r="O75" s="1">
        <f ca="1">O15+NORMINV(RAND(),0,'Total-Smoothed'!$AG$2)</f>
        <v>0.78880851603505397</v>
      </c>
      <c r="P75" s="1">
        <f ca="1">P15+NORMINV(RAND(),0,'Total-Smoothed'!$AG$2)</f>
        <v>0.1273869338550172</v>
      </c>
      <c r="Q75" s="1">
        <f ca="1">Q15+NORMINV(RAND(),0,'Total-Smoothed'!$AG$2)</f>
        <v>0.89272612540381668</v>
      </c>
      <c r="R75" s="1">
        <f ca="1">R15+NORMINV(RAND(),0,'Total-Smoothed'!$AG$2)</f>
        <v>-0.16394042268082837</v>
      </c>
      <c r="S75" s="1">
        <f ca="1">S15+NORMINV(RAND(),0,'Total-Smoothed'!$AG$2)</f>
        <v>0.11097766325374708</v>
      </c>
      <c r="T75" s="1">
        <f ca="1">T15+NORMINV(RAND(),0,'Total-Smoothed'!$AG$2)</f>
        <v>5.0464692146321849E-2</v>
      </c>
      <c r="U75" s="1">
        <f ca="1">U15+NORMINV(RAND(),0,'Total-Smoothed'!$AG$2)</f>
        <v>-0.15930550962751444</v>
      </c>
      <c r="V75" s="1">
        <f ca="1">V15+NORMINV(RAND(),0,'Total-Smoothed'!$AG$2)</f>
        <v>4.1856963110704637E-3</v>
      </c>
      <c r="W75" s="1">
        <f ca="1">W15+NORMINV(RAND(),0,'Total-Smoothed'!$AG$2)</f>
        <v>0.24925401533842023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0.89006139507348281</v>
      </c>
      <c r="E76" s="1">
        <f ca="1">E16+NORMINV(RAND(),0,'Total-Smoothed'!$AG$2)</f>
        <v>0.40939077143939429</v>
      </c>
      <c r="F76" s="1">
        <f ca="1">F16+NORMINV(RAND(),0,'Total-Smoothed'!$AG$2)</f>
        <v>3.1315782893398876E-2</v>
      </c>
      <c r="G76" s="1">
        <f ca="1">G16+NORMINV(RAND(),0,'Total-Smoothed'!$AG$2)</f>
        <v>0.16930875256081779</v>
      </c>
      <c r="H76" s="1">
        <f ca="1">H16+NORMINV(RAND(),0,'Total-Smoothed'!$AG$2)</f>
        <v>0.1723423052200192</v>
      </c>
      <c r="I76" s="1">
        <f ca="1">I16+NORMINV(RAND(),0,'Total-Smoothed'!$AG$2)</f>
        <v>0.37172358486093854</v>
      </c>
      <c r="J76" s="1">
        <f ca="1">J16+NORMINV(RAND(),0,'Total-Smoothed'!$AG$2)</f>
        <v>0.18276669665680778</v>
      </c>
      <c r="K76" s="1">
        <f ca="1">K16+NORMINV(RAND(),0,'Total-Smoothed'!$AG$2)</f>
        <v>1.0600673662874989E-2</v>
      </c>
      <c r="L76" s="1">
        <f ca="1">L16+NORMINV(RAND(),0,'Total-Smoothed'!$AG$2)</f>
        <v>-7.5481676692840186E-2</v>
      </c>
      <c r="M76" s="1">
        <f ca="1">M16+NORMINV(RAND(),0,'Total-Smoothed'!$AG$2)</f>
        <v>0.18286515173033863</v>
      </c>
      <c r="N76" s="1">
        <f ca="1">N16+NORMINV(RAND(),0,'Total-Smoothed'!$AG$2)</f>
        <v>5.0657036587263962E-2</v>
      </c>
      <c r="O76" s="1">
        <f ca="1">O16+NORMINV(RAND(),0,'Total-Smoothed'!$AG$2)</f>
        <v>0.92693493240967861</v>
      </c>
      <c r="P76" s="1">
        <f ca="1">P16+NORMINV(RAND(),0,'Total-Smoothed'!$AG$2)</f>
        <v>0.21479441678494846</v>
      </c>
      <c r="Q76" s="1">
        <f ca="1">Q16+NORMINV(RAND(),0,'Total-Smoothed'!$AG$2)</f>
        <v>0.49876276066524122</v>
      </c>
      <c r="R76" s="1">
        <f ca="1">R16+NORMINV(RAND(),0,'Total-Smoothed'!$AG$2)</f>
        <v>0.22451246438810629</v>
      </c>
      <c r="S76" s="1">
        <f ca="1">S16+NORMINV(RAND(),0,'Total-Smoothed'!$AG$2)</f>
        <v>5.7594171126720661E-2</v>
      </c>
      <c r="T76" s="1">
        <f ca="1">T16+NORMINV(RAND(),0,'Total-Smoothed'!$AG$2)</f>
        <v>0.13188173083873914</v>
      </c>
      <c r="U76" s="1">
        <f ca="1">U16+NORMINV(RAND(),0,'Total-Smoothed'!$AG$2)</f>
        <v>1.4593190018062358E-2</v>
      </c>
      <c r="V76" s="1">
        <f ca="1">V16+NORMINV(RAND(),0,'Total-Smoothed'!$AG$2)</f>
        <v>0.11404245310725472</v>
      </c>
      <c r="W76" s="1">
        <f ca="1">W16+NORMINV(RAND(),0,'Total-Smoothed'!$AG$2)</f>
        <v>7.6574257314476202E-3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0.97944321937445178</v>
      </c>
      <c r="E77" s="1">
        <f ca="1">E17+NORMINV(RAND(),0,'Total-Smoothed'!$AG$2)</f>
        <v>5.5463846716463837E-2</v>
      </c>
      <c r="F77" s="1">
        <f ca="1">F17+NORMINV(RAND(),0,'Total-Smoothed'!$AG$2)</f>
        <v>2.1499440345220739E-2</v>
      </c>
      <c r="G77" s="1">
        <f ca="1">G17+NORMINV(RAND(),0,'Total-Smoothed'!$AG$2)</f>
        <v>0.1477741804970146</v>
      </c>
      <c r="H77" s="1">
        <f ca="1">H17+NORMINV(RAND(),0,'Total-Smoothed'!$AG$2)</f>
        <v>-0.1457757726716136</v>
      </c>
      <c r="I77" s="1">
        <f ca="1">I17+NORMINV(RAND(),0,'Total-Smoothed'!$AG$2)</f>
        <v>0.19896237038518977</v>
      </c>
      <c r="J77" s="1">
        <f ca="1">J17+NORMINV(RAND(),0,'Total-Smoothed'!$AG$2)</f>
        <v>6.7390718568751562E-2</v>
      </c>
      <c r="K77" s="1">
        <f ca="1">K17+NORMINV(RAND(),0,'Total-Smoothed'!$AG$2)</f>
        <v>-8.4180537030624419E-2</v>
      </c>
      <c r="L77" s="1">
        <f ca="1">L17+NORMINV(RAND(),0,'Total-Smoothed'!$AG$2)</f>
        <v>0.19369687109784048</v>
      </c>
      <c r="M77" s="1">
        <f ca="1">M17+NORMINV(RAND(),0,'Total-Smoothed'!$AG$2)</f>
        <v>6.2580013152592512E-2</v>
      </c>
      <c r="N77" s="1">
        <f ca="1">N17+NORMINV(RAND(),0,'Total-Smoothed'!$AG$2)</f>
        <v>0.10491132482426672</v>
      </c>
      <c r="O77" s="1">
        <f ca="1">O17+NORMINV(RAND(),0,'Total-Smoothed'!$AG$2)</f>
        <v>0.91985489534272957</v>
      </c>
      <c r="P77" s="1">
        <f ca="1">P17+NORMINV(RAND(),0,'Total-Smoothed'!$AG$2)</f>
        <v>-1.0219067803714395E-2</v>
      </c>
      <c r="Q77" s="1">
        <f ca="1">Q17+NORMINV(RAND(),0,'Total-Smoothed'!$AG$2)</f>
        <v>0.8468922295302197</v>
      </c>
      <c r="R77" s="1">
        <f ca="1">R17+NORMINV(RAND(),0,'Total-Smoothed'!$AG$2)</f>
        <v>0.20728264894804616</v>
      </c>
      <c r="S77" s="1">
        <f ca="1">S17+NORMINV(RAND(),0,'Total-Smoothed'!$AG$2)</f>
        <v>7.6156471307999157E-2</v>
      </c>
      <c r="T77" s="1">
        <f ca="1">T17+NORMINV(RAND(),0,'Total-Smoothed'!$AG$2)</f>
        <v>-6.7595798723924627E-2</v>
      </c>
      <c r="U77" s="1">
        <f ca="1">U17+NORMINV(RAND(),0,'Total-Smoothed'!$AG$2)</f>
        <v>0.11992205385575536</v>
      </c>
      <c r="V77" s="1">
        <f ca="1">V17+NORMINV(RAND(),0,'Total-Smoothed'!$AG$2)</f>
        <v>8.3465467169028806E-3</v>
      </c>
      <c r="W77" s="1">
        <f ca="1">W17+NORMINV(RAND(),0,'Total-Smoothed'!$AG$2)</f>
        <v>-3.8517630342124132E-2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0.79456360870033038</v>
      </c>
      <c r="E78" s="1">
        <f ca="1">E18+NORMINV(RAND(),0,'Total-Smoothed'!$AG$2)</f>
        <v>0.13502635473390195</v>
      </c>
      <c r="F78" s="1">
        <f ca="1">F18+NORMINV(RAND(),0,'Total-Smoothed'!$AG$2)</f>
        <v>9.504927573338412E-2</v>
      </c>
      <c r="G78" s="1">
        <f ca="1">G18+NORMINV(RAND(),0,'Total-Smoothed'!$AG$2)</f>
        <v>8.9249209453004172E-2</v>
      </c>
      <c r="H78" s="1">
        <f ca="1">H18+NORMINV(RAND(),0,'Total-Smoothed'!$AG$2)</f>
        <v>0.1306801871224835</v>
      </c>
      <c r="I78" s="1">
        <f ca="1">I18+NORMINV(RAND(),0,'Total-Smoothed'!$AG$2)</f>
        <v>0.41985720896653789</v>
      </c>
      <c r="J78" s="1">
        <f ca="1">J18+NORMINV(RAND(),0,'Total-Smoothed'!$AG$2)</f>
        <v>0.41053800116670547</v>
      </c>
      <c r="K78" s="1">
        <f ca="1">K18+NORMINV(RAND(),0,'Total-Smoothed'!$AG$2)</f>
        <v>6.5738809763691786E-2</v>
      </c>
      <c r="L78" s="1">
        <f ca="1">L18+NORMINV(RAND(),0,'Total-Smoothed'!$AG$2)</f>
        <v>6.5706327363250827E-2</v>
      </c>
      <c r="M78" s="1">
        <f ca="1">M18+NORMINV(RAND(),0,'Total-Smoothed'!$AG$2)</f>
        <v>-3.1166208093137159E-2</v>
      </c>
      <c r="N78" s="1">
        <f ca="1">N18+NORMINV(RAND(),0,'Total-Smoothed'!$AG$2)</f>
        <v>0.14696076143154038</v>
      </c>
      <c r="O78" s="1">
        <f ca="1">O18+NORMINV(RAND(),0,'Total-Smoothed'!$AG$2)</f>
        <v>0.80479718478472873</v>
      </c>
      <c r="P78" s="1">
        <f ca="1">P18+NORMINV(RAND(),0,'Total-Smoothed'!$AG$2)</f>
        <v>-9.6462177273131777E-2</v>
      </c>
      <c r="Q78" s="1">
        <f ca="1">Q18+NORMINV(RAND(),0,'Total-Smoothed'!$AG$2)</f>
        <v>0.96175515125169841</v>
      </c>
      <c r="R78" s="1">
        <f ca="1">R18+NORMINV(RAND(),0,'Total-Smoothed'!$AG$2)</f>
        <v>-7.9156535657273056E-2</v>
      </c>
      <c r="S78" s="1">
        <f ca="1">S18+NORMINV(RAND(),0,'Total-Smoothed'!$AG$2)</f>
        <v>8.6760731867074448E-2</v>
      </c>
      <c r="T78" s="1">
        <f ca="1">T18+NORMINV(RAND(),0,'Total-Smoothed'!$AG$2)</f>
        <v>-8.1566271548211972E-3</v>
      </c>
      <c r="U78" s="1">
        <f ca="1">U18+NORMINV(RAND(),0,'Total-Smoothed'!$AG$2)</f>
        <v>0.167083840678771</v>
      </c>
      <c r="V78" s="1">
        <f ca="1">V18+NORMINV(RAND(),0,'Total-Smoothed'!$AG$2)</f>
        <v>-2.7750359926819498E-2</v>
      </c>
      <c r="W78" s="1">
        <f ca="1">W18+NORMINV(RAND(),0,'Total-Smoothed'!$AG$2)</f>
        <v>0.17122760211949639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1.0254623508179628</v>
      </c>
      <c r="E79" s="1">
        <f ca="1">E19+NORMINV(RAND(),0,'Total-Smoothed'!$AG$2)</f>
        <v>2.9104207014026794E-2</v>
      </c>
      <c r="F79" s="1">
        <f ca="1">F19+NORMINV(RAND(),0,'Total-Smoothed'!$AG$2)</f>
        <v>0.14499657191213422</v>
      </c>
      <c r="G79" s="1">
        <f ca="1">G19+NORMINV(RAND(),0,'Total-Smoothed'!$AG$2)</f>
        <v>-1.6868921339494726E-2</v>
      </c>
      <c r="H79" s="1">
        <f ca="1">H19+NORMINV(RAND(),0,'Total-Smoothed'!$AG$2)</f>
        <v>7.3048682830810771E-2</v>
      </c>
      <c r="I79" s="1">
        <f ca="1">I19+NORMINV(RAND(),0,'Total-Smoothed'!$AG$2)</f>
        <v>0.27213616931952067</v>
      </c>
      <c r="J79" s="1">
        <f ca="1">J19+NORMINV(RAND(),0,'Total-Smoothed'!$AG$2)</f>
        <v>0.26515469646418655</v>
      </c>
      <c r="K79" s="1">
        <f ca="1">K19+NORMINV(RAND(),0,'Total-Smoothed'!$AG$2)</f>
        <v>-2.8057559077148096E-2</v>
      </c>
      <c r="L79" s="1">
        <f ca="1">L19+NORMINV(RAND(),0,'Total-Smoothed'!$AG$2)</f>
        <v>6.014869088029888E-2</v>
      </c>
      <c r="M79" s="1">
        <f ca="1">M19+NORMINV(RAND(),0,'Total-Smoothed'!$AG$2)</f>
        <v>1.4368618633269929E-2</v>
      </c>
      <c r="N79" s="1">
        <f ca="1">N19+NORMINV(RAND(),0,'Total-Smoothed'!$AG$2)</f>
        <v>-2.1374593903497059E-2</v>
      </c>
      <c r="O79" s="1">
        <f ca="1">O19+NORMINV(RAND(),0,'Total-Smoothed'!$AG$2)</f>
        <v>0.88870145186198379</v>
      </c>
      <c r="P79" s="1">
        <f ca="1">P19+NORMINV(RAND(),0,'Total-Smoothed'!$AG$2)</f>
        <v>1.8865962642082054E-2</v>
      </c>
      <c r="Q79" s="1">
        <f ca="1">Q19+NORMINV(RAND(),0,'Total-Smoothed'!$AG$2)</f>
        <v>1.0369614469416315</v>
      </c>
      <c r="R79" s="1">
        <f ca="1">R19+NORMINV(RAND(),0,'Total-Smoothed'!$AG$2)</f>
        <v>-7.7197100471423835E-2</v>
      </c>
      <c r="S79" s="1">
        <f ca="1">S19+NORMINV(RAND(),0,'Total-Smoothed'!$AG$2)</f>
        <v>-0.12938321131348202</v>
      </c>
      <c r="T79" s="1">
        <f ca="1">T19+NORMINV(RAND(),0,'Total-Smoothed'!$AG$2)</f>
        <v>6.6796576069231159E-2</v>
      </c>
      <c r="U79" s="1">
        <f ca="1">U19+NORMINV(RAND(),0,'Total-Smoothed'!$AG$2)</f>
        <v>9.2949301600486908E-2</v>
      </c>
      <c r="V79" s="1">
        <f ca="1">V19+NORMINV(RAND(),0,'Total-Smoothed'!$AG$2)</f>
        <v>0.11335319070264324</v>
      </c>
      <c r="W79" s="1">
        <f ca="1">W19+NORMINV(RAND(),0,'Total-Smoothed'!$AG$2)</f>
        <v>0.14895530361971845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0.75342597072653628</v>
      </c>
      <c r="E80" s="1">
        <f ca="1">E20+NORMINV(RAND(),0,'Total-Smoothed'!$AG$2)</f>
        <v>0.18336619671044854</v>
      </c>
      <c r="F80" s="1">
        <f ca="1">F20+NORMINV(RAND(),0,'Total-Smoothed'!$AG$2)</f>
        <v>5.6312046146438956E-2</v>
      </c>
      <c r="G80" s="1">
        <f ca="1">G20+NORMINV(RAND(),0,'Total-Smoothed'!$AG$2)</f>
        <v>-0.12130017847695949</v>
      </c>
      <c r="H80" s="1">
        <f ca="1">H20+NORMINV(RAND(),0,'Total-Smoothed'!$AG$2)</f>
        <v>-6.7470819747076777E-2</v>
      </c>
      <c r="I80" s="1">
        <f ca="1">I20+NORMINV(RAND(),0,'Total-Smoothed'!$AG$2)</f>
        <v>0.26684569616568343</v>
      </c>
      <c r="J80" s="1">
        <f ca="1">J20+NORMINV(RAND(),0,'Total-Smoothed'!$AG$2)</f>
        <v>0.11193538136433659</v>
      </c>
      <c r="K80" s="1">
        <f ca="1">K20+NORMINV(RAND(),0,'Total-Smoothed'!$AG$2)</f>
        <v>6.7940487386023776E-2</v>
      </c>
      <c r="L80" s="1">
        <f ca="1">L20+NORMINV(RAND(),0,'Total-Smoothed'!$AG$2)</f>
        <v>7.1900726560459288E-2</v>
      </c>
      <c r="M80" s="1">
        <f ca="1">M20+NORMINV(RAND(),0,'Total-Smoothed'!$AG$2)</f>
        <v>-0.23942873969130707</v>
      </c>
      <c r="N80" s="1">
        <f ca="1">N20+NORMINV(RAND(),0,'Total-Smoothed'!$AG$2)</f>
        <v>6.9209301658508512E-2</v>
      </c>
      <c r="O80" s="1">
        <f ca="1">O20+NORMINV(RAND(),0,'Total-Smoothed'!$AG$2)</f>
        <v>0.81456135295772691</v>
      </c>
      <c r="P80" s="1">
        <f ca="1">P20+NORMINV(RAND(),0,'Total-Smoothed'!$AG$2)</f>
        <v>3.3942019814899263E-2</v>
      </c>
      <c r="Q80" s="1">
        <f ca="1">Q20+NORMINV(RAND(),0,'Total-Smoothed'!$AG$2)</f>
        <v>0.81127295675182887</v>
      </c>
      <c r="R80" s="1">
        <f ca="1">R20+NORMINV(RAND(),0,'Total-Smoothed'!$AG$2)</f>
        <v>5.1029659902939693E-2</v>
      </c>
      <c r="S80" s="1">
        <f ca="1">S20+NORMINV(RAND(),0,'Total-Smoothed'!$AG$2)</f>
        <v>5.6196158286586938E-2</v>
      </c>
      <c r="T80" s="1">
        <f ca="1">T20+NORMINV(RAND(),0,'Total-Smoothed'!$AG$2)</f>
        <v>-4.2866627245311269E-2</v>
      </c>
      <c r="U80" s="1">
        <f ca="1">U20+NORMINV(RAND(),0,'Total-Smoothed'!$AG$2)</f>
        <v>0.12009925143828476</v>
      </c>
      <c r="V80" s="1">
        <f ca="1">V20+NORMINV(RAND(),0,'Total-Smoothed'!$AG$2)</f>
        <v>6.2679352284001483E-2</v>
      </c>
      <c r="W80" s="1">
        <f ca="1">W20+NORMINV(RAND(),0,'Total-Smoothed'!$AG$2)</f>
        <v>0.11616358302837282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0.77753256818963856</v>
      </c>
      <c r="E81" s="1">
        <f ca="1">E21+NORMINV(RAND(),0,'Total-Smoothed'!$AG$2)</f>
        <v>1.3928063405045019E-2</v>
      </c>
      <c r="F81" s="1">
        <f ca="1">F21+NORMINV(RAND(),0,'Total-Smoothed'!$AG$2)</f>
        <v>3.9915541868618565E-2</v>
      </c>
      <c r="G81" s="1">
        <f ca="1">G21+NORMINV(RAND(),0,'Total-Smoothed'!$AG$2)</f>
        <v>-7.0577206286326424E-2</v>
      </c>
      <c r="H81" s="1">
        <f ca="1">H21+NORMINV(RAND(),0,'Total-Smoothed'!$AG$2)</f>
        <v>0.12188908183807531</v>
      </c>
      <c r="I81" s="1">
        <f ca="1">I21+NORMINV(RAND(),0,'Total-Smoothed'!$AG$2)</f>
        <v>4.1543396551192213E-2</v>
      </c>
      <c r="J81" s="1">
        <f ca="1">J21+NORMINV(RAND(),0,'Total-Smoothed'!$AG$2)</f>
        <v>0.20923104996096961</v>
      </c>
      <c r="K81" s="1">
        <f ca="1">K21+NORMINV(RAND(),0,'Total-Smoothed'!$AG$2)</f>
        <v>0.29058370890532798</v>
      </c>
      <c r="L81" s="1">
        <f ca="1">L21+NORMINV(RAND(),0,'Total-Smoothed'!$AG$2)</f>
        <v>0.14943146987232481</v>
      </c>
      <c r="M81" s="1">
        <f ca="1">M21+NORMINV(RAND(),0,'Total-Smoothed'!$AG$2)</f>
        <v>0.16164451148323061</v>
      </c>
      <c r="N81" s="1">
        <f ca="1">N21+NORMINV(RAND(),0,'Total-Smoothed'!$AG$2)</f>
        <v>0.12888959167799444</v>
      </c>
      <c r="O81" s="1">
        <f ca="1">O21+NORMINV(RAND(),0,'Total-Smoothed'!$AG$2)</f>
        <v>1.0644419877128348</v>
      </c>
      <c r="P81" s="1">
        <f ca="1">P21+NORMINV(RAND(),0,'Total-Smoothed'!$AG$2)</f>
        <v>5.3676908773962521E-2</v>
      </c>
      <c r="Q81" s="1">
        <f ca="1">Q21+NORMINV(RAND(),0,'Total-Smoothed'!$AG$2)</f>
        <v>0.94724210698828748</v>
      </c>
      <c r="R81" s="1">
        <f ca="1">R21+NORMINV(RAND(),0,'Total-Smoothed'!$AG$2)</f>
        <v>7.1200863106229195E-2</v>
      </c>
      <c r="S81" s="1">
        <f ca="1">S21+NORMINV(RAND(),0,'Total-Smoothed'!$AG$2)</f>
        <v>-6.6006144911069278E-2</v>
      </c>
      <c r="T81" s="1">
        <f ca="1">T21+NORMINV(RAND(),0,'Total-Smoothed'!$AG$2)</f>
        <v>0.15648015955794589</v>
      </c>
      <c r="U81" s="1">
        <f ca="1">U21+NORMINV(RAND(),0,'Total-Smoothed'!$AG$2)</f>
        <v>-2.8275571638481413E-3</v>
      </c>
      <c r="V81" s="1">
        <f ca="1">V21+NORMINV(RAND(),0,'Total-Smoothed'!$AG$2)</f>
        <v>0.40834903620452911</v>
      </c>
      <c r="W81" s="1">
        <f ca="1">W21+NORMINV(RAND(),0,'Total-Smoothed'!$AG$2)</f>
        <v>0.10573918643824538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0.9136298407807415</v>
      </c>
      <c r="E82" s="1">
        <f ca="1">E22+NORMINV(RAND(),0,'Total-Smoothed'!$AG$2)</f>
        <v>0.17300468146665923</v>
      </c>
      <c r="F82" s="1">
        <f ca="1">F22+NORMINV(RAND(),0,'Total-Smoothed'!$AG$2)</f>
        <v>0.18124681272095827</v>
      </c>
      <c r="G82" s="1">
        <f ca="1">G22+NORMINV(RAND(),0,'Total-Smoothed'!$AG$2)</f>
        <v>7.9669100361361669E-2</v>
      </c>
      <c r="H82" s="1">
        <f ca="1">H22+NORMINV(RAND(),0,'Total-Smoothed'!$AG$2)</f>
        <v>4.6516989945087538E-2</v>
      </c>
      <c r="I82" s="1">
        <f ca="1">I22+NORMINV(RAND(),0,'Total-Smoothed'!$AG$2)</f>
        <v>0.31170464744700555</v>
      </c>
      <c r="J82" s="1">
        <f ca="1">J22+NORMINV(RAND(),0,'Total-Smoothed'!$AG$2)</f>
        <v>0.4598565280434278</v>
      </c>
      <c r="K82" s="1">
        <f ca="1">K22+NORMINV(RAND(),0,'Total-Smoothed'!$AG$2)</f>
        <v>-7.1740144925685687E-3</v>
      </c>
      <c r="L82" s="1">
        <f ca="1">L22+NORMINV(RAND(),0,'Total-Smoothed'!$AG$2)</f>
        <v>9.2660284811851387E-2</v>
      </c>
      <c r="M82" s="1">
        <f ca="1">M22+NORMINV(RAND(),0,'Total-Smoothed'!$AG$2)</f>
        <v>0.16742996184154638</v>
      </c>
      <c r="N82" s="1">
        <f ca="1">N22+NORMINV(RAND(),0,'Total-Smoothed'!$AG$2)</f>
        <v>0.11880312887722569</v>
      </c>
      <c r="O82" s="1">
        <f ca="1">O22+NORMINV(RAND(),0,'Total-Smoothed'!$AG$2)</f>
        <v>1.143549964491366</v>
      </c>
      <c r="P82" s="1">
        <f ca="1">P22+NORMINV(RAND(),0,'Total-Smoothed'!$AG$2)</f>
        <v>2.9225058529645572E-2</v>
      </c>
      <c r="Q82" s="1">
        <f ca="1">Q22+NORMINV(RAND(),0,'Total-Smoothed'!$AG$2)</f>
        <v>0.69289365283912274</v>
      </c>
      <c r="R82" s="1">
        <f ca="1">R22+NORMINV(RAND(),0,'Total-Smoothed'!$AG$2)</f>
        <v>0.18379381183954449</v>
      </c>
      <c r="S82" s="1">
        <f ca="1">S22+NORMINV(RAND(),0,'Total-Smoothed'!$AG$2)</f>
        <v>7.2605867884072278E-2</v>
      </c>
      <c r="T82" s="1">
        <f ca="1">T22+NORMINV(RAND(),0,'Total-Smoothed'!$AG$2)</f>
        <v>5.9272274965415962E-2</v>
      </c>
      <c r="U82" s="1">
        <f ca="1">U22+NORMINV(RAND(),0,'Total-Smoothed'!$AG$2)</f>
        <v>-0.10226442535781702</v>
      </c>
      <c r="V82" s="1">
        <f ca="1">V22+NORMINV(RAND(),0,'Total-Smoothed'!$AG$2)</f>
        <v>0.21349442581181333</v>
      </c>
      <c r="W82" s="1">
        <f ca="1">W22+NORMINV(RAND(),0,'Total-Smoothed'!$AG$2)</f>
        <v>5.4126869344847742E-2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0.95577308181152743</v>
      </c>
      <c r="E83" s="1">
        <f ca="1">E23+NORMINV(RAND(),0,'Total-Smoothed'!$AG$2)</f>
        <v>9.5265513522308429E-3</v>
      </c>
      <c r="F83" s="1">
        <f ca="1">F23+NORMINV(RAND(),0,'Total-Smoothed'!$AG$2)</f>
        <v>-7.4624013774895914E-2</v>
      </c>
      <c r="G83" s="1">
        <f ca="1">G23+NORMINV(RAND(),0,'Total-Smoothed'!$AG$2)</f>
        <v>0.15229996765547246</v>
      </c>
      <c r="H83" s="1">
        <f ca="1">H23+NORMINV(RAND(),0,'Total-Smoothed'!$AG$2)</f>
        <v>-8.5986217464845111E-2</v>
      </c>
      <c r="I83" s="1">
        <f ca="1">I23+NORMINV(RAND(),0,'Total-Smoothed'!$AG$2)</f>
        <v>9.4474767072687732E-2</v>
      </c>
      <c r="J83" s="1">
        <f ca="1">J23+NORMINV(RAND(),0,'Total-Smoothed'!$AG$2)</f>
        <v>0.30361900928925178</v>
      </c>
      <c r="K83" s="1">
        <f ca="1">K23+NORMINV(RAND(),0,'Total-Smoothed'!$AG$2)</f>
        <v>7.3697229303489417E-2</v>
      </c>
      <c r="L83" s="1">
        <f ca="1">L23+NORMINV(RAND(),0,'Total-Smoothed'!$AG$2)</f>
        <v>7.6153766283019439E-2</v>
      </c>
      <c r="M83" s="1">
        <f ca="1">M23+NORMINV(RAND(),0,'Total-Smoothed'!$AG$2)</f>
        <v>0.30094970079848576</v>
      </c>
      <c r="N83" s="1">
        <f ca="1">N23+NORMINV(RAND(),0,'Total-Smoothed'!$AG$2)</f>
        <v>0.25584921779777064</v>
      </c>
      <c r="O83" s="1">
        <f ca="1">O23+NORMINV(RAND(),0,'Total-Smoothed'!$AG$2)</f>
        <v>0.93506079388111951</v>
      </c>
      <c r="P83" s="1">
        <f ca="1">P23+NORMINV(RAND(),0,'Total-Smoothed'!$AG$2)</f>
        <v>-0.10430118305688671</v>
      </c>
      <c r="Q83" s="1">
        <f ca="1">Q23+NORMINV(RAND(),0,'Total-Smoothed'!$AG$2)</f>
        <v>1.0126118776540232</v>
      </c>
      <c r="R83" s="1">
        <f ca="1">R23+NORMINV(RAND(),0,'Total-Smoothed'!$AG$2)</f>
        <v>-2.1982839523781592E-2</v>
      </c>
      <c r="S83" s="1">
        <f ca="1">S23+NORMINV(RAND(),0,'Total-Smoothed'!$AG$2)</f>
        <v>0.11645949751684451</v>
      </c>
      <c r="T83" s="1">
        <f ca="1">T23+NORMINV(RAND(),0,'Total-Smoothed'!$AG$2)</f>
        <v>3.1688224242948773E-2</v>
      </c>
      <c r="U83" s="1">
        <f ca="1">U23+NORMINV(RAND(),0,'Total-Smoothed'!$AG$2)</f>
        <v>1.9571001381761478E-2</v>
      </c>
      <c r="V83" s="1">
        <f ca="1">V23+NORMINV(RAND(),0,'Total-Smoothed'!$AG$2)</f>
        <v>0.26575626330244262</v>
      </c>
      <c r="W83" s="1">
        <f ca="1">W23+NORMINV(RAND(),0,'Total-Smoothed'!$AG$2)</f>
        <v>8.5950289252726547E-2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0.85629690783129131</v>
      </c>
      <c r="E84" s="1">
        <f ca="1">E24+NORMINV(RAND(),0,'Total-Smoothed'!$AG$2)</f>
        <v>9.9903278249929534E-2</v>
      </c>
      <c r="F84" s="1">
        <f ca="1">F24+NORMINV(RAND(),0,'Total-Smoothed'!$AG$2)</f>
        <v>6.227697318169842E-2</v>
      </c>
      <c r="G84" s="1">
        <f ca="1">G24+NORMINV(RAND(),0,'Total-Smoothed'!$AG$2)</f>
        <v>7.8024017858165762E-2</v>
      </c>
      <c r="H84" s="1">
        <f ca="1">H24+NORMINV(RAND(),0,'Total-Smoothed'!$AG$2)</f>
        <v>-2.0245443453864781E-2</v>
      </c>
      <c r="I84" s="1">
        <f ca="1">I24+NORMINV(RAND(),0,'Total-Smoothed'!$AG$2)</f>
        <v>0.40275859417692222</v>
      </c>
      <c r="J84" s="1">
        <f ca="1">J24+NORMINV(RAND(),0,'Total-Smoothed'!$AG$2)</f>
        <v>0.47911399022497919</v>
      </c>
      <c r="K84" s="1">
        <f ca="1">K24+NORMINV(RAND(),0,'Total-Smoothed'!$AG$2)</f>
        <v>0.18625091941405764</v>
      </c>
      <c r="L84" s="1">
        <f ca="1">L24+NORMINV(RAND(),0,'Total-Smoothed'!$AG$2)</f>
        <v>0.19149245356556732</v>
      </c>
      <c r="M84" s="1">
        <f ca="1">M24+NORMINV(RAND(),0,'Total-Smoothed'!$AG$2)</f>
        <v>-4.329862327886444E-2</v>
      </c>
      <c r="N84" s="1">
        <f ca="1">N24+NORMINV(RAND(),0,'Total-Smoothed'!$AG$2)</f>
        <v>-4.3095812613123445E-2</v>
      </c>
      <c r="O84" s="1">
        <f ca="1">O24+NORMINV(RAND(),0,'Total-Smoothed'!$AG$2)</f>
        <v>0.7849675478740078</v>
      </c>
      <c r="P84" s="1">
        <f ca="1">P24+NORMINV(RAND(),0,'Total-Smoothed'!$AG$2)</f>
        <v>-1.430797180288565E-2</v>
      </c>
      <c r="Q84" s="1">
        <f ca="1">Q24+NORMINV(RAND(),0,'Total-Smoothed'!$AG$2)</f>
        <v>0.78640617778349664</v>
      </c>
      <c r="R84" s="1">
        <f ca="1">R24+NORMINV(RAND(),0,'Total-Smoothed'!$AG$2)</f>
        <v>0.25571229671936679</v>
      </c>
      <c r="S84" s="1">
        <f ca="1">S24+NORMINV(RAND(),0,'Total-Smoothed'!$AG$2)</f>
        <v>-2.7475852219180572E-2</v>
      </c>
      <c r="T84" s="1">
        <f ca="1">T24+NORMINV(RAND(),0,'Total-Smoothed'!$AG$2)</f>
        <v>0.12017597532920757</v>
      </c>
      <c r="U84" s="1">
        <f ca="1">U24+NORMINV(RAND(),0,'Total-Smoothed'!$AG$2)</f>
        <v>-5.2974779153570795E-2</v>
      </c>
      <c r="V84" s="1">
        <f ca="1">V24+NORMINV(RAND(),0,'Total-Smoothed'!$AG$2)</f>
        <v>-7.5825644658509578E-2</v>
      </c>
      <c r="W84" s="1">
        <f ca="1">W24+NORMINV(RAND(),0,'Total-Smoothed'!$AG$2)</f>
        <v>-9.9314341578678189E-2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0.12768430023492058</v>
      </c>
      <c r="E85" s="1">
        <f ca="1">E25+NORMINV(RAND(),0,'Total-Smoothed'!$AG$2)</f>
        <v>3.2895100069946691E-2</v>
      </c>
      <c r="F85" s="1">
        <f ca="1">F25+NORMINV(RAND(),0,'Total-Smoothed'!$AG$2)</f>
        <v>8.3877597373458845E-2</v>
      </c>
      <c r="G85" s="1">
        <f ca="1">G25+NORMINV(RAND(),0,'Total-Smoothed'!$AG$2)</f>
        <v>6.1289565281631958E-2</v>
      </c>
      <c r="H85" s="1">
        <f ca="1">H25+NORMINV(RAND(),0,'Total-Smoothed'!$AG$2)</f>
        <v>0.1460240171652985</v>
      </c>
      <c r="I85" s="1">
        <f ca="1">I25+NORMINV(RAND(),0,'Total-Smoothed'!$AG$2)</f>
        <v>7.5767240958622917E-2</v>
      </c>
      <c r="J85" s="1">
        <f ca="1">J25+NORMINV(RAND(),0,'Total-Smoothed'!$AG$2)</f>
        <v>0.31065511733742607</v>
      </c>
      <c r="K85" s="1">
        <f ca="1">K25+NORMINV(RAND(),0,'Total-Smoothed'!$AG$2)</f>
        <v>2.5630417719345384E-2</v>
      </c>
      <c r="L85" s="1">
        <f ca="1">L25+NORMINV(RAND(),0,'Total-Smoothed'!$AG$2)</f>
        <v>0.51325672765960939</v>
      </c>
      <c r="M85" s="1">
        <f ca="1">M25+NORMINV(RAND(),0,'Total-Smoothed'!$AG$2)</f>
        <v>0.96158411636507424</v>
      </c>
      <c r="N85" s="1">
        <f ca="1">N25+NORMINV(RAND(),0,'Total-Smoothed'!$AG$2)</f>
        <v>4.0543181666452717E-2</v>
      </c>
      <c r="O85" s="1">
        <f ca="1">O25+NORMINV(RAND(),0,'Total-Smoothed'!$AG$2)</f>
        <v>4.1709914124560911E-2</v>
      </c>
      <c r="P85" s="1">
        <f ca="1">P25+NORMINV(RAND(),0,'Total-Smoothed'!$AG$2)</f>
        <v>0.15409812385709984</v>
      </c>
      <c r="Q85" s="1">
        <f ca="1">Q25+NORMINV(RAND(),0,'Total-Smoothed'!$AG$2)</f>
        <v>0.92413731055703396</v>
      </c>
      <c r="R85" s="1">
        <f ca="1">R25+NORMINV(RAND(),0,'Total-Smoothed'!$AG$2)</f>
        <v>0.32668882452431952</v>
      </c>
      <c r="S85" s="1">
        <f ca="1">S25+NORMINV(RAND(),0,'Total-Smoothed'!$AG$2)</f>
        <v>1.0226916142873395</v>
      </c>
      <c r="T85" s="1">
        <f ca="1">T25+NORMINV(RAND(),0,'Total-Smoothed'!$AG$2)</f>
        <v>0.81784739788181515</v>
      </c>
      <c r="U85" s="1">
        <f ca="1">U25+NORMINV(RAND(),0,'Total-Smoothed'!$AG$2)</f>
        <v>0.95967744718946157</v>
      </c>
      <c r="V85" s="1">
        <f ca="1">V25+NORMINV(RAND(),0,'Total-Smoothed'!$AG$2)</f>
        <v>-4.4127746025231653E-2</v>
      </c>
      <c r="W85" s="1">
        <f ca="1">W25+NORMINV(RAND(),0,'Total-Smoothed'!$AG$2)</f>
        <v>1.0143322567185393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1.1594680922197254</v>
      </c>
      <c r="E86" s="1">
        <f ca="1">E26+NORMINV(RAND(),0,'Total-Smoothed'!$AG$2)</f>
        <v>0.22530394414520857</v>
      </c>
      <c r="F86" s="1">
        <f ca="1">F26+NORMINV(RAND(),0,'Total-Smoothed'!$AG$2)</f>
        <v>0.16895637054175169</v>
      </c>
      <c r="G86" s="1">
        <f ca="1">G26+NORMINV(RAND(),0,'Total-Smoothed'!$AG$2)</f>
        <v>-6.4434475870814939E-2</v>
      </c>
      <c r="H86" s="1">
        <f ca="1">H26+NORMINV(RAND(),0,'Total-Smoothed'!$AG$2)</f>
        <v>-3.9709622071505135E-2</v>
      </c>
      <c r="I86" s="1">
        <f ca="1">I26+NORMINV(RAND(),0,'Total-Smoothed'!$AG$2)</f>
        <v>9.6541794737447187E-2</v>
      </c>
      <c r="J86" s="1">
        <f ca="1">J26+NORMINV(RAND(),0,'Total-Smoothed'!$AG$2)</f>
        <v>3.2028600709399432E-3</v>
      </c>
      <c r="K86" s="1">
        <f ca="1">K26+NORMINV(RAND(),0,'Total-Smoothed'!$AG$2)</f>
        <v>0.19951178141239592</v>
      </c>
      <c r="L86" s="1">
        <f ca="1">L26+NORMINV(RAND(),0,'Total-Smoothed'!$AG$2)</f>
        <v>1.0426981484641056</v>
      </c>
      <c r="M86" s="1">
        <f ca="1">M26+NORMINV(RAND(),0,'Total-Smoothed'!$AG$2)</f>
        <v>-2.6264161007523431E-2</v>
      </c>
      <c r="N86" s="1">
        <f ca="1">N26+NORMINV(RAND(),0,'Total-Smoothed'!$AG$2)</f>
        <v>2.2183455763312716E-2</v>
      </c>
      <c r="O86" s="1">
        <f ca="1">O26+NORMINV(RAND(),0,'Total-Smoothed'!$AG$2)</f>
        <v>0.58778769368199124</v>
      </c>
      <c r="P86" s="1">
        <f ca="1">P26+NORMINV(RAND(),0,'Total-Smoothed'!$AG$2)</f>
        <v>0.34702103083336527</v>
      </c>
      <c r="Q86" s="1">
        <f ca="1">Q26+NORMINV(RAND(),0,'Total-Smoothed'!$AG$2)</f>
        <v>1.0117132267596511</v>
      </c>
      <c r="R86" s="1">
        <f ca="1">R26+NORMINV(RAND(),0,'Total-Smoothed'!$AG$2)</f>
        <v>0.97458091258442925</v>
      </c>
      <c r="S86" s="1">
        <f ca="1">S26+NORMINV(RAND(),0,'Total-Smoothed'!$AG$2)</f>
        <v>0.14858614958260144</v>
      </c>
      <c r="T86" s="1">
        <f ca="1">T26+NORMINV(RAND(),0,'Total-Smoothed'!$AG$2)</f>
        <v>4.3189587313486294E-2</v>
      </c>
      <c r="U86" s="1">
        <f ca="1">U26+NORMINV(RAND(),0,'Total-Smoothed'!$AG$2)</f>
        <v>0.86696462398420948</v>
      </c>
      <c r="V86" s="1">
        <f ca="1">V26+NORMINV(RAND(),0,'Total-Smoothed'!$AG$2)</f>
        <v>0.28602173510033035</v>
      </c>
      <c r="W86" s="1">
        <f ca="1">W26+NORMINV(RAND(),0,'Total-Smoothed'!$AG$2)</f>
        <v>0.85707891229972155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-0.20562000084949536</v>
      </c>
      <c r="E87" s="1">
        <f ca="1">E27+NORMINV(RAND(),0,'Total-Smoothed'!$AG$2)</f>
        <v>2.0521017810697942E-2</v>
      </c>
      <c r="F87" s="1">
        <f ca="1">F27+NORMINV(RAND(),0,'Total-Smoothed'!$AG$2)</f>
        <v>-9.4271556590103972E-2</v>
      </c>
      <c r="G87" s="1">
        <f ca="1">G27+NORMINV(RAND(),0,'Total-Smoothed'!$AG$2)</f>
        <v>5.4996712500655229E-2</v>
      </c>
      <c r="H87" s="1">
        <f ca="1">H27+NORMINV(RAND(),0,'Total-Smoothed'!$AG$2)</f>
        <v>0.28565457706772185</v>
      </c>
      <c r="I87" s="1">
        <f ca="1">I27+NORMINV(RAND(),0,'Total-Smoothed'!$AG$2)</f>
        <v>-0.1400047746397583</v>
      </c>
      <c r="J87" s="1">
        <f ca="1">J27+NORMINV(RAND(),0,'Total-Smoothed'!$AG$2)</f>
        <v>0.98722757265802652</v>
      </c>
      <c r="K87" s="1">
        <f ca="1">K27+NORMINV(RAND(),0,'Total-Smoothed'!$AG$2)</f>
        <v>-4.0059946195277342E-2</v>
      </c>
      <c r="L87" s="1">
        <f ca="1">L27+NORMINV(RAND(),0,'Total-Smoothed'!$AG$2)</f>
        <v>1.0810360775265295</v>
      </c>
      <c r="M87" s="1">
        <f ca="1">M27+NORMINV(RAND(),0,'Total-Smoothed'!$AG$2)</f>
        <v>0.7681898819362809</v>
      </c>
      <c r="N87" s="1">
        <f ca="1">N27+NORMINV(RAND(),0,'Total-Smoothed'!$AG$2)</f>
        <v>-4.4674914661958408E-2</v>
      </c>
      <c r="O87" s="1">
        <f ca="1">O27+NORMINV(RAND(),0,'Total-Smoothed'!$AG$2)</f>
        <v>0.97668625566946632</v>
      </c>
      <c r="P87" s="1">
        <f ca="1">P27+NORMINV(RAND(),0,'Total-Smoothed'!$AG$2)</f>
        <v>0.45102135476385341</v>
      </c>
      <c r="Q87" s="1">
        <f ca="1">Q27+NORMINV(RAND(),0,'Total-Smoothed'!$AG$2)</f>
        <v>-2.1307560793492268E-2</v>
      </c>
      <c r="R87" s="1">
        <f ca="1">R27+NORMINV(RAND(),0,'Total-Smoothed'!$AG$2)</f>
        <v>0.78143344002157433</v>
      </c>
      <c r="S87" s="1">
        <f ca="1">S27+NORMINV(RAND(),0,'Total-Smoothed'!$AG$2)</f>
        <v>9.061753345469914E-2</v>
      </c>
      <c r="T87" s="1">
        <f ca="1">T27+NORMINV(RAND(),0,'Total-Smoothed'!$AG$2)</f>
        <v>-6.3742140310692613E-3</v>
      </c>
      <c r="U87" s="1">
        <f ca="1">U27+NORMINV(RAND(),0,'Total-Smoothed'!$AG$2)</f>
        <v>8.1112606375931151E-2</v>
      </c>
      <c r="V87" s="1">
        <f ca="1">V27+NORMINV(RAND(),0,'Total-Smoothed'!$AG$2)</f>
        <v>5.465864153816391E-3</v>
      </c>
      <c r="W87" s="1">
        <f ca="1">W27+NORMINV(RAND(),0,'Total-Smoothed'!$AG$2)</f>
        <v>1.0975616332587284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0.11762651091849657</v>
      </c>
      <c r="E88" s="1">
        <f ca="1">E28+NORMINV(RAND(),0,'Total-Smoothed'!$AG$2)</f>
        <v>-0.1699209373385851</v>
      </c>
      <c r="F88" s="1">
        <f ca="1">F28+NORMINV(RAND(),0,'Total-Smoothed'!$AG$2)</f>
        <v>4.9780291889431269E-3</v>
      </c>
      <c r="G88" s="1">
        <f ca="1">G28+NORMINV(RAND(),0,'Total-Smoothed'!$AG$2)</f>
        <v>0.58625833782075754</v>
      </c>
      <c r="H88" s="1">
        <f ca="1">H28+NORMINV(RAND(),0,'Total-Smoothed'!$AG$2)</f>
        <v>9.8394598743158757E-2</v>
      </c>
      <c r="I88" s="1">
        <f ca="1">I28+NORMINV(RAND(),0,'Total-Smoothed'!$AG$2)</f>
        <v>-0.17154146152221883</v>
      </c>
      <c r="J88" s="1">
        <f ca="1">J28+NORMINV(RAND(),0,'Total-Smoothed'!$AG$2)</f>
        <v>0.10917162288607771</v>
      </c>
      <c r="K88" s="1">
        <f ca="1">K28+NORMINV(RAND(),0,'Total-Smoothed'!$AG$2)</f>
        <v>-2.0725840322031543E-2</v>
      </c>
      <c r="L88" s="1">
        <f ca="1">L28+NORMINV(RAND(),0,'Total-Smoothed'!$AG$2)</f>
        <v>6.444404806148521E-2</v>
      </c>
      <c r="M88" s="1">
        <f ca="1">M28+NORMINV(RAND(),0,'Total-Smoothed'!$AG$2)</f>
        <v>1.0379725807563951</v>
      </c>
      <c r="N88" s="1">
        <f ca="1">N28+NORMINV(RAND(),0,'Total-Smoothed'!$AG$2)</f>
        <v>0.35994291059140532</v>
      </c>
      <c r="O88" s="1">
        <f ca="1">O28+NORMINV(RAND(),0,'Total-Smoothed'!$AG$2)</f>
        <v>0.29873496932739563</v>
      </c>
      <c r="P88" s="1">
        <f ca="1">P28+NORMINV(RAND(),0,'Total-Smoothed'!$AG$2)</f>
        <v>0.83219618425645991</v>
      </c>
      <c r="Q88" s="1">
        <f ca="1">Q28+NORMINV(RAND(),0,'Total-Smoothed'!$AG$2)</f>
        <v>7.0772124257333646E-3</v>
      </c>
      <c r="R88" s="1">
        <f ca="1">R28+NORMINV(RAND(),0,'Total-Smoothed'!$AG$2)</f>
        <v>0.15638996725483842</v>
      </c>
      <c r="S88" s="1">
        <f ca="1">S28+NORMINV(RAND(),0,'Total-Smoothed'!$AG$2)</f>
        <v>0.54336604382426257</v>
      </c>
      <c r="T88" s="1">
        <f ca="1">T28+NORMINV(RAND(),0,'Total-Smoothed'!$AG$2)</f>
        <v>0.98391572726346122</v>
      </c>
      <c r="U88" s="1">
        <f ca="1">U28+NORMINV(RAND(),0,'Total-Smoothed'!$AG$2)</f>
        <v>1.00277742168563</v>
      </c>
      <c r="V88" s="1">
        <f ca="1">V28+NORMINV(RAND(),0,'Total-Smoothed'!$AG$2)</f>
        <v>0.21346077622035808</v>
      </c>
      <c r="W88" s="1">
        <f ca="1">W28+NORMINV(RAND(),0,'Total-Smoothed'!$AG$2)</f>
        <v>1.0327263303257719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0.72260924691602524</v>
      </c>
      <c r="E89" s="1">
        <f ca="1">E29+NORMINV(RAND(),0,'Total-Smoothed'!$AG$2)</f>
        <v>8.9142769896303056E-2</v>
      </c>
      <c r="F89" s="1">
        <f ca="1">F29+NORMINV(RAND(),0,'Total-Smoothed'!$AG$2)</f>
        <v>0.10985019900703846</v>
      </c>
      <c r="G89" s="1">
        <f ca="1">G29+NORMINV(RAND(),0,'Total-Smoothed'!$AG$2)</f>
        <v>0.12614956374688638</v>
      </c>
      <c r="H89" s="1">
        <f ca="1">H29+NORMINV(RAND(),0,'Total-Smoothed'!$AG$2)</f>
        <v>0.10716383959841938</v>
      </c>
      <c r="I89" s="1">
        <f ca="1">I29+NORMINV(RAND(),0,'Total-Smoothed'!$AG$2)</f>
        <v>0.21116130409876904</v>
      </c>
      <c r="J89" s="1">
        <f ca="1">J29+NORMINV(RAND(),0,'Total-Smoothed'!$AG$2)</f>
        <v>-0.11186489665723097</v>
      </c>
      <c r="K89" s="1">
        <f ca="1">K29+NORMINV(RAND(),0,'Total-Smoothed'!$AG$2)</f>
        <v>5.5825904218221312E-3</v>
      </c>
      <c r="L89" s="1">
        <f ca="1">L29+NORMINV(RAND(),0,'Total-Smoothed'!$AG$2)</f>
        <v>-6.5344367610432011E-2</v>
      </c>
      <c r="M89" s="1">
        <f ca="1">M29+NORMINV(RAND(),0,'Total-Smoothed'!$AG$2)</f>
        <v>0.65620168898057296</v>
      </c>
      <c r="N89" s="1">
        <f ca="1">N29+NORMINV(RAND(),0,'Total-Smoothed'!$AG$2)</f>
        <v>6.5777447005609752E-2</v>
      </c>
      <c r="O89" s="1">
        <f ca="1">O29+NORMINV(RAND(),0,'Total-Smoothed'!$AG$2)</f>
        <v>0.21631527902098724</v>
      </c>
      <c r="P89" s="1">
        <f ca="1">P29+NORMINV(RAND(),0,'Total-Smoothed'!$AG$2)</f>
        <v>-4.5053391395341362E-2</v>
      </c>
      <c r="Q89" s="1">
        <f ca="1">Q29+NORMINV(RAND(),0,'Total-Smoothed'!$AG$2)</f>
        <v>1.0678938609704967</v>
      </c>
      <c r="R89" s="1">
        <f ca="1">R29+NORMINV(RAND(),0,'Total-Smoothed'!$AG$2)</f>
        <v>0.23722882146892582</v>
      </c>
      <c r="S89" s="1">
        <f ca="1">S29+NORMINV(RAND(),0,'Total-Smoothed'!$AG$2)</f>
        <v>1.0013062471126244</v>
      </c>
      <c r="T89" s="1">
        <f ca="1">T29+NORMINV(RAND(),0,'Total-Smoothed'!$AG$2)</f>
        <v>8.0859348250221397E-2</v>
      </c>
      <c r="U89" s="1">
        <f ca="1">U29+NORMINV(RAND(),0,'Total-Smoothed'!$AG$2)</f>
        <v>6.0179374111430609E-2</v>
      </c>
      <c r="V89" s="1">
        <f ca="1">V29+NORMINV(RAND(),0,'Total-Smoothed'!$AG$2)</f>
        <v>0.12362236548872743</v>
      </c>
      <c r="W89" s="1">
        <f ca="1">W29+NORMINV(RAND(),0,'Total-Smoothed'!$AG$2)</f>
        <v>1.0097498332711838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0.34959870207222099</v>
      </c>
      <c r="E90" s="1">
        <f ca="1">E30+NORMINV(RAND(),0,'Total-Smoothed'!$AG$2)</f>
        <v>-6.411799293737766E-2</v>
      </c>
      <c r="F90" s="1">
        <f ca="1">F30+NORMINV(RAND(),0,'Total-Smoothed'!$AG$2)</f>
        <v>-5.1873191613258027E-2</v>
      </c>
      <c r="G90" s="1">
        <f ca="1">G30+NORMINV(RAND(),0,'Total-Smoothed'!$AG$2)</f>
        <v>6.9234626693741849E-2</v>
      </c>
      <c r="H90" s="1">
        <f ca="1">H30+NORMINV(RAND(),0,'Total-Smoothed'!$AG$2)</f>
        <v>-2.5928593807327843E-2</v>
      </c>
      <c r="I90" s="1">
        <f ca="1">I30+NORMINV(RAND(),0,'Total-Smoothed'!$AG$2)</f>
        <v>-0.14927714056243976</v>
      </c>
      <c r="J90" s="1">
        <f ca="1">J30+NORMINV(RAND(),0,'Total-Smoothed'!$AG$2)</f>
        <v>2.5248597844263171E-2</v>
      </c>
      <c r="K90" s="1">
        <f ca="1">K30+NORMINV(RAND(),0,'Total-Smoothed'!$AG$2)</f>
        <v>-3.4023165984138529E-2</v>
      </c>
      <c r="L90" s="1">
        <f ca="1">L30+NORMINV(RAND(),0,'Total-Smoothed'!$AG$2)</f>
        <v>-3.4289776872518274E-2</v>
      </c>
      <c r="M90" s="1">
        <f ca="1">M30+NORMINV(RAND(),0,'Total-Smoothed'!$AG$2)</f>
        <v>0.89262258598774602</v>
      </c>
      <c r="N90" s="1">
        <f ca="1">N30+NORMINV(RAND(),0,'Total-Smoothed'!$AG$2)</f>
        <v>0.39535126913683311</v>
      </c>
      <c r="O90" s="1">
        <f ca="1">O30+NORMINV(RAND(),0,'Total-Smoothed'!$AG$2)</f>
        <v>0.12139828955588131</v>
      </c>
      <c r="P90" s="1">
        <f ca="1">P30+NORMINV(RAND(),0,'Total-Smoothed'!$AG$2)</f>
        <v>9.2165877916509042E-2</v>
      </c>
      <c r="Q90" s="1">
        <f ca="1">Q30+NORMINV(RAND(),0,'Total-Smoothed'!$AG$2)</f>
        <v>0.69819914645788095</v>
      </c>
      <c r="R90" s="1">
        <f ca="1">R30+NORMINV(RAND(),0,'Total-Smoothed'!$AG$2)</f>
        <v>0.32497809973754432</v>
      </c>
      <c r="S90" s="1">
        <f ca="1">S30+NORMINV(RAND(),0,'Total-Smoothed'!$AG$2)</f>
        <v>0.23526131293194286</v>
      </c>
      <c r="T90" s="1">
        <f ca="1">T30+NORMINV(RAND(),0,'Total-Smoothed'!$AG$2)</f>
        <v>3.0722623453643745E-2</v>
      </c>
      <c r="U90" s="1">
        <f ca="1">U30+NORMINV(RAND(),0,'Total-Smoothed'!$AG$2)</f>
        <v>0.19533776421996718</v>
      </c>
      <c r="V90" s="1">
        <f ca="1">V30+NORMINV(RAND(),0,'Total-Smoothed'!$AG$2)</f>
        <v>-0.1292260435779567</v>
      </c>
      <c r="W90" s="1">
        <f ca="1">W30+NORMINV(RAND(),0,'Total-Smoothed'!$AG$2)</f>
        <v>0.94763017167471741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0.82884700130612499</v>
      </c>
      <c r="E91" s="1">
        <f ca="1">E31+NORMINV(RAND(),0,'Total-Smoothed'!$AG$2)</f>
        <v>0.42271936597206056</v>
      </c>
      <c r="F91" s="1">
        <f ca="1">F31+NORMINV(RAND(),0,'Total-Smoothed'!$AG$2)</f>
        <v>-4.1496201458431803E-2</v>
      </c>
      <c r="G91" s="1">
        <f ca="1">G31+NORMINV(RAND(),0,'Total-Smoothed'!$AG$2)</f>
        <v>0.98734377005565044</v>
      </c>
      <c r="H91" s="1">
        <f ca="1">H31+NORMINV(RAND(),0,'Total-Smoothed'!$AG$2)</f>
        <v>0.20125924655766633</v>
      </c>
      <c r="I91" s="1">
        <f ca="1">I31+NORMINV(RAND(),0,'Total-Smoothed'!$AG$2)</f>
        <v>-0.10073359454546837</v>
      </c>
      <c r="J91" s="1">
        <f ca="1">J31+NORMINV(RAND(),0,'Total-Smoothed'!$AG$2)</f>
        <v>-2.48259122116876E-2</v>
      </c>
      <c r="K91" s="1">
        <f ca="1">K31+NORMINV(RAND(),0,'Total-Smoothed'!$AG$2)</f>
        <v>-3.3961242800265024E-2</v>
      </c>
      <c r="L91" s="1">
        <f ca="1">L31+NORMINV(RAND(),0,'Total-Smoothed'!$AG$2)</f>
        <v>1.583235947462216E-3</v>
      </c>
      <c r="M91" s="1">
        <f ca="1">M31+NORMINV(RAND(),0,'Total-Smoothed'!$AG$2)</f>
        <v>0.96243760120541699</v>
      </c>
      <c r="N91" s="1">
        <f ca="1">N31+NORMINV(RAND(),0,'Total-Smoothed'!$AG$2)</f>
        <v>-1.9519122140967071E-2</v>
      </c>
      <c r="O91" s="1">
        <f ca="1">O31+NORMINV(RAND(),0,'Total-Smoothed'!$AG$2)</f>
        <v>0.18905782018724179</v>
      </c>
      <c r="P91" s="1">
        <f ca="1">P31+NORMINV(RAND(),0,'Total-Smoothed'!$AG$2)</f>
        <v>0.91327802353598042</v>
      </c>
      <c r="Q91" s="1">
        <f ca="1">Q31+NORMINV(RAND(),0,'Total-Smoothed'!$AG$2)</f>
        <v>0.80439530146760407</v>
      </c>
      <c r="R91" s="1">
        <f ca="1">R31+NORMINV(RAND(),0,'Total-Smoothed'!$AG$2)</f>
        <v>0.11206669294157552</v>
      </c>
      <c r="S91" s="1">
        <f ca="1">S31+NORMINV(RAND(),0,'Total-Smoothed'!$AG$2)</f>
        <v>8.40603764864917E-2</v>
      </c>
      <c r="T91" s="1">
        <f ca="1">T31+NORMINV(RAND(),0,'Total-Smoothed'!$AG$2)</f>
        <v>1.0047600548078972</v>
      </c>
      <c r="U91" s="1">
        <f ca="1">U31+NORMINV(RAND(),0,'Total-Smoothed'!$AG$2)</f>
        <v>1.0626982710532233</v>
      </c>
      <c r="V91" s="1">
        <f ca="1">V31+NORMINV(RAND(),0,'Total-Smoothed'!$AG$2)</f>
        <v>3.9005755229451211E-3</v>
      </c>
      <c r="W91" s="1">
        <f ca="1">W31+NORMINV(RAND(),0,'Total-Smoothed'!$AG$2)</f>
        <v>0.1102673438449633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-3.884723041032221E-2</v>
      </c>
      <c r="E92" s="1">
        <f ca="1">E32+NORMINV(RAND(),0,'Total-Smoothed'!$AG$2)</f>
        <v>0.94920156870496541</v>
      </c>
      <c r="F92" s="1">
        <f ca="1">F32+NORMINV(RAND(),0,'Total-Smoothed'!$AG$2)</f>
        <v>0.1811929776099111</v>
      </c>
      <c r="G92" s="1">
        <f ca="1">G32+NORMINV(RAND(),0,'Total-Smoothed'!$AG$2)</f>
        <v>0.97494768499282003</v>
      </c>
      <c r="H92" s="1">
        <f ca="1">H32+NORMINV(RAND(),0,'Total-Smoothed'!$AG$2)</f>
        <v>5.8907173549033007E-2</v>
      </c>
      <c r="I92" s="1">
        <f ca="1">I32+NORMINV(RAND(),0,'Total-Smoothed'!$AG$2)</f>
        <v>0.82726743475397535</v>
      </c>
      <c r="J92" s="1">
        <f ca="1">J32+NORMINV(RAND(),0,'Total-Smoothed'!$AG$2)</f>
        <v>0.92321472658293136</v>
      </c>
      <c r="K92" s="1">
        <f ca="1">K32+NORMINV(RAND(),0,'Total-Smoothed'!$AG$2)</f>
        <v>9.3641935200452692E-2</v>
      </c>
      <c r="L92" s="1">
        <f ca="1">L32+NORMINV(RAND(),0,'Total-Smoothed'!$AG$2)</f>
        <v>0.10171061917151339</v>
      </c>
      <c r="M92" s="1">
        <f ca="1">M32+NORMINV(RAND(),0,'Total-Smoothed'!$AG$2)</f>
        <v>0.99452422384877381</v>
      </c>
      <c r="N92" s="1">
        <f ca="1">N32+NORMINV(RAND(),0,'Total-Smoothed'!$AG$2)</f>
        <v>9.8420692574294061E-2</v>
      </c>
      <c r="O92" s="1">
        <f ca="1">O32+NORMINV(RAND(),0,'Total-Smoothed'!$AG$2)</f>
        <v>0.32699675094182984</v>
      </c>
      <c r="P92" s="1">
        <f ca="1">P32+NORMINV(RAND(),0,'Total-Smoothed'!$AG$2)</f>
        <v>0.39799403974218245</v>
      </c>
      <c r="Q92" s="1">
        <f ca="1">Q32+NORMINV(RAND(),0,'Total-Smoothed'!$AG$2)</f>
        <v>3.6337261204425986E-2</v>
      </c>
      <c r="R92" s="1">
        <f ca="1">R32+NORMINV(RAND(),0,'Total-Smoothed'!$AG$2)</f>
        <v>0.10434013459508212</v>
      </c>
      <c r="S92" s="1">
        <f ca="1">S32+NORMINV(RAND(),0,'Total-Smoothed'!$AG$2)</f>
        <v>1.0011503416161696</v>
      </c>
      <c r="T92" s="1">
        <f ca="1">T32+NORMINV(RAND(),0,'Total-Smoothed'!$AG$2)</f>
        <v>1.2498581096078814</v>
      </c>
      <c r="U92" s="1">
        <f ca="1">U32+NORMINV(RAND(),0,'Total-Smoothed'!$AG$2)</f>
        <v>0.10971313572546114</v>
      </c>
      <c r="V92" s="1">
        <f ca="1">V32+NORMINV(RAND(),0,'Total-Smoothed'!$AG$2)</f>
        <v>-0.16128358276825208</v>
      </c>
      <c r="W92" s="1">
        <f ca="1">W32+NORMINV(RAND(),0,'Total-Smoothed'!$AG$2)</f>
        <v>0.14677656697339989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0.84799905691920474</v>
      </c>
      <c r="E93" s="1">
        <f ca="1">E33+NORMINV(RAND(),0,'Total-Smoothed'!$AG$2)</f>
        <v>0.71191561581596119</v>
      </c>
      <c r="F93" s="1">
        <f ca="1">F33+NORMINV(RAND(),0,'Total-Smoothed'!$AG$2)</f>
        <v>0.11180433553424328</v>
      </c>
      <c r="G93" s="1">
        <f ca="1">G33+NORMINV(RAND(),0,'Total-Smoothed'!$AG$2)</f>
        <v>0.71576347433391052</v>
      </c>
      <c r="H93" s="1">
        <f ca="1">H33+NORMINV(RAND(),0,'Total-Smoothed'!$AG$2)</f>
        <v>8.1742747775567698E-2</v>
      </c>
      <c r="I93" s="1">
        <f ca="1">I33+NORMINV(RAND(),0,'Total-Smoothed'!$AG$2)</f>
        <v>-0.12826322266747411</v>
      </c>
      <c r="J93" s="1">
        <f ca="1">J33+NORMINV(RAND(),0,'Total-Smoothed'!$AG$2)</f>
        <v>8.2430541617583952E-2</v>
      </c>
      <c r="K93" s="1">
        <f ca="1">K33+NORMINV(RAND(),0,'Total-Smoothed'!$AG$2)</f>
        <v>4.9918718349951957E-2</v>
      </c>
      <c r="L93" s="1">
        <f ca="1">L33+NORMINV(RAND(),0,'Total-Smoothed'!$AG$2)</f>
        <v>-1.5373929257334391E-2</v>
      </c>
      <c r="M93" s="1">
        <f ca="1">M33+NORMINV(RAND(),0,'Total-Smoothed'!$AG$2)</f>
        <v>0.17078276594308717</v>
      </c>
      <c r="N93" s="1">
        <f ca="1">N33+NORMINV(RAND(),0,'Total-Smoothed'!$AG$2)</f>
        <v>0.15538554574111735</v>
      </c>
      <c r="O93" s="1">
        <f ca="1">O33+NORMINV(RAND(),0,'Total-Smoothed'!$AG$2)</f>
        <v>0.55390752929204179</v>
      </c>
      <c r="P93" s="1">
        <f ca="1">P33+NORMINV(RAND(),0,'Total-Smoothed'!$AG$2)</f>
        <v>0.44289020457481576</v>
      </c>
      <c r="Q93" s="1">
        <f ca="1">Q33+NORMINV(RAND(),0,'Total-Smoothed'!$AG$2)</f>
        <v>0.60463161413465294</v>
      </c>
      <c r="R93" s="1">
        <f ca="1">R33+NORMINV(RAND(),0,'Total-Smoothed'!$AG$2)</f>
        <v>0.13696289059274747</v>
      </c>
      <c r="S93" s="1">
        <f ca="1">S33+NORMINV(RAND(),0,'Total-Smoothed'!$AG$2)</f>
        <v>8.0896152391828305E-2</v>
      </c>
      <c r="T93" s="1">
        <f ca="1">T33+NORMINV(RAND(),0,'Total-Smoothed'!$AG$2)</f>
        <v>9.6339947857367575E-2</v>
      </c>
      <c r="U93" s="1">
        <f ca="1">U33+NORMINV(RAND(),0,'Total-Smoothed'!$AG$2)</f>
        <v>1.0544240831572784</v>
      </c>
      <c r="V93" s="1">
        <f ca="1">V33+NORMINV(RAND(),0,'Total-Smoothed'!$AG$2)</f>
        <v>1.3782334494501308E-2</v>
      </c>
      <c r="W93" s="1">
        <f ca="1">W33+NORMINV(RAND(),0,'Total-Smoothed'!$AG$2)</f>
        <v>9.5924112491473632E-2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3.807535553697116E-2</v>
      </c>
      <c r="E94" s="1">
        <f ca="1">E34+NORMINV(RAND(),0,'Total-Smoothed'!$AG$2)</f>
        <v>-6.3353812664548204E-2</v>
      </c>
      <c r="F94" s="1">
        <f ca="1">F34+NORMINV(RAND(),0,'Total-Smoothed'!$AG$2)</f>
        <v>9.6832855743179888E-3</v>
      </c>
      <c r="G94" s="1">
        <f ca="1">G34+NORMINV(RAND(),0,'Total-Smoothed'!$AG$2)</f>
        <v>1.6616929819510531E-2</v>
      </c>
      <c r="H94" s="1">
        <f ca="1">H34+NORMINV(RAND(),0,'Total-Smoothed'!$AG$2)</f>
        <v>1.1512529540674013E-2</v>
      </c>
      <c r="I94" s="1">
        <f ca="1">I34+NORMINV(RAND(),0,'Total-Smoothed'!$AG$2)</f>
        <v>0.20552112414273171</v>
      </c>
      <c r="J94" s="1">
        <f ca="1">J34+NORMINV(RAND(),0,'Total-Smoothed'!$AG$2)</f>
        <v>0.10127368771600266</v>
      </c>
      <c r="K94" s="1">
        <f ca="1">K34+NORMINV(RAND(),0,'Total-Smoothed'!$AG$2)</f>
        <v>8.8827394512834432E-2</v>
      </c>
      <c r="L94" s="1">
        <f ca="1">L34+NORMINV(RAND(),0,'Total-Smoothed'!$AG$2)</f>
        <v>-2.6659791099863502E-2</v>
      </c>
      <c r="M94" s="1">
        <f ca="1">M34+NORMINV(RAND(),0,'Total-Smoothed'!$AG$2)</f>
        <v>0.90746526902918112</v>
      </c>
      <c r="N94" s="1">
        <f ca="1">N34+NORMINV(RAND(),0,'Total-Smoothed'!$AG$2)</f>
        <v>4.2272432761612869E-3</v>
      </c>
      <c r="O94" s="1">
        <f ca="1">O34+NORMINV(RAND(),0,'Total-Smoothed'!$AG$2)</f>
        <v>0.81478988878710834</v>
      </c>
      <c r="P94" s="1">
        <f ca="1">P34+NORMINV(RAND(),0,'Total-Smoothed'!$AG$2)</f>
        <v>0.12572136389594379</v>
      </c>
      <c r="Q94" s="1">
        <f ca="1">Q34+NORMINV(RAND(),0,'Total-Smoothed'!$AG$2)</f>
        <v>0.12794183240025675</v>
      </c>
      <c r="R94" s="1">
        <f ca="1">R34+NORMINV(RAND(),0,'Total-Smoothed'!$AG$2)</f>
        <v>-2.5840472324158266E-2</v>
      </c>
      <c r="S94" s="1">
        <f ca="1">S34+NORMINV(RAND(),0,'Total-Smoothed'!$AG$2)</f>
        <v>-1.1647038820133022E-2</v>
      </c>
      <c r="T94" s="1">
        <f ca="1">T34+NORMINV(RAND(),0,'Total-Smoothed'!$AG$2)</f>
        <v>0.54315841633889761</v>
      </c>
      <c r="U94" s="1">
        <f ca="1">U34+NORMINV(RAND(),0,'Total-Smoothed'!$AG$2)</f>
        <v>0.99056592833592316</v>
      </c>
      <c r="V94" s="1">
        <f ca="1">V34+NORMINV(RAND(),0,'Total-Smoothed'!$AG$2)</f>
        <v>0.23076230318157495</v>
      </c>
      <c r="W94" s="1">
        <f ca="1">W34+NORMINV(RAND(),0,'Total-Smoothed'!$AG$2)</f>
        <v>0.23194147024174624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0.90008295662751436</v>
      </c>
      <c r="E95" s="1">
        <f ca="1">E35+NORMINV(RAND(),0,'Total-Smoothed'!$AG$2)</f>
        <v>0.84354785043142555</v>
      </c>
      <c r="F95" s="1">
        <f ca="1">F35+NORMINV(RAND(),0,'Total-Smoothed'!$AG$2)</f>
        <v>0.13609025261612256</v>
      </c>
      <c r="G95" s="1">
        <f ca="1">G35+NORMINV(RAND(),0,'Total-Smoothed'!$AG$2)</f>
        <v>0.85720490872165522</v>
      </c>
      <c r="H95" s="1">
        <f ca="1">H35+NORMINV(RAND(),0,'Total-Smoothed'!$AG$2)</f>
        <v>0.11186654268388913</v>
      </c>
      <c r="I95" s="1">
        <f ca="1">I35+NORMINV(RAND(),0,'Total-Smoothed'!$AG$2)</f>
        <v>8.146110898803377E-3</v>
      </c>
      <c r="J95" s="1">
        <f ca="1">J35+NORMINV(RAND(),0,'Total-Smoothed'!$AG$2)</f>
        <v>4.4339158897306857E-2</v>
      </c>
      <c r="K95" s="1">
        <f ca="1">K35+NORMINV(RAND(),0,'Total-Smoothed'!$AG$2)</f>
        <v>-0.24919243172637362</v>
      </c>
      <c r="L95" s="1">
        <f ca="1">L35+NORMINV(RAND(),0,'Total-Smoothed'!$AG$2)</f>
        <v>-5.0403329176461703E-2</v>
      </c>
      <c r="M95" s="1">
        <f ca="1">M35+NORMINV(RAND(),0,'Total-Smoothed'!$AG$2)</f>
        <v>0.86382687886651499</v>
      </c>
      <c r="N95" s="1">
        <f ca="1">N35+NORMINV(RAND(),0,'Total-Smoothed'!$AG$2)</f>
        <v>3.3018277790306333E-2</v>
      </c>
      <c r="O95" s="1">
        <f ca="1">O35+NORMINV(RAND(),0,'Total-Smoothed'!$AG$2)</f>
        <v>0.99757325628137727</v>
      </c>
      <c r="P95" s="1">
        <f ca="1">P35+NORMINV(RAND(),0,'Total-Smoothed'!$AG$2)</f>
        <v>0.27467118756297215</v>
      </c>
      <c r="Q95" s="1">
        <f ca="1">Q35+NORMINV(RAND(),0,'Total-Smoothed'!$AG$2)</f>
        <v>-5.6595430627209314E-2</v>
      </c>
      <c r="R95" s="1">
        <f ca="1">R35+NORMINV(RAND(),0,'Total-Smoothed'!$AG$2)</f>
        <v>-1.3918637558271475E-3</v>
      </c>
      <c r="S95" s="1">
        <f ca="1">S35+NORMINV(RAND(),0,'Total-Smoothed'!$AG$2)</f>
        <v>-1.062007229409348E-2</v>
      </c>
      <c r="T95" s="1">
        <f ca="1">T35+NORMINV(RAND(),0,'Total-Smoothed'!$AG$2)</f>
        <v>0.67717703278168462</v>
      </c>
      <c r="U95" s="1">
        <f ca="1">U35+NORMINV(RAND(),0,'Total-Smoothed'!$AG$2)</f>
        <v>0.3418362916995078</v>
      </c>
      <c r="V95" s="1">
        <f ca="1">V35+NORMINV(RAND(),0,'Total-Smoothed'!$AG$2)</f>
        <v>-9.9251723140579312E-2</v>
      </c>
      <c r="W95" s="1">
        <f ca="1">W35+NORMINV(RAND(),0,'Total-Smoothed'!$AG$2)</f>
        <v>-9.5731450436211465E-2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-2.9152307697620748E-2</v>
      </c>
      <c r="E96" s="1">
        <f ca="1">E36+NORMINV(RAND(),0,'Total-Smoothed'!$AG$2)</f>
        <v>0.7413708676124392</v>
      </c>
      <c r="F96" s="1">
        <f ca="1">F36+NORMINV(RAND(),0,'Total-Smoothed'!$AG$2)</f>
        <v>-3.638139654512642E-2</v>
      </c>
      <c r="G96" s="1">
        <f ca="1">G36+NORMINV(RAND(),0,'Total-Smoothed'!$AG$2)</f>
        <v>0.21819448937120714</v>
      </c>
      <c r="H96" s="1">
        <f ca="1">H36+NORMINV(RAND(),0,'Total-Smoothed'!$AG$2)</f>
        <v>1.2390690150937345E-2</v>
      </c>
      <c r="I96" s="1">
        <f ca="1">I36+NORMINV(RAND(),0,'Total-Smoothed'!$AG$2)</f>
        <v>5.0432950563158996E-3</v>
      </c>
      <c r="J96" s="1">
        <f ca="1">J36+NORMINV(RAND(),0,'Total-Smoothed'!$AG$2)</f>
        <v>-0.13615766881261007</v>
      </c>
      <c r="K96" s="1">
        <f ca="1">K36+NORMINV(RAND(),0,'Total-Smoothed'!$AG$2)</f>
        <v>5.4380117823178128E-2</v>
      </c>
      <c r="L96" s="1">
        <f ca="1">L36+NORMINV(RAND(),0,'Total-Smoothed'!$AG$2)</f>
        <v>0.92797975323548809</v>
      </c>
      <c r="M96" s="1">
        <f ca="1">M36+NORMINV(RAND(),0,'Total-Smoothed'!$AG$2)</f>
        <v>0.94069672177112662</v>
      </c>
      <c r="N96" s="1">
        <f ca="1">N36+NORMINV(RAND(),0,'Total-Smoothed'!$AG$2)</f>
        <v>0.1046793473945743</v>
      </c>
      <c r="O96" s="1">
        <f ca="1">O36+NORMINV(RAND(),0,'Total-Smoothed'!$AG$2)</f>
        <v>0.86478995483827548</v>
      </c>
      <c r="P96" s="1">
        <f ca="1">P36+NORMINV(RAND(),0,'Total-Smoothed'!$AG$2)</f>
        <v>0.33772816105035797</v>
      </c>
      <c r="Q96" s="1">
        <f ca="1">Q36+NORMINV(RAND(),0,'Total-Smoothed'!$AG$2)</f>
        <v>6.6617497469874817E-2</v>
      </c>
      <c r="R96" s="1">
        <f ca="1">R36+NORMINV(RAND(),0,'Total-Smoothed'!$AG$2)</f>
        <v>5.0256286787289467E-2</v>
      </c>
      <c r="S96" s="1">
        <f ca="1">S36+NORMINV(RAND(),0,'Total-Smoothed'!$AG$2)</f>
        <v>-1.2935122799392879E-2</v>
      </c>
      <c r="T96" s="1">
        <f ca="1">T36+NORMINV(RAND(),0,'Total-Smoothed'!$AG$2)</f>
        <v>0.87802964173298426</v>
      </c>
      <c r="U96" s="1">
        <f ca="1">U36+NORMINV(RAND(),0,'Total-Smoothed'!$AG$2)</f>
        <v>0.97451023348281673</v>
      </c>
      <c r="V96" s="1">
        <f ca="1">V36+NORMINV(RAND(),0,'Total-Smoothed'!$AG$2)</f>
        <v>-7.2822612072824838E-2</v>
      </c>
      <c r="W96" s="1">
        <f ca="1">W36+NORMINV(RAND(),0,'Total-Smoothed'!$AG$2)</f>
        <v>0.23898396514381717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0.16250916226588086</v>
      </c>
      <c r="E97" s="1">
        <f ca="1">E37+NORMINV(RAND(),0,'Total-Smoothed'!$AG$2)</f>
        <v>1.0203582920286391</v>
      </c>
      <c r="F97" s="1">
        <f ca="1">F37+NORMINV(RAND(),0,'Total-Smoothed'!$AG$2)</f>
        <v>0.29638036991326411</v>
      </c>
      <c r="G97" s="1">
        <f ca="1">G37+NORMINV(RAND(),0,'Total-Smoothed'!$AG$2)</f>
        <v>-7.5088797703304649E-2</v>
      </c>
      <c r="H97" s="1">
        <f ca="1">H37+NORMINV(RAND(),0,'Total-Smoothed'!$AG$2)</f>
        <v>4.9355934012606545E-2</v>
      </c>
      <c r="I97" s="1">
        <f ca="1">I37+NORMINV(RAND(),0,'Total-Smoothed'!$AG$2)</f>
        <v>0.36721943711869276</v>
      </c>
      <c r="J97" s="1">
        <f ca="1">J37+NORMINV(RAND(),0,'Total-Smoothed'!$AG$2)</f>
        <v>0.92345519803680531</v>
      </c>
      <c r="K97" s="1">
        <f ca="1">K37+NORMINV(RAND(),0,'Total-Smoothed'!$AG$2)</f>
        <v>3.4243545731256181E-2</v>
      </c>
      <c r="L97" s="1">
        <f ca="1">L37+NORMINV(RAND(),0,'Total-Smoothed'!$AG$2)</f>
        <v>0.99969934325295962</v>
      </c>
      <c r="M97" s="1">
        <f ca="1">M37+NORMINV(RAND(),0,'Total-Smoothed'!$AG$2)</f>
        <v>0.41461076004564168</v>
      </c>
      <c r="N97" s="1">
        <f ca="1">N37+NORMINV(RAND(),0,'Total-Smoothed'!$AG$2)</f>
        <v>-1.1342469220022994E-2</v>
      </c>
      <c r="O97" s="1">
        <f ca="1">O37+NORMINV(RAND(),0,'Total-Smoothed'!$AG$2)</f>
        <v>1.0185886737140211</v>
      </c>
      <c r="P97" s="1">
        <f ca="1">P37+NORMINV(RAND(),0,'Total-Smoothed'!$AG$2)</f>
        <v>0.22291568444596321</v>
      </c>
      <c r="Q97" s="1">
        <f ca="1">Q37+NORMINV(RAND(),0,'Total-Smoothed'!$AG$2)</f>
        <v>-4.9103476544875284E-2</v>
      </c>
      <c r="R97" s="1">
        <f ca="1">R37+NORMINV(RAND(),0,'Total-Smoothed'!$AG$2)</f>
        <v>7.2096600004356248E-2</v>
      </c>
      <c r="S97" s="1">
        <f ca="1">S37+NORMINV(RAND(),0,'Total-Smoothed'!$AG$2)</f>
        <v>0.14218686133935945</v>
      </c>
      <c r="T97" s="1">
        <f ca="1">T37+NORMINV(RAND(),0,'Total-Smoothed'!$AG$2)</f>
        <v>1.1229239004209812</v>
      </c>
      <c r="U97" s="1">
        <f ca="1">U37+NORMINV(RAND(),0,'Total-Smoothed'!$AG$2)</f>
        <v>0.40680797113696016</v>
      </c>
      <c r="V97" s="1">
        <f ca="1">V37+NORMINV(RAND(),0,'Total-Smoothed'!$AG$2)</f>
        <v>-0.12125259776748842</v>
      </c>
      <c r="W97" s="1">
        <f ca="1">W37+NORMINV(RAND(),0,'Total-Smoothed'!$AG$2)</f>
        <v>0.16163815888734778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0.88279055314723054</v>
      </c>
      <c r="E98" s="1">
        <f ca="1">E38+NORMINV(RAND(),0,'Total-Smoothed'!$AG$2)</f>
        <v>0.92835091934687441</v>
      </c>
      <c r="F98" s="1">
        <f ca="1">F38+NORMINV(RAND(),0,'Total-Smoothed'!$AG$2)</f>
        <v>-5.0347924584719074E-2</v>
      </c>
      <c r="G98" s="1">
        <f ca="1">G38+NORMINV(RAND(),0,'Total-Smoothed'!$AG$2)</f>
        <v>0.32447432058644304</v>
      </c>
      <c r="H98" s="1">
        <f ca="1">H38+NORMINV(RAND(),0,'Total-Smoothed'!$AG$2)</f>
        <v>-6.9511281991326057E-2</v>
      </c>
      <c r="I98" s="1">
        <f ca="1">I38+NORMINV(RAND(),0,'Total-Smoothed'!$AG$2)</f>
        <v>0.14674453706753265</v>
      </c>
      <c r="J98" s="1">
        <f ca="1">J38+NORMINV(RAND(),0,'Total-Smoothed'!$AG$2)</f>
        <v>0.72582190853490158</v>
      </c>
      <c r="K98" s="1">
        <f ca="1">K38+NORMINV(RAND(),0,'Total-Smoothed'!$AG$2)</f>
        <v>0.11485846702895537</v>
      </c>
      <c r="L98" s="1">
        <f ca="1">L38+NORMINV(RAND(),0,'Total-Smoothed'!$AG$2)</f>
        <v>1.00998826994497</v>
      </c>
      <c r="M98" s="1">
        <f ca="1">M38+NORMINV(RAND(),0,'Total-Smoothed'!$AG$2)</f>
        <v>0.12093056585573661</v>
      </c>
      <c r="N98" s="1">
        <f ca="1">N38+NORMINV(RAND(),0,'Total-Smoothed'!$AG$2)</f>
        <v>2.4885232611333154E-2</v>
      </c>
      <c r="O98" s="1">
        <f ca="1">O38+NORMINV(RAND(),0,'Total-Smoothed'!$AG$2)</f>
        <v>0.62979431883922121</v>
      </c>
      <c r="P98" s="1">
        <f ca="1">P38+NORMINV(RAND(),0,'Total-Smoothed'!$AG$2)</f>
        <v>0.34906355115382232</v>
      </c>
      <c r="Q98" s="1">
        <f ca="1">Q38+NORMINV(RAND(),0,'Total-Smoothed'!$AG$2)</f>
        <v>3.3440300686580486E-2</v>
      </c>
      <c r="R98" s="1">
        <f ca="1">R38+NORMINV(RAND(),0,'Total-Smoothed'!$AG$2)</f>
        <v>0.4978372890920198</v>
      </c>
      <c r="S98" s="1">
        <f ca="1">S38+NORMINV(RAND(),0,'Total-Smoothed'!$AG$2)</f>
        <v>-0.13107279926233179</v>
      </c>
      <c r="T98" s="1">
        <f ca="1">T38+NORMINV(RAND(),0,'Total-Smoothed'!$AG$2)</f>
        <v>0.32092378888412232</v>
      </c>
      <c r="U98" s="1">
        <f ca="1">U38+NORMINV(RAND(),0,'Total-Smoothed'!$AG$2)</f>
        <v>0.36184075200386917</v>
      </c>
      <c r="V98" s="1">
        <f ca="1">V38+NORMINV(RAND(),0,'Total-Smoothed'!$AG$2)</f>
        <v>9.0965387237382345E-2</v>
      </c>
      <c r="W98" s="1">
        <f ca="1">W38+NORMINV(RAND(),0,'Total-Smoothed'!$AG$2)</f>
        <v>0.12030935684582723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0.1856036041853944</v>
      </c>
      <c r="E99" s="1">
        <f ca="1">E39+NORMINV(RAND(),0,'Total-Smoothed'!$AG$2)</f>
        <v>0.12156054514237419</v>
      </c>
      <c r="F99" s="1">
        <f ca="1">F39+NORMINV(RAND(),0,'Total-Smoothed'!$AG$2)</f>
        <v>-6.3656684323567733E-3</v>
      </c>
      <c r="G99" s="1">
        <f ca="1">G39+NORMINV(RAND(),0,'Total-Smoothed'!$AG$2)</f>
        <v>0.99890606813066063</v>
      </c>
      <c r="H99" s="1">
        <f ca="1">H39+NORMINV(RAND(),0,'Total-Smoothed'!$AG$2)</f>
        <v>-5.5783960680625064E-3</v>
      </c>
      <c r="I99" s="1">
        <f ca="1">I39+NORMINV(RAND(),0,'Total-Smoothed'!$AG$2)</f>
        <v>0.30184863897051373</v>
      </c>
      <c r="J99" s="1">
        <f ca="1">J39+NORMINV(RAND(),0,'Total-Smoothed'!$AG$2)</f>
        <v>0.99153099519528987</v>
      </c>
      <c r="K99" s="1">
        <f ca="1">K39+NORMINV(RAND(),0,'Total-Smoothed'!$AG$2)</f>
        <v>3.5499426280447846E-2</v>
      </c>
      <c r="L99" s="1">
        <f ca="1">L39+NORMINV(RAND(),0,'Total-Smoothed'!$AG$2)</f>
        <v>0.97304216634690155</v>
      </c>
      <c r="M99" s="1">
        <f ca="1">M39+NORMINV(RAND(),0,'Total-Smoothed'!$AG$2)</f>
        <v>-9.4069839623188545E-2</v>
      </c>
      <c r="N99" s="1">
        <f ca="1">N39+NORMINV(RAND(),0,'Total-Smoothed'!$AG$2)</f>
        <v>-0.14907962772549327</v>
      </c>
      <c r="O99" s="1">
        <f ca="1">O39+NORMINV(RAND(),0,'Total-Smoothed'!$AG$2)</f>
        <v>0.27227037073312721</v>
      </c>
      <c r="P99" s="1">
        <f ca="1">P39+NORMINV(RAND(),0,'Total-Smoothed'!$AG$2)</f>
        <v>1.009769611768695</v>
      </c>
      <c r="Q99" s="1">
        <f ca="1">Q39+NORMINV(RAND(),0,'Total-Smoothed'!$AG$2)</f>
        <v>0.31371829158451409</v>
      </c>
      <c r="R99" s="1">
        <f ca="1">R39+NORMINV(RAND(),0,'Total-Smoothed'!$AG$2)</f>
        <v>1.0029582107850601</v>
      </c>
      <c r="S99" s="1">
        <f ca="1">S39+NORMINV(RAND(),0,'Total-Smoothed'!$AG$2)</f>
        <v>0.88540627166958563</v>
      </c>
      <c r="T99" s="1">
        <f ca="1">T39+NORMINV(RAND(),0,'Total-Smoothed'!$AG$2)</f>
        <v>1.0697769900793777</v>
      </c>
      <c r="U99" s="1">
        <f ca="1">U39+NORMINV(RAND(),0,'Total-Smoothed'!$AG$2)</f>
        <v>1.0446852570943499</v>
      </c>
      <c r="V99" s="1">
        <f ca="1">V39+NORMINV(RAND(),0,'Total-Smoothed'!$AG$2)</f>
        <v>1.220063410187382E-2</v>
      </c>
      <c r="W99" s="1">
        <f ca="1">W39+NORMINV(RAND(),0,'Total-Smoothed'!$AG$2)</f>
        <v>0.79219402697577124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0.2370335114463597</v>
      </c>
      <c r="E100" s="1">
        <f ca="1">E40+NORMINV(RAND(),0,'Total-Smoothed'!$AG$2)</f>
        <v>-4.4328530850403329E-2</v>
      </c>
      <c r="F100" s="1">
        <f ca="1">F40+NORMINV(RAND(),0,'Total-Smoothed'!$AG$2)</f>
        <v>1.0819691829673361E-2</v>
      </c>
      <c r="G100" s="1">
        <f ca="1">G40+NORMINV(RAND(),0,'Total-Smoothed'!$AG$2)</f>
        <v>-2.5984027272264794E-2</v>
      </c>
      <c r="H100" s="1">
        <f ca="1">H40+NORMINV(RAND(),0,'Total-Smoothed'!$AG$2)</f>
        <v>-0.10075036025592374</v>
      </c>
      <c r="I100" s="1">
        <f ca="1">I40+NORMINV(RAND(),0,'Total-Smoothed'!$AG$2)</f>
        <v>1.0302203331958821</v>
      </c>
      <c r="J100" s="1">
        <f ca="1">J40+NORMINV(RAND(),0,'Total-Smoothed'!$AG$2)</f>
        <v>0.93925376545076611</v>
      </c>
      <c r="K100" s="1">
        <f ca="1">K40+NORMINV(RAND(),0,'Total-Smoothed'!$AG$2)</f>
        <v>0.22653571735225095</v>
      </c>
      <c r="L100" s="1">
        <f ca="1">L40+NORMINV(RAND(),0,'Total-Smoothed'!$AG$2)</f>
        <v>1.1257258441349449</v>
      </c>
      <c r="M100" s="1">
        <f ca="1">M40+NORMINV(RAND(),0,'Total-Smoothed'!$AG$2)</f>
        <v>0.37148287492258092</v>
      </c>
      <c r="N100" s="1">
        <f ca="1">N40+NORMINV(RAND(),0,'Total-Smoothed'!$AG$2)</f>
        <v>-1.3774761766731439E-3</v>
      </c>
      <c r="O100" s="1">
        <f ca="1">O40+NORMINV(RAND(),0,'Total-Smoothed'!$AG$2)</f>
        <v>-0.10318692225382442</v>
      </c>
      <c r="P100" s="1">
        <f ca="1">P40+NORMINV(RAND(),0,'Total-Smoothed'!$AG$2)</f>
        <v>9.5346575459746688E-2</v>
      </c>
      <c r="Q100" s="1">
        <f ca="1">Q40+NORMINV(RAND(),0,'Total-Smoothed'!$AG$2)</f>
        <v>0.90662302390237437</v>
      </c>
      <c r="R100" s="1">
        <f ca="1">R40+NORMINV(RAND(),0,'Total-Smoothed'!$AG$2)</f>
        <v>0.98896769001835838</v>
      </c>
      <c r="S100" s="1">
        <f ca="1">S40+NORMINV(RAND(),0,'Total-Smoothed'!$AG$2)</f>
        <v>1.0459579479976964</v>
      </c>
      <c r="T100" s="1">
        <f ca="1">T40+NORMINV(RAND(),0,'Total-Smoothed'!$AG$2)</f>
        <v>0.88048976090319586</v>
      </c>
      <c r="U100" s="1">
        <f ca="1">U40+NORMINV(RAND(),0,'Total-Smoothed'!$AG$2)</f>
        <v>0.972665016218211</v>
      </c>
      <c r="V100" s="1">
        <f ca="1">V40+NORMINV(RAND(),0,'Total-Smoothed'!$AG$2)</f>
        <v>-4.1732796677280033E-2</v>
      </c>
      <c r="W100" s="1">
        <f ca="1">W40+NORMINV(RAND(),0,'Total-Smoothed'!$AG$2)</f>
        <v>0.57786417541295643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0.93390463070017438</v>
      </c>
      <c r="E101" s="1">
        <f ca="1">E41+NORMINV(RAND(),0,'Total-Smoothed'!$AG$2)</f>
        <v>0.19408621763968104</v>
      </c>
      <c r="F101" s="1">
        <f ca="1">F41+NORMINV(RAND(),0,'Total-Smoothed'!$AG$2)</f>
        <v>-3.3895780865418987E-2</v>
      </c>
      <c r="G101" s="1">
        <f ca="1">G41+NORMINV(RAND(),0,'Total-Smoothed'!$AG$2)</f>
        <v>-2.613551444137778E-2</v>
      </c>
      <c r="H101" s="1">
        <f ca="1">H41+NORMINV(RAND(),0,'Total-Smoothed'!$AG$2)</f>
        <v>-3.8947805005015566E-2</v>
      </c>
      <c r="I101" s="1">
        <f ca="1">I41+NORMINV(RAND(),0,'Total-Smoothed'!$AG$2)</f>
        <v>0.17728548463896796</v>
      </c>
      <c r="J101" s="1">
        <f ca="1">J41+NORMINV(RAND(),0,'Total-Smoothed'!$AG$2)</f>
        <v>1.0018783691128075</v>
      </c>
      <c r="K101" s="1">
        <f ca="1">K41+NORMINV(RAND(),0,'Total-Smoothed'!$AG$2)</f>
        <v>0.14981133696414431</v>
      </c>
      <c r="L101" s="1">
        <f ca="1">L41+NORMINV(RAND(),0,'Total-Smoothed'!$AG$2)</f>
        <v>0.9458498529503987</v>
      </c>
      <c r="M101" s="1">
        <f ca="1">M41+NORMINV(RAND(),0,'Total-Smoothed'!$AG$2)</f>
        <v>0.11061509370810128</v>
      </c>
      <c r="N101" s="1">
        <f ca="1">N41+NORMINV(RAND(),0,'Total-Smoothed'!$AG$2)</f>
        <v>0.12417186085155107</v>
      </c>
      <c r="O101" s="1">
        <f ca="1">O41+NORMINV(RAND(),0,'Total-Smoothed'!$AG$2)</f>
        <v>0.84504788459640323</v>
      </c>
      <c r="P101" s="1">
        <f ca="1">P41+NORMINV(RAND(),0,'Total-Smoothed'!$AG$2)</f>
        <v>0.17432239666524282</v>
      </c>
      <c r="Q101" s="1">
        <f ca="1">Q41+NORMINV(RAND(),0,'Total-Smoothed'!$AG$2)</f>
        <v>-8.3069542184209033E-2</v>
      </c>
      <c r="R101" s="1">
        <f ca="1">R41+NORMINV(RAND(),0,'Total-Smoothed'!$AG$2)</f>
        <v>0.44681447434776062</v>
      </c>
      <c r="S101" s="1">
        <f ca="1">S41+NORMINV(RAND(),0,'Total-Smoothed'!$AG$2)</f>
        <v>0.11649394833969463</v>
      </c>
      <c r="T101" s="1">
        <f ca="1">T41+NORMINV(RAND(),0,'Total-Smoothed'!$AG$2)</f>
        <v>2.3136666437709324E-2</v>
      </c>
      <c r="U101" s="1">
        <f ca="1">U41+NORMINV(RAND(),0,'Total-Smoothed'!$AG$2)</f>
        <v>0.11841723097982582</v>
      </c>
      <c r="V101" s="1">
        <f ca="1">V41+NORMINV(RAND(),0,'Total-Smoothed'!$AG$2)</f>
        <v>-0.19139792035517805</v>
      </c>
      <c r="W101" s="1">
        <f ca="1">W41+NORMINV(RAND(),0,'Total-Smoothed'!$AG$2)</f>
        <v>7.8636500617368793E-2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0.94579391327980944</v>
      </c>
      <c r="E102" s="1">
        <f ca="1">E42+NORMINV(RAND(),0,'Total-Smoothed'!$AG$2)</f>
        <v>0.73187968540650261</v>
      </c>
      <c r="F102" s="1">
        <f ca="1">F42+NORMINV(RAND(),0,'Total-Smoothed'!$AG$2)</f>
        <v>0.21894750622894449</v>
      </c>
      <c r="G102" s="1">
        <f ca="1">G42+NORMINV(RAND(),0,'Total-Smoothed'!$AG$2)</f>
        <v>0.894389098722987</v>
      </c>
      <c r="H102" s="1">
        <f ca="1">H42+NORMINV(RAND(),0,'Total-Smoothed'!$AG$2)</f>
        <v>7.9929855403183536E-2</v>
      </c>
      <c r="I102" s="1">
        <f ca="1">I42+NORMINV(RAND(),0,'Total-Smoothed'!$AG$2)</f>
        <v>3.0853509024950432E-2</v>
      </c>
      <c r="J102" s="1">
        <f ca="1">J42+NORMINV(RAND(),0,'Total-Smoothed'!$AG$2)</f>
        <v>2.8567142863508234E-2</v>
      </c>
      <c r="K102" s="1">
        <f ca="1">K42+NORMINV(RAND(),0,'Total-Smoothed'!$AG$2)</f>
        <v>-0.12050600823411844</v>
      </c>
      <c r="L102" s="1">
        <f ca="1">L42+NORMINV(RAND(),0,'Total-Smoothed'!$AG$2)</f>
        <v>0.28282264887860237</v>
      </c>
      <c r="M102" s="1">
        <f ca="1">M42+NORMINV(RAND(),0,'Total-Smoothed'!$AG$2)</f>
        <v>0.16354859530040317</v>
      </c>
      <c r="N102" s="1">
        <f ca="1">N42+NORMINV(RAND(),0,'Total-Smoothed'!$AG$2)</f>
        <v>0.16623495620364132</v>
      </c>
      <c r="O102" s="1">
        <f ca="1">O42+NORMINV(RAND(),0,'Total-Smoothed'!$AG$2)</f>
        <v>0.92597650523014319</v>
      </c>
      <c r="P102" s="1">
        <f ca="1">P42+NORMINV(RAND(),0,'Total-Smoothed'!$AG$2)</f>
        <v>0.93766687628358714</v>
      </c>
      <c r="Q102" s="1">
        <f ca="1">Q42+NORMINV(RAND(),0,'Total-Smoothed'!$AG$2)</f>
        <v>1.2672612125549163E-2</v>
      </c>
      <c r="R102" s="1">
        <f ca="1">R42+NORMINV(RAND(),0,'Total-Smoothed'!$AG$2)</f>
        <v>0.17923482811956284</v>
      </c>
      <c r="S102" s="1">
        <f ca="1">S42+NORMINV(RAND(),0,'Total-Smoothed'!$AG$2)</f>
        <v>0.28315688629328423</v>
      </c>
      <c r="T102" s="1">
        <f ca="1">T42+NORMINV(RAND(),0,'Total-Smoothed'!$AG$2)</f>
        <v>0.82641524981029779</v>
      </c>
      <c r="U102" s="1">
        <f ca="1">U42+NORMINV(RAND(),0,'Total-Smoothed'!$AG$2)</f>
        <v>0.8619416673196828</v>
      </c>
      <c r="V102" s="1">
        <f ca="1">V42+NORMINV(RAND(),0,'Total-Smoothed'!$AG$2)</f>
        <v>0.14268545483479178</v>
      </c>
      <c r="W102" s="1">
        <f ca="1">W42+NORMINV(RAND(),0,'Total-Smoothed'!$AG$2)</f>
        <v>1.1779629729577232E-2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0.88737515817789092</v>
      </c>
      <c r="E103" s="1">
        <f ca="1">E43+NORMINV(RAND(),0,'Total-Smoothed'!$AG$2)</f>
        <v>0.27302098820803761</v>
      </c>
      <c r="F103" s="1">
        <f ca="1">F43+NORMINV(RAND(),0,'Total-Smoothed'!$AG$2)</f>
        <v>-7.5897042771543854E-2</v>
      </c>
      <c r="G103" s="1">
        <f ca="1">G43+NORMINV(RAND(),0,'Total-Smoothed'!$AG$2)</f>
        <v>0.11164544583019692</v>
      </c>
      <c r="H103" s="1">
        <f ca="1">H43+NORMINV(RAND(),0,'Total-Smoothed'!$AG$2)</f>
        <v>0.14103884605902928</v>
      </c>
      <c r="I103" s="1">
        <f ca="1">I43+NORMINV(RAND(),0,'Total-Smoothed'!$AG$2)</f>
        <v>0.57962408640859175</v>
      </c>
      <c r="J103" s="1">
        <f ca="1">J43+NORMINV(RAND(),0,'Total-Smoothed'!$AG$2)</f>
        <v>0.14225926227945795</v>
      </c>
      <c r="K103" s="1">
        <f ca="1">K43+NORMINV(RAND(),0,'Total-Smoothed'!$AG$2)</f>
        <v>-0.178663410680726</v>
      </c>
      <c r="L103" s="1">
        <f ca="1">L43+NORMINV(RAND(),0,'Total-Smoothed'!$AG$2)</f>
        <v>0.2861419533605255</v>
      </c>
      <c r="M103" s="1">
        <f ca="1">M43+NORMINV(RAND(),0,'Total-Smoothed'!$AG$2)</f>
        <v>1.0609049317188299</v>
      </c>
      <c r="N103" s="1">
        <f ca="1">N43+NORMINV(RAND(),0,'Total-Smoothed'!$AG$2)</f>
        <v>0.10621167865914981</v>
      </c>
      <c r="O103" s="1">
        <f ca="1">O43+NORMINV(RAND(),0,'Total-Smoothed'!$AG$2)</f>
        <v>6.7993701843792248E-2</v>
      </c>
      <c r="P103" s="1">
        <f ca="1">P43+NORMINV(RAND(),0,'Total-Smoothed'!$AG$2)</f>
        <v>-4.1162303222389604E-2</v>
      </c>
      <c r="Q103" s="1">
        <f ca="1">Q43+NORMINV(RAND(),0,'Total-Smoothed'!$AG$2)</f>
        <v>0.96914761823644902</v>
      </c>
      <c r="R103" s="1">
        <f ca="1">R43+NORMINV(RAND(),0,'Total-Smoothed'!$AG$2)</f>
        <v>-6.7291687634200764E-2</v>
      </c>
      <c r="S103" s="1">
        <f ca="1">S43+NORMINV(RAND(),0,'Total-Smoothed'!$AG$2)</f>
        <v>0.69045890256833065</v>
      </c>
      <c r="T103" s="1">
        <f ca="1">T43+NORMINV(RAND(),0,'Total-Smoothed'!$AG$2)</f>
        <v>0.80507473565086307</v>
      </c>
      <c r="U103" s="1">
        <f ca="1">U43+NORMINV(RAND(),0,'Total-Smoothed'!$AG$2)</f>
        <v>2.787164306427771E-2</v>
      </c>
      <c r="V103" s="1">
        <f ca="1">V43+NORMINV(RAND(),0,'Total-Smoothed'!$AG$2)</f>
        <v>0.13974314261273973</v>
      </c>
      <c r="W103" s="1">
        <f ca="1">W43+NORMINV(RAND(),0,'Total-Smoothed'!$AG$2)</f>
        <v>0.14550818998401105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0.13276653435708724</v>
      </c>
      <c r="E104" s="1">
        <f ca="1">E44+NORMINV(RAND(),0,'Total-Smoothed'!$AG$2)</f>
        <v>0.10507570934190252</v>
      </c>
      <c r="F104" s="1">
        <f ca="1">F44+NORMINV(RAND(),0,'Total-Smoothed'!$AG$2)</f>
        <v>-6.2309761563548671E-2</v>
      </c>
      <c r="G104" s="1">
        <f ca="1">G44+NORMINV(RAND(),0,'Total-Smoothed'!$AG$2)</f>
        <v>-1.4316791731411222E-2</v>
      </c>
      <c r="H104" s="1">
        <f ca="1">H44+NORMINV(RAND(),0,'Total-Smoothed'!$AG$2)</f>
        <v>-4.7005403186372724E-3</v>
      </c>
      <c r="I104" s="1">
        <f ca="1">I44+NORMINV(RAND(),0,'Total-Smoothed'!$AG$2)</f>
        <v>0.73757753462599784</v>
      </c>
      <c r="J104" s="1">
        <f ca="1">J44+NORMINV(RAND(),0,'Total-Smoothed'!$AG$2)</f>
        <v>1.0045925982247357</v>
      </c>
      <c r="K104" s="1">
        <f ca="1">K44+NORMINV(RAND(),0,'Total-Smoothed'!$AG$2)</f>
        <v>1.0075211526800951E-3</v>
      </c>
      <c r="L104" s="1">
        <f ca="1">L44+NORMINV(RAND(),0,'Total-Smoothed'!$AG$2)</f>
        <v>0.30045282206288465</v>
      </c>
      <c r="M104" s="1">
        <f ca="1">M44+NORMINV(RAND(),0,'Total-Smoothed'!$AG$2)</f>
        <v>0.94230930008322966</v>
      </c>
      <c r="N104" s="1">
        <f ca="1">N44+NORMINV(RAND(),0,'Total-Smoothed'!$AG$2)</f>
        <v>-6.4970627216757781E-2</v>
      </c>
      <c r="O104" s="1">
        <f ca="1">O44+NORMINV(RAND(),0,'Total-Smoothed'!$AG$2)</f>
        <v>0.17712270836213817</v>
      </c>
      <c r="P104" s="1">
        <f ca="1">P44+NORMINV(RAND(),0,'Total-Smoothed'!$AG$2)</f>
        <v>7.487560584610713E-3</v>
      </c>
      <c r="Q104" s="1">
        <f ca="1">Q44+NORMINV(RAND(),0,'Total-Smoothed'!$AG$2)</f>
        <v>0.97314861703187239</v>
      </c>
      <c r="R104" s="1">
        <f ca="1">R44+NORMINV(RAND(),0,'Total-Smoothed'!$AG$2)</f>
        <v>-8.4310692514087932E-2</v>
      </c>
      <c r="S104" s="1">
        <f ca="1">S44+NORMINV(RAND(),0,'Total-Smoothed'!$AG$2)</f>
        <v>1.0734425596910302</v>
      </c>
      <c r="T104" s="1">
        <f ca="1">T44+NORMINV(RAND(),0,'Total-Smoothed'!$AG$2)</f>
        <v>0.71784970779404167</v>
      </c>
      <c r="U104" s="1">
        <f ca="1">U44+NORMINV(RAND(),0,'Total-Smoothed'!$AG$2)</f>
        <v>0.33435972784612211</v>
      </c>
      <c r="V104" s="1">
        <f ca="1">V44+NORMINV(RAND(),0,'Total-Smoothed'!$AG$2)</f>
        <v>3.0057115652148879E-2</v>
      </c>
      <c r="W104" s="1">
        <f ca="1">W44+NORMINV(RAND(),0,'Total-Smoothed'!$AG$2)</f>
        <v>0.10644425202741853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0.79015936491072569</v>
      </c>
      <c r="E105" s="1">
        <f ca="1">E45+NORMINV(RAND(),0,'Total-Smoothed'!$AG$2)</f>
        <v>1.0248418809390689</v>
      </c>
      <c r="F105" s="1">
        <f ca="1">F45+NORMINV(RAND(),0,'Total-Smoothed'!$AG$2)</f>
        <v>0.11836129460631367</v>
      </c>
      <c r="G105" s="1">
        <f ca="1">G45+NORMINV(RAND(),0,'Total-Smoothed'!$AG$2)</f>
        <v>0.49529553425750872</v>
      </c>
      <c r="H105" s="1">
        <f ca="1">H45+NORMINV(RAND(),0,'Total-Smoothed'!$AG$2)</f>
        <v>0.13785121691285424</v>
      </c>
      <c r="I105" s="1">
        <f ca="1">I45+NORMINV(RAND(),0,'Total-Smoothed'!$AG$2)</f>
        <v>0.53022213878113511</v>
      </c>
      <c r="J105" s="1">
        <f ca="1">J45+NORMINV(RAND(),0,'Total-Smoothed'!$AG$2)</f>
        <v>-0.10527873895625456</v>
      </c>
      <c r="K105" s="1">
        <f ca="1">K45+NORMINV(RAND(),0,'Total-Smoothed'!$AG$2)</f>
        <v>-8.3421160749677523E-2</v>
      </c>
      <c r="L105" s="1">
        <f ca="1">L45+NORMINV(RAND(),0,'Total-Smoothed'!$AG$2)</f>
        <v>0.1130022840897698</v>
      </c>
      <c r="M105" s="1">
        <f ca="1">M45+NORMINV(RAND(),0,'Total-Smoothed'!$AG$2)</f>
        <v>0.86957858030846924</v>
      </c>
      <c r="N105" s="1">
        <f ca="1">N45+NORMINV(RAND(),0,'Total-Smoothed'!$AG$2)</f>
        <v>7.615634980762169E-3</v>
      </c>
      <c r="O105" s="1">
        <f ca="1">O45+NORMINV(RAND(),0,'Total-Smoothed'!$AG$2)</f>
        <v>0.30345249501650917</v>
      </c>
      <c r="P105" s="1">
        <f ca="1">P45+NORMINV(RAND(),0,'Total-Smoothed'!$AG$2)</f>
        <v>0.12025456042768355</v>
      </c>
      <c r="Q105" s="1">
        <f ca="1">Q45+NORMINV(RAND(),0,'Total-Smoothed'!$AG$2)</f>
        <v>0.57947984084442017</v>
      </c>
      <c r="R105" s="1">
        <f ca="1">R45+NORMINV(RAND(),0,'Total-Smoothed'!$AG$2)</f>
        <v>-0.21000997825059378</v>
      </c>
      <c r="S105" s="1">
        <f ca="1">S45+NORMINV(RAND(),0,'Total-Smoothed'!$AG$2)</f>
        <v>0.36847894717865282</v>
      </c>
      <c r="T105" s="1">
        <f ca="1">T45+NORMINV(RAND(),0,'Total-Smoothed'!$AG$2)</f>
        <v>1.0073312759296587</v>
      </c>
      <c r="U105" s="1">
        <f ca="1">U45+NORMINV(RAND(),0,'Total-Smoothed'!$AG$2)</f>
        <v>1.1254973469964005</v>
      </c>
      <c r="V105" s="1">
        <f ca="1">V45+NORMINV(RAND(),0,'Total-Smoothed'!$AG$2)</f>
        <v>3.8797497571702769E-2</v>
      </c>
      <c r="W105" s="1">
        <f ca="1">W45+NORMINV(RAND(),0,'Total-Smoothed'!$AG$2)</f>
        <v>-7.8144316992002846E-3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0.28898356209472326</v>
      </c>
      <c r="E106" s="1">
        <f ca="1">E46+NORMINV(RAND(),0,'Total-Smoothed'!$AG$2)</f>
        <v>1.0368424102558398</v>
      </c>
      <c r="F106" s="1">
        <f ca="1">F46+NORMINV(RAND(),0,'Total-Smoothed'!$AG$2)</f>
        <v>7.556913892576983E-2</v>
      </c>
      <c r="G106" s="1">
        <f ca="1">G46+NORMINV(RAND(),0,'Total-Smoothed'!$AG$2)</f>
        <v>3.0693280989056798E-2</v>
      </c>
      <c r="H106" s="1">
        <f ca="1">H46+NORMINV(RAND(),0,'Total-Smoothed'!$AG$2)</f>
        <v>2.1536962526491829E-2</v>
      </c>
      <c r="I106" s="1">
        <f ca="1">I46+NORMINV(RAND(),0,'Total-Smoothed'!$AG$2)</f>
        <v>1.0177778671414488</v>
      </c>
      <c r="J106" s="1">
        <f ca="1">J46+NORMINV(RAND(),0,'Total-Smoothed'!$AG$2)</f>
        <v>0.9516827112428522</v>
      </c>
      <c r="K106" s="1">
        <f ca="1">K46+NORMINV(RAND(),0,'Total-Smoothed'!$AG$2)</f>
        <v>-2.6724012780352135E-2</v>
      </c>
      <c r="L106" s="1">
        <f ca="1">L46+NORMINV(RAND(),0,'Total-Smoothed'!$AG$2)</f>
        <v>0.9108162347132106</v>
      </c>
      <c r="M106" s="1">
        <f ca="1">M46+NORMINV(RAND(),0,'Total-Smoothed'!$AG$2)</f>
        <v>0.56666866722409504</v>
      </c>
      <c r="N106" s="1">
        <f ca="1">N46+NORMINV(RAND(),0,'Total-Smoothed'!$AG$2)</f>
        <v>0.22261823885331619</v>
      </c>
      <c r="O106" s="1">
        <f ca="1">O46+NORMINV(RAND(),0,'Total-Smoothed'!$AG$2)</f>
        <v>0.42089506467747784</v>
      </c>
      <c r="P106" s="1">
        <f ca="1">P46+NORMINV(RAND(),0,'Total-Smoothed'!$AG$2)</f>
        <v>1.3855239742874066E-2</v>
      </c>
      <c r="Q106" s="1">
        <f ca="1">Q46+NORMINV(RAND(),0,'Total-Smoothed'!$AG$2)</f>
        <v>0.59571004398853611</v>
      </c>
      <c r="R106" s="1">
        <f ca="1">R46+NORMINV(RAND(),0,'Total-Smoothed'!$AG$2)</f>
        <v>0.10850700929674884</v>
      </c>
      <c r="S106" s="1">
        <f ca="1">S46+NORMINV(RAND(),0,'Total-Smoothed'!$AG$2)</f>
        <v>1.0483047111773398</v>
      </c>
      <c r="T106" s="1">
        <f ca="1">T46+NORMINV(RAND(),0,'Total-Smoothed'!$AG$2)</f>
        <v>0.82994833124639722</v>
      </c>
      <c r="U106" s="1">
        <f ca="1">U46+NORMINV(RAND(),0,'Total-Smoothed'!$AG$2)</f>
        <v>0.43222445628930495</v>
      </c>
      <c r="V106" s="1">
        <f ca="1">V46+NORMINV(RAND(),0,'Total-Smoothed'!$AG$2)</f>
        <v>-3.4530299616651126E-2</v>
      </c>
      <c r="W106" s="1">
        <f ca="1">W46+NORMINV(RAND(),0,'Total-Smoothed'!$AG$2)</f>
        <v>0.12152417989072149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9.7252137678338985E-2</v>
      </c>
      <c r="E107" s="1">
        <f ca="1">E47+NORMINV(RAND(),0,'Total-Smoothed'!$AG$2)</f>
        <v>-6.3823345233146561E-2</v>
      </c>
      <c r="F107" s="1">
        <f ca="1">F47+NORMINV(RAND(),0,'Total-Smoothed'!$AG$2)</f>
        <v>6.5067162220095828E-2</v>
      </c>
      <c r="G107" s="1">
        <f ca="1">G47+NORMINV(RAND(),0,'Total-Smoothed'!$AG$2)</f>
        <v>4.105668250034962E-2</v>
      </c>
      <c r="H107" s="1">
        <f ca="1">H47+NORMINV(RAND(),0,'Total-Smoothed'!$AG$2)</f>
        <v>7.8054055864781133E-2</v>
      </c>
      <c r="I107" s="1">
        <f ca="1">I47+NORMINV(RAND(),0,'Total-Smoothed'!$AG$2)</f>
        <v>1.0529003420000191</v>
      </c>
      <c r="J107" s="1">
        <f ca="1">J47+NORMINV(RAND(),0,'Total-Smoothed'!$AG$2)</f>
        <v>0.95860882588434815</v>
      </c>
      <c r="K107" s="1">
        <f ca="1">K47+NORMINV(RAND(),0,'Total-Smoothed'!$AG$2)</f>
        <v>-7.1694653943250308E-3</v>
      </c>
      <c r="L107" s="1">
        <f ca="1">L47+NORMINV(RAND(),0,'Total-Smoothed'!$AG$2)</f>
        <v>1.10865498509865</v>
      </c>
      <c r="M107" s="1">
        <f ca="1">M47+NORMINV(RAND(),0,'Total-Smoothed'!$AG$2)</f>
        <v>0.83750430055834835</v>
      </c>
      <c r="N107" s="1">
        <f ca="1">N47+NORMINV(RAND(),0,'Total-Smoothed'!$AG$2)</f>
        <v>-0.1886693304535085</v>
      </c>
      <c r="O107" s="1">
        <f ca="1">O47+NORMINV(RAND(),0,'Total-Smoothed'!$AG$2)</f>
        <v>0.12925695659305694</v>
      </c>
      <c r="P107" s="1">
        <f ca="1">P47+NORMINV(RAND(),0,'Total-Smoothed'!$AG$2)</f>
        <v>0.10513413011256258</v>
      </c>
      <c r="Q107" s="1">
        <f ca="1">Q47+NORMINV(RAND(),0,'Total-Smoothed'!$AG$2)</f>
        <v>0.940570083184054</v>
      </c>
      <c r="R107" s="1">
        <f ca="1">R47+NORMINV(RAND(),0,'Total-Smoothed'!$AG$2)</f>
        <v>0.97421961176302885</v>
      </c>
      <c r="S107" s="1">
        <f ca="1">S47+NORMINV(RAND(),0,'Total-Smoothed'!$AG$2)</f>
        <v>1.0603636116928727</v>
      </c>
      <c r="T107" s="1">
        <f ca="1">T47+NORMINV(RAND(),0,'Total-Smoothed'!$AG$2)</f>
        <v>0.86870841352671069</v>
      </c>
      <c r="U107" s="1">
        <f ca="1">U47+NORMINV(RAND(),0,'Total-Smoothed'!$AG$2)</f>
        <v>-7.033089675799091E-2</v>
      </c>
      <c r="V107" s="1">
        <f ca="1">V47+NORMINV(RAND(),0,'Total-Smoothed'!$AG$2)</f>
        <v>8.702044177854662E-2</v>
      </c>
      <c r="W107" s="1">
        <f ca="1">W47+NORMINV(RAND(),0,'Total-Smoothed'!$AG$2)</f>
        <v>1.0614070417548145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1.0196379853599931</v>
      </c>
      <c r="E108" s="1">
        <f ca="1">E48+NORMINV(RAND(),0,'Total-Smoothed'!$AG$2)</f>
        <v>-0.19572642808545759</v>
      </c>
      <c r="F108" s="1">
        <f ca="1">F48+NORMINV(RAND(),0,'Total-Smoothed'!$AG$2)</f>
        <v>-4.2751518346190329E-2</v>
      </c>
      <c r="G108" s="1">
        <f ca="1">G48+NORMINV(RAND(),0,'Total-Smoothed'!$AG$2)</f>
        <v>-3.8479510003058923E-2</v>
      </c>
      <c r="H108" s="1">
        <f ca="1">H48+NORMINV(RAND(),0,'Total-Smoothed'!$AG$2)</f>
        <v>8.4411195311510839E-2</v>
      </c>
      <c r="I108" s="1">
        <f ca="1">I48+NORMINV(RAND(),0,'Total-Smoothed'!$AG$2)</f>
        <v>0.87007524657408397</v>
      </c>
      <c r="J108" s="1">
        <f ca="1">J48+NORMINV(RAND(),0,'Total-Smoothed'!$AG$2)</f>
        <v>0.41720980932773061</v>
      </c>
      <c r="K108" s="1">
        <f ca="1">K48+NORMINV(RAND(),0,'Total-Smoothed'!$AG$2)</f>
        <v>0.12331795714509278</v>
      </c>
      <c r="L108" s="1">
        <f ca="1">L48+NORMINV(RAND(),0,'Total-Smoothed'!$AG$2)</f>
        <v>7.0261086297939632E-2</v>
      </c>
      <c r="M108" s="1">
        <f ca="1">M48+NORMINV(RAND(),0,'Total-Smoothed'!$AG$2)</f>
        <v>8.4435155112491181E-3</v>
      </c>
      <c r="N108" s="1">
        <f ca="1">N48+NORMINV(RAND(),0,'Total-Smoothed'!$AG$2)</f>
        <v>0.15869574154067881</v>
      </c>
      <c r="O108" s="1">
        <f ca="1">O48+NORMINV(RAND(),0,'Total-Smoothed'!$AG$2)</f>
        <v>0.16498374794119169</v>
      </c>
      <c r="P108" s="1">
        <f ca="1">P48+NORMINV(RAND(),0,'Total-Smoothed'!$AG$2)</f>
        <v>8.184056550077784E-2</v>
      </c>
      <c r="Q108" s="1">
        <f ca="1">Q48+NORMINV(RAND(),0,'Total-Smoothed'!$AG$2)</f>
        <v>1.1064043402869661</v>
      </c>
      <c r="R108" s="1">
        <f ca="1">R48+NORMINV(RAND(),0,'Total-Smoothed'!$AG$2)</f>
        <v>0.5491705156461486</v>
      </c>
      <c r="S108" s="1">
        <f ca="1">S48+NORMINV(RAND(),0,'Total-Smoothed'!$AG$2)</f>
        <v>0.75889535392502361</v>
      </c>
      <c r="T108" s="1">
        <f ca="1">T48+NORMINV(RAND(),0,'Total-Smoothed'!$AG$2)</f>
        <v>0.48676307701378491</v>
      </c>
      <c r="U108" s="1">
        <f ca="1">U48+NORMINV(RAND(),0,'Total-Smoothed'!$AG$2)</f>
        <v>0.81853832171974905</v>
      </c>
      <c r="V108" s="1">
        <f ca="1">V48+NORMINV(RAND(),0,'Total-Smoothed'!$AG$2)</f>
        <v>0.12874261169567386</v>
      </c>
      <c r="W108" s="1">
        <f ca="1">W48+NORMINV(RAND(),0,'Total-Smoothed'!$AG$2)</f>
        <v>-8.0645801030892125E-2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0.60983049717327897</v>
      </c>
      <c r="E111" s="1">
        <f ca="1">(E61+0.6*(F61+D61)+0.15*G1)/(1+2*0.6+0.15)</f>
        <v>0.30799415684155235</v>
      </c>
      <c r="F111" s="1">
        <f ca="1">(F61+0.6*(G61+E61)+0.15*(D61+H61))/(1+2*0.6+2*0.15)</f>
        <v>0.11342819297436098</v>
      </c>
      <c r="G111" s="1">
        <f t="shared" ref="G111:H126" ca="1" si="10">(G61+0.6*(H61+F61)+0.15*(E61+I61))/(1+2*0.6+2*0.15)</f>
        <v>6.2049685266073948E-2</v>
      </c>
      <c r="H111" s="1">
        <f ca="1">(H61+0.6*(I61+G61)+0.15*(F61+J61))/(1+2*0.6+2*0.15)</f>
        <v>0.12795141157551332</v>
      </c>
      <c r="I111" s="1">
        <f t="shared" ref="I111:U126" ca="1" si="11">(I61+0.6*(J61+H61)+0.15*(G61+K61))/(1+2*0.6+2*0.15)</f>
        <v>0.23672928928128972</v>
      </c>
      <c r="J111" s="1">
        <f t="shared" ca="1" si="11"/>
        <v>0.25957553184746462</v>
      </c>
      <c r="K111" s="1">
        <f t="shared" ca="1" si="11"/>
        <v>0.16910060741897107</v>
      </c>
      <c r="L111" s="1">
        <f t="shared" ca="1" si="11"/>
        <v>6.617554998227819E-2</v>
      </c>
      <c r="M111" s="1">
        <f t="shared" ca="1" si="11"/>
        <v>7.2766570825521112E-2</v>
      </c>
      <c r="N111" s="1">
        <f t="shared" ca="1" si="11"/>
        <v>0.25971081011753328</v>
      </c>
      <c r="O111" s="1">
        <f t="shared" ca="1" si="11"/>
        <v>0.47377454245365164</v>
      </c>
      <c r="P111" s="1">
        <f t="shared" ca="1" si="11"/>
        <v>0.4528346826101286</v>
      </c>
      <c r="Q111" s="1">
        <f t="shared" ca="1" si="11"/>
        <v>0.43340036031722695</v>
      </c>
      <c r="R111" s="1">
        <f t="shared" ca="1" si="11"/>
        <v>0.26229937846897061</v>
      </c>
      <c r="S111" s="1">
        <f t="shared" ca="1" si="11"/>
        <v>6.9518411228618682E-2</v>
      </c>
      <c r="T111" s="1">
        <f t="shared" ca="1" si="11"/>
        <v>-4.1027373464843746E-2</v>
      </c>
      <c r="U111" s="1">
        <f t="shared" ca="1" si="11"/>
        <v>-5.1467431466116619E-2</v>
      </c>
      <c r="V111" s="1">
        <f ca="1">(V61+0.6*(W61+U61)+0.15*T1)/(1+2*0.6+0.15)</f>
        <v>-3.2642079869254818E-2</v>
      </c>
      <c r="W111" s="1">
        <f ca="1">(W61+0.6*(V61)+0.15*U61)/(1+0.6+0.15)</f>
        <v>-5.5251867702013339E-2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0.61365751360079579</v>
      </c>
      <c r="E112" s="1">
        <f t="shared" ref="E112:E158" ca="1" si="13">(E62+0.6*(F62+D62)+0.15*G2)/(1+2*0.6+0.15)</f>
        <v>0.36181620417955546</v>
      </c>
      <c r="F112" s="1">
        <f t="shared" ref="F112:U127" ca="1" si="14">(F62+0.6*(G62+E62)+0.15*(D62+H62))/(1+2*0.6+2*0.15)</f>
        <v>0.17840257233375781</v>
      </c>
      <c r="G112" s="1">
        <f t="shared" ca="1" si="10"/>
        <v>0.10695561433152853</v>
      </c>
      <c r="H112" s="1">
        <f t="shared" ca="1" si="10"/>
        <v>0.1309350005165652</v>
      </c>
      <c r="I112" s="1">
        <f t="shared" ca="1" si="11"/>
        <v>0.19759763789428558</v>
      </c>
      <c r="J112" s="1">
        <f t="shared" ca="1" si="11"/>
        <v>0.24987856610029985</v>
      </c>
      <c r="K112" s="1">
        <f t="shared" ca="1" si="11"/>
        <v>0.24968334515566068</v>
      </c>
      <c r="L112" s="1">
        <f t="shared" ca="1" si="11"/>
        <v>0.19569453542281115</v>
      </c>
      <c r="M112" s="1">
        <f t="shared" ca="1" si="11"/>
        <v>0.20391755375546486</v>
      </c>
      <c r="N112" s="1">
        <f t="shared" ca="1" si="11"/>
        <v>0.33038049290023624</v>
      </c>
      <c r="O112" s="1">
        <f t="shared" ca="1" si="11"/>
        <v>0.43619972658920048</v>
      </c>
      <c r="P112" s="1">
        <f t="shared" ca="1" si="11"/>
        <v>0.37465535926136379</v>
      </c>
      <c r="Q112" s="1">
        <f t="shared" ca="1" si="11"/>
        <v>0.31778959312851474</v>
      </c>
      <c r="R112" s="1">
        <f t="shared" ca="1" si="11"/>
        <v>0.19046985816326306</v>
      </c>
      <c r="S112" s="1">
        <f t="shared" ca="1" si="11"/>
        <v>7.2567203777482492E-2</v>
      </c>
      <c r="T112" s="1">
        <f t="shared" ca="1" si="11"/>
        <v>5.2368922182970644E-2</v>
      </c>
      <c r="U112" s="1">
        <f t="shared" ca="1" si="11"/>
        <v>6.0966552099606788E-2</v>
      </c>
      <c r="V112" s="1">
        <f t="shared" ref="V112:V158" ca="1" si="15">(V62+0.6*(W62+U62)+0.15*T2)/(1+2*0.6+0.15)</f>
        <v>5.5747900876338061E-2</v>
      </c>
      <c r="W112" s="1">
        <f t="shared" ref="W112:W157" ca="1" si="16">(W62+0.6*(V62)+0.15*U62)/(1+0.6+0.15)</f>
        <v>4.4957390093689341E-2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0.54077688182010952</v>
      </c>
      <c r="E113" s="1">
        <f t="shared" ca="1" si="13"/>
        <v>0.25176486189206382</v>
      </c>
      <c r="F113" s="1">
        <f t="shared" ca="1" si="14"/>
        <v>4.3499388876796954E-2</v>
      </c>
      <c r="G113" s="1">
        <f t="shared" ca="1" si="10"/>
        <v>-9.2292610710012074E-3</v>
      </c>
      <c r="H113" s="1">
        <f t="shared" ca="1" si="10"/>
        <v>7.8962048531895132E-2</v>
      </c>
      <c r="I113" s="1">
        <f t="shared" ca="1" si="11"/>
        <v>0.18680050511823815</v>
      </c>
      <c r="J113" s="1">
        <f t="shared" ca="1" si="11"/>
        <v>0.19695057020783333</v>
      </c>
      <c r="K113" s="1">
        <f t="shared" ca="1" si="11"/>
        <v>0.1506652718367005</v>
      </c>
      <c r="L113" s="1">
        <f t="shared" ca="1" si="11"/>
        <v>9.6413114034707481E-2</v>
      </c>
      <c r="M113" s="1">
        <f t="shared" ca="1" si="11"/>
        <v>9.2126803011823244E-2</v>
      </c>
      <c r="N113" s="1">
        <f t="shared" ca="1" si="11"/>
        <v>0.22703993956134844</v>
      </c>
      <c r="O113" s="1">
        <f t="shared" ca="1" si="11"/>
        <v>0.38431821282368839</v>
      </c>
      <c r="P113" s="1">
        <f t="shared" ca="1" si="11"/>
        <v>0.40015774596191528</v>
      </c>
      <c r="Q113" s="1">
        <f t="shared" ca="1" si="11"/>
        <v>0.43715784596984564</v>
      </c>
      <c r="R113" s="1">
        <f t="shared" ca="1" si="11"/>
        <v>0.28454827932567123</v>
      </c>
      <c r="S113" s="1">
        <f t="shared" ca="1" si="11"/>
        <v>0.10328180636554571</v>
      </c>
      <c r="T113" s="1">
        <f t="shared" ca="1" si="11"/>
        <v>2.6097555243215064E-2</v>
      </c>
      <c r="U113" s="1">
        <f t="shared" ca="1" si="11"/>
        <v>7.6396079914286985E-2</v>
      </c>
      <c r="V113" s="1">
        <f t="shared" ca="1" si="15"/>
        <v>0.11477806464040063</v>
      </c>
      <c r="W113" s="1">
        <f t="shared" ca="1" si="16"/>
        <v>9.6637328684296309E-2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0.53382998583598629</v>
      </c>
      <c r="E114" s="1">
        <f t="shared" ca="1" si="13"/>
        <v>0.28056759735499121</v>
      </c>
      <c r="F114" s="1">
        <f t="shared" ca="1" si="14"/>
        <v>8.7682706521431591E-2</v>
      </c>
      <c r="G114" s="1">
        <f t="shared" ca="1" si="10"/>
        <v>1.3384672368125716E-2</v>
      </c>
      <c r="H114" s="1">
        <f t="shared" ca="1" si="10"/>
        <v>4.6804410833909793E-2</v>
      </c>
      <c r="I114" s="1">
        <f t="shared" ca="1" si="11"/>
        <v>0.13130807869821054</v>
      </c>
      <c r="J114" s="1">
        <f t="shared" ca="1" si="11"/>
        <v>0.17839505728793015</v>
      </c>
      <c r="K114" s="1">
        <f t="shared" ca="1" si="11"/>
        <v>0.12027512997781069</v>
      </c>
      <c r="L114" s="1">
        <f t="shared" ca="1" si="11"/>
        <v>7.4573649112383802E-2</v>
      </c>
      <c r="M114" s="1">
        <f t="shared" ca="1" si="11"/>
        <v>0.10980544452494838</v>
      </c>
      <c r="N114" s="1">
        <f t="shared" ca="1" si="11"/>
        <v>0.26618783364580112</v>
      </c>
      <c r="O114" s="1">
        <f t="shared" ca="1" si="11"/>
        <v>0.48399640312717895</v>
      </c>
      <c r="P114" s="1">
        <f t="shared" ca="1" si="11"/>
        <v>0.4943074546404283</v>
      </c>
      <c r="Q114" s="1">
        <f t="shared" ca="1" si="11"/>
        <v>0.43958425201671208</v>
      </c>
      <c r="R114" s="1">
        <f t="shared" ca="1" si="11"/>
        <v>0.25534146363944848</v>
      </c>
      <c r="S114" s="1">
        <f t="shared" ca="1" si="11"/>
        <v>6.7164407509645335E-2</v>
      </c>
      <c r="T114" s="1">
        <f t="shared" ca="1" si="11"/>
        <v>-3.5884649427584889E-2</v>
      </c>
      <c r="U114" s="1">
        <f t="shared" ca="1" si="11"/>
        <v>-1.884096747234814E-2</v>
      </c>
      <c r="V114" s="1">
        <f t="shared" ca="1" si="15"/>
        <v>7.1278438742312905E-2</v>
      </c>
      <c r="W114" s="1">
        <f t="shared" ca="1" si="16"/>
        <v>0.14105156532546564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0.45133857151232443</v>
      </c>
      <c r="E115" s="1">
        <f t="shared" ca="1" si="13"/>
        <v>0.21465198852855932</v>
      </c>
      <c r="F115" s="1">
        <f t="shared" ca="1" si="14"/>
        <v>0.10190333547878028</v>
      </c>
      <c r="G115" s="1">
        <f t="shared" ca="1" si="10"/>
        <v>9.379255231172258E-2</v>
      </c>
      <c r="H115" s="1">
        <f t="shared" ca="1" si="10"/>
        <v>0.13247746477265898</v>
      </c>
      <c r="I115" s="1">
        <f t="shared" ca="1" si="11"/>
        <v>0.186843620681934</v>
      </c>
      <c r="J115" s="1">
        <f t="shared" ca="1" si="11"/>
        <v>0.20053478928783397</v>
      </c>
      <c r="K115" s="1">
        <f t="shared" ca="1" si="11"/>
        <v>0.11013034042800662</v>
      </c>
      <c r="L115" s="1">
        <f t="shared" ca="1" si="11"/>
        <v>3.206363924974661E-2</v>
      </c>
      <c r="M115" s="1">
        <f t="shared" ca="1" si="11"/>
        <v>4.7816093979207115E-2</v>
      </c>
      <c r="N115" s="1">
        <f t="shared" ca="1" si="11"/>
        <v>0.1987924745036285</v>
      </c>
      <c r="O115" s="1">
        <f t="shared" ca="1" si="11"/>
        <v>0.41167486921709928</v>
      </c>
      <c r="P115" s="1">
        <f t="shared" ca="1" si="11"/>
        <v>0.46635054131505671</v>
      </c>
      <c r="Q115" s="1">
        <f t="shared" ca="1" si="11"/>
        <v>0.44773786229072493</v>
      </c>
      <c r="R115" s="1">
        <f t="shared" ca="1" si="11"/>
        <v>0.21711924276707442</v>
      </c>
      <c r="S115" s="1">
        <f t="shared" ca="1" si="11"/>
        <v>3.0513860349747336E-2</v>
      </c>
      <c r="T115" s="1">
        <f t="shared" ca="1" si="11"/>
        <v>-1.8871136919665164E-2</v>
      </c>
      <c r="U115" s="1">
        <f t="shared" ca="1" si="11"/>
        <v>-3.8370788127964745E-3</v>
      </c>
      <c r="V115" s="1">
        <f t="shared" ca="1" si="15"/>
        <v>4.4293429594445648E-2</v>
      </c>
      <c r="W115" s="1">
        <f t="shared" ca="1" si="16"/>
        <v>0.10401268154614147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0.62318879944945749</v>
      </c>
      <c r="E116" s="1">
        <f t="shared" ca="1" si="13"/>
        <v>0.34283209567666528</v>
      </c>
      <c r="F116" s="1">
        <f t="shared" ca="1" si="14"/>
        <v>0.13481237062600865</v>
      </c>
      <c r="G116" s="1">
        <f t="shared" ca="1" si="10"/>
        <v>5.4743983778264435E-2</v>
      </c>
      <c r="H116" s="1">
        <f t="shared" ca="1" si="10"/>
        <v>0.12681745274069983</v>
      </c>
      <c r="I116" s="1">
        <f t="shared" ca="1" si="11"/>
        <v>0.23164174453697445</v>
      </c>
      <c r="J116" s="1">
        <f t="shared" ca="1" si="11"/>
        <v>0.24994356575793844</v>
      </c>
      <c r="K116" s="1">
        <f t="shared" ca="1" si="11"/>
        <v>0.18090579186683242</v>
      </c>
      <c r="L116" s="1">
        <f t="shared" ca="1" si="11"/>
        <v>0.14630576478379792</v>
      </c>
      <c r="M116" s="1">
        <f t="shared" ca="1" si="11"/>
        <v>0.19626852707064932</v>
      </c>
      <c r="N116" s="1">
        <f t="shared" ca="1" si="11"/>
        <v>0.29437476001546431</v>
      </c>
      <c r="O116" s="1">
        <f t="shared" ca="1" si="11"/>
        <v>0.40234540273347791</v>
      </c>
      <c r="P116" s="1">
        <f t="shared" ca="1" si="11"/>
        <v>0.40096059927799088</v>
      </c>
      <c r="Q116" s="1">
        <f t="shared" ca="1" si="11"/>
        <v>0.40158316076501466</v>
      </c>
      <c r="R116" s="1">
        <f t="shared" ca="1" si="11"/>
        <v>0.24081746735252035</v>
      </c>
      <c r="S116" s="1">
        <f t="shared" ca="1" si="11"/>
        <v>8.5944146623449541E-2</v>
      </c>
      <c r="T116" s="1">
        <f t="shared" ca="1" si="11"/>
        <v>-3.720049985240849E-3</v>
      </c>
      <c r="U116" s="1">
        <f t="shared" ca="1" si="11"/>
        <v>-3.1589934763416455E-2</v>
      </c>
      <c r="V116" s="1">
        <f t="shared" ca="1" si="15"/>
        <v>-1.1325063658318037E-2</v>
      </c>
      <c r="W116" s="1">
        <f t="shared" ca="1" si="16"/>
        <v>7.7600557823043021E-3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0.37746792642138705</v>
      </c>
      <c r="E117" s="1">
        <f t="shared" ca="1" si="13"/>
        <v>0.13394171929221049</v>
      </c>
      <c r="F117" s="1">
        <f t="shared" ca="1" si="14"/>
        <v>1.8966727660640413E-2</v>
      </c>
      <c r="G117" s="1">
        <f t="shared" ca="1" si="10"/>
        <v>3.4239193457862048E-2</v>
      </c>
      <c r="H117" s="1">
        <f t="shared" ca="1" si="10"/>
        <v>0.15190218689196935</v>
      </c>
      <c r="I117" s="1">
        <f t="shared" ca="1" si="11"/>
        <v>0.26172474642078664</v>
      </c>
      <c r="J117" s="1">
        <f t="shared" ca="1" si="11"/>
        <v>0.24040414888418926</v>
      </c>
      <c r="K117" s="1">
        <f t="shared" ca="1" si="11"/>
        <v>9.7304143912243402E-2</v>
      </c>
      <c r="L117" s="1">
        <f t="shared" ca="1" si="11"/>
        <v>1.6860306995136253E-2</v>
      </c>
      <c r="M117" s="1">
        <f t="shared" ca="1" si="11"/>
        <v>9.8059714186068889E-2</v>
      </c>
      <c r="N117" s="1">
        <f t="shared" ca="1" si="11"/>
        <v>0.25068114168087835</v>
      </c>
      <c r="O117" s="1">
        <f t="shared" ca="1" si="11"/>
        <v>0.34622985005313361</v>
      </c>
      <c r="P117" s="1">
        <f t="shared" ca="1" si="11"/>
        <v>0.31787193813419518</v>
      </c>
      <c r="Q117" s="1">
        <f t="shared" ca="1" si="11"/>
        <v>0.31030293328678038</v>
      </c>
      <c r="R117" s="1">
        <f t="shared" ca="1" si="11"/>
        <v>0.21738688146064886</v>
      </c>
      <c r="S117" s="1">
        <f t="shared" ca="1" si="11"/>
        <v>0.11973351443940398</v>
      </c>
      <c r="T117" s="1">
        <f t="shared" ca="1" si="11"/>
        <v>7.147847148831464E-2</v>
      </c>
      <c r="U117" s="1">
        <f t="shared" ca="1" si="11"/>
        <v>3.3997561947775388E-2</v>
      </c>
      <c r="V117" s="1">
        <f t="shared" ca="1" si="15"/>
        <v>-1.247947883358928E-2</v>
      </c>
      <c r="W117" s="1">
        <f t="shared" ca="1" si="16"/>
        <v>-3.7918810656520148E-2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0.54107812093908891</v>
      </c>
      <c r="E118" s="1">
        <f t="shared" ca="1" si="13"/>
        <v>0.28892886211091728</v>
      </c>
      <c r="F118" s="1">
        <f t="shared" ca="1" si="14"/>
        <v>0.14413577160169375</v>
      </c>
      <c r="G118" s="1">
        <f t="shared" ca="1" si="10"/>
        <v>9.1548885051435019E-2</v>
      </c>
      <c r="H118" s="1">
        <f t="shared" ca="1" si="10"/>
        <v>0.13115195716278638</v>
      </c>
      <c r="I118" s="1">
        <f t="shared" ca="1" si="11"/>
        <v>0.21104581143815473</v>
      </c>
      <c r="J118" s="1">
        <f t="shared" ca="1" si="11"/>
        <v>0.23376315227329258</v>
      </c>
      <c r="K118" s="1">
        <f t="shared" ca="1" si="11"/>
        <v>0.18836674718406041</v>
      </c>
      <c r="L118" s="1">
        <f t="shared" ca="1" si="11"/>
        <v>0.113670753700123</v>
      </c>
      <c r="M118" s="1">
        <f t="shared" ca="1" si="11"/>
        <v>9.3361275231762408E-2</v>
      </c>
      <c r="N118" s="1">
        <f t="shared" ca="1" si="11"/>
        <v>0.19229797583150127</v>
      </c>
      <c r="O118" s="1">
        <f t="shared" ca="1" si="11"/>
        <v>0.37145346238531257</v>
      </c>
      <c r="P118" s="1">
        <f t="shared" ca="1" si="11"/>
        <v>0.40254135008235081</v>
      </c>
      <c r="Q118" s="1">
        <f t="shared" ca="1" si="11"/>
        <v>0.38875448164648685</v>
      </c>
      <c r="R118" s="1">
        <f t="shared" ca="1" si="11"/>
        <v>0.23095574560431542</v>
      </c>
      <c r="S118" s="1">
        <f t="shared" ca="1" si="11"/>
        <v>0.1039523632647225</v>
      </c>
      <c r="T118" s="1">
        <f t="shared" ca="1" si="11"/>
        <v>7.957348909855029E-2</v>
      </c>
      <c r="U118" s="1">
        <f t="shared" ca="1" si="11"/>
        <v>0.11281184064988152</v>
      </c>
      <c r="V118" s="1">
        <f t="shared" ca="1" si="15"/>
        <v>0.14095436531606734</v>
      </c>
      <c r="W118" s="1">
        <f t="shared" ca="1" si="16"/>
        <v>0.16610334359446358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0.34174473557293578</v>
      </c>
      <c r="E119" s="1">
        <f t="shared" ca="1" si="13"/>
        <v>0.19627114461750372</v>
      </c>
      <c r="F119" s="1">
        <f t="shared" ca="1" si="14"/>
        <v>9.6786856737818089E-2</v>
      </c>
      <c r="G119" s="1">
        <f t="shared" ca="1" si="10"/>
        <v>6.3446946010750654E-2</v>
      </c>
      <c r="H119" s="1">
        <f t="shared" ca="1" si="10"/>
        <v>8.0934146741876004E-2</v>
      </c>
      <c r="I119" s="1">
        <f t="shared" ca="1" si="11"/>
        <v>0.10296777916626362</v>
      </c>
      <c r="J119" s="1">
        <f t="shared" ca="1" si="11"/>
        <v>8.607726032281228E-2</v>
      </c>
      <c r="K119" s="1">
        <f t="shared" ca="1" si="11"/>
        <v>2.1140117771636303E-2</v>
      </c>
      <c r="L119" s="1">
        <f t="shared" ca="1" si="11"/>
        <v>-1.1771439893230864E-2</v>
      </c>
      <c r="M119" s="1">
        <f t="shared" ca="1" si="11"/>
        <v>5.2598261249146905E-2</v>
      </c>
      <c r="N119" s="1">
        <f t="shared" ca="1" si="11"/>
        <v>0.18763860044663067</v>
      </c>
      <c r="O119" s="1">
        <f t="shared" ca="1" si="11"/>
        <v>0.30725175238742902</v>
      </c>
      <c r="P119" s="1">
        <f t="shared" ca="1" si="11"/>
        <v>0.28347317598797128</v>
      </c>
      <c r="Q119" s="1">
        <f t="shared" ca="1" si="11"/>
        <v>0.24724800986947293</v>
      </c>
      <c r="R119" s="1">
        <f t="shared" ca="1" si="11"/>
        <v>0.16638497438052249</v>
      </c>
      <c r="S119" s="1">
        <f t="shared" ca="1" si="11"/>
        <v>8.7355144164201398E-2</v>
      </c>
      <c r="T119" s="1">
        <f t="shared" ca="1" si="11"/>
        <v>2.6232713351530667E-2</v>
      </c>
      <c r="U119" s="1">
        <f t="shared" ca="1" si="11"/>
        <v>3.7988656936650753E-2</v>
      </c>
      <c r="V119" s="1">
        <f t="shared" ca="1" si="15"/>
        <v>8.1857780519982826E-2</v>
      </c>
      <c r="W119" s="1">
        <f t="shared" ca="1" si="16"/>
        <v>0.12035458282212529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0.4413075301496408</v>
      </c>
      <c r="E120" s="1">
        <f t="shared" ca="1" si="13"/>
        <v>0.21061777822150768</v>
      </c>
      <c r="F120" s="1">
        <f t="shared" ca="1" si="14"/>
        <v>9.0909000948658697E-2</v>
      </c>
      <c r="G120" s="1">
        <f t="shared" ca="1" si="10"/>
        <v>7.609951509532642E-2</v>
      </c>
      <c r="H120" s="1">
        <f t="shared" ca="1" si="10"/>
        <v>0.12147003560046407</v>
      </c>
      <c r="I120" s="1">
        <f t="shared" ca="1" si="11"/>
        <v>0.15859268603570389</v>
      </c>
      <c r="J120" s="1">
        <f t="shared" ca="1" si="11"/>
        <v>0.12898486484023614</v>
      </c>
      <c r="K120" s="1">
        <f t="shared" ca="1" si="11"/>
        <v>5.89410060650691E-2</v>
      </c>
      <c r="L120" s="1">
        <f t="shared" ca="1" si="11"/>
        <v>-1.4972536587795526E-3</v>
      </c>
      <c r="M120" s="1">
        <f t="shared" ca="1" si="11"/>
        <v>1.7827278012615421E-2</v>
      </c>
      <c r="N120" s="1">
        <f t="shared" ca="1" si="11"/>
        <v>0.16002503878544669</v>
      </c>
      <c r="O120" s="1">
        <f t="shared" ca="1" si="11"/>
        <v>0.40273732897479358</v>
      </c>
      <c r="P120" s="1">
        <f t="shared" ca="1" si="11"/>
        <v>0.4662368051003406</v>
      </c>
      <c r="Q120" s="1">
        <f t="shared" ca="1" si="11"/>
        <v>0.44153486538782849</v>
      </c>
      <c r="R120" s="1">
        <f t="shared" ca="1" si="11"/>
        <v>0.21386135355429939</v>
      </c>
      <c r="S120" s="1">
        <f t="shared" ca="1" si="11"/>
        <v>2.1906771657336642E-2</v>
      </c>
      <c r="T120" s="1">
        <f t="shared" ca="1" si="11"/>
        <v>-4.1813749798004007E-2</v>
      </c>
      <c r="U120" s="1">
        <f t="shared" ca="1" si="11"/>
        <v>1.9373488786651016E-2</v>
      </c>
      <c r="V120" s="1">
        <f t="shared" ca="1" si="15"/>
        <v>0.13123347110577893</v>
      </c>
      <c r="W120" s="1">
        <f t="shared" ca="1" si="16"/>
        <v>0.21040967109462946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0.46198373334553228</v>
      </c>
      <c r="E121" s="1">
        <f t="shared" ca="1" si="13"/>
        <v>0.20556887881553626</v>
      </c>
      <c r="F121" s="1">
        <f t="shared" ca="1" si="14"/>
        <v>5.6336567741321911E-2</v>
      </c>
      <c r="G121" s="1">
        <f t="shared" ca="1" si="10"/>
        <v>3.3094556143314288E-2</v>
      </c>
      <c r="H121" s="1">
        <f t="shared" ca="1" si="10"/>
        <v>0.10480152086373251</v>
      </c>
      <c r="I121" s="1">
        <f t="shared" ca="1" si="11"/>
        <v>0.13835485958726007</v>
      </c>
      <c r="J121" s="1">
        <f t="shared" ca="1" si="11"/>
        <v>8.0707740005364653E-2</v>
      </c>
      <c r="K121" s="1">
        <f t="shared" ca="1" si="11"/>
        <v>2.0294795998219901E-3</v>
      </c>
      <c r="L121" s="1">
        <f t="shared" ca="1" si="11"/>
        <v>-2.4055012765901752E-2</v>
      </c>
      <c r="M121" s="1">
        <f t="shared" ca="1" si="11"/>
        <v>3.612561758736077E-2</v>
      </c>
      <c r="N121" s="1">
        <f t="shared" ca="1" si="11"/>
        <v>0.20955412003151083</v>
      </c>
      <c r="O121" s="1">
        <f t="shared" ca="1" si="11"/>
        <v>0.40198291784938983</v>
      </c>
      <c r="P121" s="1">
        <f t="shared" ca="1" si="11"/>
        <v>0.39797202140149834</v>
      </c>
      <c r="Q121" s="1">
        <f t="shared" ca="1" si="11"/>
        <v>0.36497981182740025</v>
      </c>
      <c r="R121" s="1">
        <f t="shared" ca="1" si="11"/>
        <v>0.1754290848293929</v>
      </c>
      <c r="S121" s="1">
        <f t="shared" ca="1" si="11"/>
        <v>2.556679406843786E-2</v>
      </c>
      <c r="T121" s="1">
        <f t="shared" ca="1" si="11"/>
        <v>-2.2141296970183903E-2</v>
      </c>
      <c r="U121" s="1">
        <f t="shared" ca="1" si="11"/>
        <v>2.550703113663123E-2</v>
      </c>
      <c r="V121" s="1">
        <f t="shared" ca="1" si="15"/>
        <v>9.203295782090265E-2</v>
      </c>
      <c r="W121" s="1">
        <f t="shared" ca="1" si="16"/>
        <v>0.15123454510521137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0.50940383105338605</v>
      </c>
      <c r="E122" s="1">
        <f t="shared" ca="1" si="13"/>
        <v>0.2642857710502548</v>
      </c>
      <c r="F122" s="1">
        <f t="shared" ca="1" si="14"/>
        <v>9.7210585783096021E-2</v>
      </c>
      <c r="G122" s="1">
        <f t="shared" ca="1" si="10"/>
        <v>2.8052426811362802E-2</v>
      </c>
      <c r="H122" s="1">
        <f t="shared" ca="1" si="10"/>
        <v>6.9108584608833512E-2</v>
      </c>
      <c r="I122" s="1">
        <f t="shared" ca="1" si="11"/>
        <v>0.14591818159825434</v>
      </c>
      <c r="J122" s="1">
        <f t="shared" ca="1" si="11"/>
        <v>0.16814269057907111</v>
      </c>
      <c r="K122" s="1">
        <f t="shared" ca="1" si="11"/>
        <v>0.12505859729684804</v>
      </c>
      <c r="L122" s="1">
        <f t="shared" ca="1" si="11"/>
        <v>7.7635599693031673E-2</v>
      </c>
      <c r="M122" s="1">
        <f t="shared" ca="1" si="11"/>
        <v>0.10856590176723832</v>
      </c>
      <c r="N122" s="1">
        <f t="shared" ca="1" si="11"/>
        <v>0.27540963566497695</v>
      </c>
      <c r="O122" s="1">
        <f t="shared" ca="1" si="11"/>
        <v>0.49184484447471799</v>
      </c>
      <c r="P122" s="1">
        <f t="shared" ca="1" si="11"/>
        <v>0.53875831267404228</v>
      </c>
      <c r="Q122" s="1">
        <f t="shared" ca="1" si="11"/>
        <v>0.49644383872198911</v>
      </c>
      <c r="R122" s="1">
        <f t="shared" ca="1" si="11"/>
        <v>0.27498672910248873</v>
      </c>
      <c r="S122" s="1">
        <f t="shared" ca="1" si="11"/>
        <v>8.174478977977101E-2</v>
      </c>
      <c r="T122" s="1">
        <f t="shared" ca="1" si="11"/>
        <v>2.198401631564431E-3</v>
      </c>
      <c r="U122" s="1">
        <f t="shared" ca="1" si="11"/>
        <v>1.8587223966656404E-2</v>
      </c>
      <c r="V122" s="1">
        <f t="shared" ca="1" si="15"/>
        <v>2.952364021024706E-2</v>
      </c>
      <c r="W122" s="1">
        <f t="shared" ca="1" si="16"/>
        <v>-9.4421083794688464E-3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0.37049098390636798</v>
      </c>
      <c r="E123" s="1">
        <f t="shared" ca="1" si="13"/>
        <v>0.18945168755397529</v>
      </c>
      <c r="F123" s="1">
        <f t="shared" ca="1" si="14"/>
        <v>4.7579580932178407E-2</v>
      </c>
      <c r="G123" s="1">
        <f t="shared" ca="1" si="10"/>
        <v>1.574160996527154E-2</v>
      </c>
      <c r="H123" s="1">
        <f t="shared" ca="1" si="10"/>
        <v>6.4594048183821806E-2</v>
      </c>
      <c r="I123" s="1">
        <f t="shared" ca="1" si="11"/>
        <v>0.13830331705997037</v>
      </c>
      <c r="J123" s="1">
        <f t="shared" ca="1" si="11"/>
        <v>0.15201030442288493</v>
      </c>
      <c r="K123" s="1">
        <f t="shared" ca="1" si="11"/>
        <v>0.10687987956384275</v>
      </c>
      <c r="L123" s="1">
        <f t="shared" ca="1" si="11"/>
        <v>6.6766359908267389E-2</v>
      </c>
      <c r="M123" s="1">
        <f t="shared" ca="1" si="11"/>
        <v>9.1632170246333827E-2</v>
      </c>
      <c r="N123" s="1">
        <f t="shared" ca="1" si="11"/>
        <v>0.19743113737359069</v>
      </c>
      <c r="O123" s="1">
        <f t="shared" ca="1" si="11"/>
        <v>0.37790922189887322</v>
      </c>
      <c r="P123" s="1">
        <f t="shared" ca="1" si="11"/>
        <v>0.41430730487735656</v>
      </c>
      <c r="Q123" s="1">
        <f t="shared" ca="1" si="11"/>
        <v>0.4186256828468915</v>
      </c>
      <c r="R123" s="1">
        <f t="shared" ca="1" si="11"/>
        <v>0.27432407848808837</v>
      </c>
      <c r="S123" s="1">
        <f t="shared" ca="1" si="11"/>
        <v>0.10222420792652179</v>
      </c>
      <c r="T123" s="1">
        <f t="shared" ca="1" si="11"/>
        <v>3.1873141192839488E-2</v>
      </c>
      <c r="U123" s="1">
        <f t="shared" ca="1" si="11"/>
        <v>3.2253385079720663E-2</v>
      </c>
      <c r="V123" s="1">
        <f t="shared" ca="1" si="15"/>
        <v>3.5114432483132271E-2</v>
      </c>
      <c r="W123" s="1">
        <f t="shared" ca="1" si="16"/>
        <v>4.9350590927573317E-2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0.49915801656645337</v>
      </c>
      <c r="E124" s="1">
        <f t="shared" ca="1" si="13"/>
        <v>0.251019979611106</v>
      </c>
      <c r="F124" s="1">
        <f t="shared" ca="1" si="14"/>
        <v>0.13113147287427235</v>
      </c>
      <c r="G124" s="1">
        <f t="shared" ca="1" si="10"/>
        <v>7.7074085073724624E-2</v>
      </c>
      <c r="H124" s="1">
        <f t="shared" ca="1" si="10"/>
        <v>7.3816443039006668E-2</v>
      </c>
      <c r="I124" s="1">
        <f t="shared" ca="1" si="11"/>
        <v>0.10711765360152589</v>
      </c>
      <c r="J124" s="1">
        <f t="shared" ca="1" si="11"/>
        <v>0.15763796474626696</v>
      </c>
      <c r="K124" s="1">
        <f t="shared" ca="1" si="11"/>
        <v>0.16387300667975729</v>
      </c>
      <c r="L124" s="1">
        <f t="shared" ca="1" si="11"/>
        <v>0.16747141756425202</v>
      </c>
      <c r="M124" s="1">
        <f t="shared" ca="1" si="11"/>
        <v>0.15366610161834046</v>
      </c>
      <c r="N124" s="1">
        <f t="shared" ca="1" si="11"/>
        <v>0.25717895541441271</v>
      </c>
      <c r="O124" s="1">
        <f t="shared" ca="1" si="11"/>
        <v>0.43602898189450967</v>
      </c>
      <c r="P124" s="1">
        <f t="shared" ca="1" si="11"/>
        <v>0.48813390297198883</v>
      </c>
      <c r="Q124" s="1">
        <f t="shared" ca="1" si="11"/>
        <v>0.48089486719228691</v>
      </c>
      <c r="R124" s="1">
        <f t="shared" ca="1" si="11"/>
        <v>0.29963884373247135</v>
      </c>
      <c r="S124" s="1">
        <f t="shared" ca="1" si="11"/>
        <v>0.15879266059688951</v>
      </c>
      <c r="T124" s="1">
        <f t="shared" ca="1" si="11"/>
        <v>9.3849987039285529E-2</v>
      </c>
      <c r="U124" s="1">
        <f t="shared" ca="1" si="11"/>
        <v>5.7912393662808759E-2</v>
      </c>
      <c r="V124" s="1">
        <f t="shared" ca="1" si="15"/>
        <v>4.8417854773165674E-2</v>
      </c>
      <c r="W124" s="1">
        <f t="shared" ca="1" si="16"/>
        <v>9.952081729261586E-2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0.37604548153334455</v>
      </c>
      <c r="E125" s="1">
        <f t="shared" ca="1" si="13"/>
        <v>0.16741488020740233</v>
      </c>
      <c r="F125" s="1">
        <f t="shared" ca="1" si="14"/>
        <v>4.7988827201668846E-2</v>
      </c>
      <c r="G125" s="1">
        <f t="shared" ca="1" si="10"/>
        <v>4.5674936188111324E-2</v>
      </c>
      <c r="H125" s="1">
        <f t="shared" ca="1" si="10"/>
        <v>0.11429097690597752</v>
      </c>
      <c r="I125" s="1">
        <f t="shared" ca="1" si="11"/>
        <v>0.14755988124421821</v>
      </c>
      <c r="J125" s="1">
        <f t="shared" ca="1" si="11"/>
        <v>5.5818697023008144E-2</v>
      </c>
      <c r="K125" s="1">
        <f t="shared" ca="1" si="11"/>
        <v>-5.2331040495652036E-2</v>
      </c>
      <c r="L125" s="1">
        <f t="shared" ca="1" si="11"/>
        <v>-6.2101498055351645E-2</v>
      </c>
      <c r="M125" s="1">
        <f t="shared" ca="1" si="11"/>
        <v>4.705000929924831E-2</v>
      </c>
      <c r="N125" s="1">
        <f t="shared" ca="1" si="11"/>
        <v>0.22437937637661903</v>
      </c>
      <c r="O125" s="1">
        <f t="shared" ca="1" si="11"/>
        <v>0.41498632394052243</v>
      </c>
      <c r="P125" s="1">
        <f t="shared" ca="1" si="11"/>
        <v>0.44749044892267242</v>
      </c>
      <c r="Q125" s="1">
        <f t="shared" ca="1" si="11"/>
        <v>0.40230478360066008</v>
      </c>
      <c r="R125" s="1">
        <f t="shared" ca="1" si="11"/>
        <v>0.18598383776556429</v>
      </c>
      <c r="S125" s="1">
        <f t="shared" ca="1" si="11"/>
        <v>6.1162126919795411E-2</v>
      </c>
      <c r="T125" s="1">
        <f t="shared" ca="1" si="11"/>
        <v>-9.9808985336089927E-4</v>
      </c>
      <c r="U125" s="1">
        <f t="shared" ca="1" si="11"/>
        <v>-2.8992209905701588E-2</v>
      </c>
      <c r="V125" s="1">
        <f t="shared" ca="1" si="15"/>
        <v>2.512970201600593E-2</v>
      </c>
      <c r="W125" s="1">
        <f t="shared" ca="1" si="16"/>
        <v>0.13021120381767734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0.65165327164064524</v>
      </c>
      <c r="E126" s="1">
        <f t="shared" ca="1" si="13"/>
        <v>0.41641152264660564</v>
      </c>
      <c r="F126" s="1">
        <f t="shared" ca="1" si="14"/>
        <v>0.21515842093502052</v>
      </c>
      <c r="G126" s="1">
        <f t="shared" ca="1" si="10"/>
        <v>0.1634683035495674</v>
      </c>
      <c r="H126" s="1">
        <f t="shared" ca="1" si="10"/>
        <v>0.21162963184224157</v>
      </c>
      <c r="I126" s="1">
        <f t="shared" ca="1" si="11"/>
        <v>0.24471015996823547</v>
      </c>
      <c r="J126" s="1">
        <f t="shared" ca="1" si="11"/>
        <v>0.17067613842006907</v>
      </c>
      <c r="K126" s="1">
        <f t="shared" ca="1" si="11"/>
        <v>6.3263998451978845E-2</v>
      </c>
      <c r="L126" s="1">
        <f t="shared" ca="1" si="11"/>
        <v>3.0244551411879494E-2</v>
      </c>
      <c r="M126" s="1">
        <f t="shared" ca="1" si="11"/>
        <v>0.12344028343115036</v>
      </c>
      <c r="N126" s="1">
        <f t="shared" ca="1" si="11"/>
        <v>0.29497359923403621</v>
      </c>
      <c r="O126" s="1">
        <f t="shared" ca="1" si="11"/>
        <v>0.47537999651693719</v>
      </c>
      <c r="P126" s="1">
        <f t="shared" ca="1" si="11"/>
        <v>0.44459538311048236</v>
      </c>
      <c r="Q126" s="1">
        <f t="shared" ca="1" si="11"/>
        <v>0.36401050195981355</v>
      </c>
      <c r="R126" s="1">
        <f t="shared" ca="1" si="11"/>
        <v>0.24413121824273465</v>
      </c>
      <c r="S126" s="1">
        <f t="shared" ca="1" si="11"/>
        <v>0.13937363234612937</v>
      </c>
      <c r="T126" s="1">
        <f t="shared" ca="1" si="11"/>
        <v>9.0390954059965237E-2</v>
      </c>
      <c r="U126" s="1">
        <f t="shared" ca="1" si="11"/>
        <v>6.8774175965753567E-2</v>
      </c>
      <c r="V126" s="1">
        <f t="shared" ca="1" si="15"/>
        <v>6.614588193913222E-2</v>
      </c>
      <c r="W126" s="1">
        <f t="shared" ca="1" si="16"/>
        <v>4.4726786342005602E-2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0.58054082483206471</v>
      </c>
      <c r="E127" s="1">
        <f t="shared" ca="1" si="13"/>
        <v>0.27973593299926269</v>
      </c>
      <c r="F127" s="1">
        <f t="shared" ca="1" si="14"/>
        <v>0.10739694947149343</v>
      </c>
      <c r="G127" s="1">
        <f t="shared" ca="1" si="14"/>
        <v>4.4548925466570764E-2</v>
      </c>
      <c r="H127" s="1">
        <f t="shared" ca="1" si="14"/>
        <v>3.0239872677921942E-2</v>
      </c>
      <c r="I127" s="1">
        <f t="shared" ca="1" si="14"/>
        <v>6.4588153777372426E-2</v>
      </c>
      <c r="J127" s="1">
        <f t="shared" ca="1" si="14"/>
        <v>5.7379193338169918E-2</v>
      </c>
      <c r="K127" s="1">
        <f t="shared" ca="1" si="14"/>
        <v>4.4681349719999264E-2</v>
      </c>
      <c r="L127" s="1">
        <f t="shared" ca="1" si="14"/>
        <v>8.2632745311989636E-2</v>
      </c>
      <c r="M127" s="1">
        <f t="shared" ca="1" si="14"/>
        <v>0.14683843378106903</v>
      </c>
      <c r="N127" s="1">
        <f t="shared" ca="1" si="14"/>
        <v>0.28875757616623154</v>
      </c>
      <c r="O127" s="1">
        <f t="shared" ca="1" si="14"/>
        <v>0.4452364343829931</v>
      </c>
      <c r="P127" s="1">
        <f t="shared" ca="1" si="14"/>
        <v>0.43866332127436081</v>
      </c>
      <c r="Q127" s="1">
        <f t="shared" ca="1" si="14"/>
        <v>0.44581283328577126</v>
      </c>
      <c r="R127" s="1">
        <f t="shared" ca="1" si="14"/>
        <v>0.29977585578873261</v>
      </c>
      <c r="S127" s="1">
        <f t="shared" ca="1" si="14"/>
        <v>0.12199628958014733</v>
      </c>
      <c r="T127" s="1">
        <f t="shared" ca="1" si="14"/>
        <v>3.2958278289628176E-2</v>
      </c>
      <c r="U127" s="1">
        <f t="shared" ca="1" si="14"/>
        <v>3.6007331518569427E-2</v>
      </c>
      <c r="V127" s="1">
        <f t="shared" ca="1" si="15"/>
        <v>2.4846468436204944E-2</v>
      </c>
      <c r="W127" s="1">
        <f t="shared" ca="1" si="16"/>
        <v>-8.8693681334966277E-3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0.50847817880038815</v>
      </c>
      <c r="E128" s="1">
        <f t="shared" ca="1" si="13"/>
        <v>0.28497620655069394</v>
      </c>
      <c r="F128" s="1">
        <f t="shared" ref="F128:U143" ca="1" si="17">(F78+0.6*(G78+E78)+0.15*(D78+H78))/(1+2*0.6+2*0.15)</f>
        <v>0.14736047344757994</v>
      </c>
      <c r="G128" s="1">
        <f t="shared" ca="1" si="17"/>
        <v>0.12316776868863628</v>
      </c>
      <c r="H128" s="1">
        <f t="shared" ca="1" si="17"/>
        <v>0.20479285188368887</v>
      </c>
      <c r="I128" s="1">
        <f t="shared" ca="1" si="17"/>
        <v>0.30713452992902224</v>
      </c>
      <c r="J128" s="1">
        <f t="shared" ca="1" si="17"/>
        <v>0.29254143583108133</v>
      </c>
      <c r="K128" s="1">
        <f t="shared" ca="1" si="17"/>
        <v>0.16391562280507027</v>
      </c>
      <c r="L128" s="1">
        <f t="shared" ca="1" si="17"/>
        <v>6.8029881102128195E-2</v>
      </c>
      <c r="M128" s="1">
        <f t="shared" ca="1" si="17"/>
        <v>9.0805777746400251E-2</v>
      </c>
      <c r="N128" s="1">
        <f t="shared" ca="1" si="17"/>
        <v>0.24261038798400522</v>
      </c>
      <c r="O128" s="1">
        <f t="shared" ca="1" si="17"/>
        <v>0.38987387070142321</v>
      </c>
      <c r="P128" s="1">
        <f t="shared" ca="1" si="17"/>
        <v>0.38945594328594579</v>
      </c>
      <c r="Q128" s="1">
        <f t="shared" ca="1" si="17"/>
        <v>0.39604704439649041</v>
      </c>
      <c r="R128" s="1">
        <f t="shared" ca="1" si="17"/>
        <v>0.21370406941991904</v>
      </c>
      <c r="S128" s="1">
        <f t="shared" ca="1" si="17"/>
        <v>8.1479473187755308E-2</v>
      </c>
      <c r="T128" s="1">
        <f t="shared" ca="1" si="17"/>
        <v>5.1245632814028885E-2</v>
      </c>
      <c r="U128" s="1">
        <f t="shared" ca="1" si="17"/>
        <v>7.3695159411108893E-2</v>
      </c>
      <c r="V128" s="1">
        <f t="shared" ca="1" si="15"/>
        <v>7.501553436261317E-2</v>
      </c>
      <c r="W128" s="1">
        <f t="shared" ca="1" si="16"/>
        <v>0.10265140700869733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0.60838534903611374</v>
      </c>
      <c r="E129" s="1">
        <f t="shared" ca="1" si="13"/>
        <v>0.31192747261790849</v>
      </c>
      <c r="F129" s="1">
        <f t="shared" ca="1" si="17"/>
        <v>0.1268457593456678</v>
      </c>
      <c r="G129" s="1">
        <f t="shared" ca="1" si="17"/>
        <v>6.3657715182521751E-2</v>
      </c>
      <c r="H129" s="1">
        <f t="shared" ca="1" si="17"/>
        <v>0.11509268875010978</v>
      </c>
      <c r="I129" s="1">
        <f t="shared" ca="1" si="17"/>
        <v>0.18732768993360907</v>
      </c>
      <c r="J129" s="1">
        <f t="shared" ca="1" si="17"/>
        <v>0.17263258746651061</v>
      </c>
      <c r="K129" s="1">
        <f t="shared" ca="1" si="17"/>
        <v>8.4040076608984701E-2</v>
      </c>
      <c r="L129" s="1">
        <f t="shared" ca="1" si="17"/>
        <v>3.5400936799230162E-2</v>
      </c>
      <c r="M129" s="1">
        <f t="shared" ca="1" si="17"/>
        <v>6.6691864294830552E-2</v>
      </c>
      <c r="N129" s="1">
        <f t="shared" ca="1" si="17"/>
        <v>0.21292785856880489</v>
      </c>
      <c r="O129" s="1">
        <f t="shared" ca="1" si="17"/>
        <v>0.41795831317654802</v>
      </c>
      <c r="P129" s="1">
        <f t="shared" ca="1" si="17"/>
        <v>0.46379117910720513</v>
      </c>
      <c r="Q129" s="1">
        <f t="shared" ca="1" si="17"/>
        <v>0.44634420013052073</v>
      </c>
      <c r="R129" s="1">
        <f t="shared" ca="1" si="17"/>
        <v>0.19207968868486514</v>
      </c>
      <c r="S129" s="1">
        <f t="shared" ca="1" si="17"/>
        <v>1.3545234530608052E-2</v>
      </c>
      <c r="T129" s="1">
        <f t="shared" ca="1" si="17"/>
        <v>2.0143857510446804E-2</v>
      </c>
      <c r="U129" s="1">
        <f t="shared" ca="1" si="17"/>
        <v>8.1589990203818796E-2</v>
      </c>
      <c r="V129" s="1">
        <f t="shared" ca="1" si="15"/>
        <v>0.1106365760999006</v>
      </c>
      <c r="W129" s="1">
        <f t="shared" ca="1" si="16"/>
        <v>0.13194835044650138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0.49822428324272644</v>
      </c>
      <c r="E130" s="1">
        <f t="shared" ca="1" si="13"/>
        <v>0.28559957737626962</v>
      </c>
      <c r="F130" s="1">
        <f t="shared" ca="1" si="17"/>
        <v>7.8577971893380519E-2</v>
      </c>
      <c r="G130" s="1">
        <f t="shared" ca="1" si="17"/>
        <v>-2.4185463482368962E-2</v>
      </c>
      <c r="H130" s="1">
        <f t="shared" ca="1" si="17"/>
        <v>1.8037441997109566E-2</v>
      </c>
      <c r="I130" s="1">
        <f t="shared" ca="1" si="17"/>
        <v>0.11420819178895958</v>
      </c>
      <c r="J130" s="1">
        <f t="shared" ca="1" si="17"/>
        <v>0.1253886310069473</v>
      </c>
      <c r="K130" s="1">
        <f t="shared" ca="1" si="17"/>
        <v>7.2941878244823094E-2</v>
      </c>
      <c r="L130" s="1">
        <f t="shared" ca="1" si="17"/>
        <v>-1.5282089477135705E-3</v>
      </c>
      <c r="M130" s="1">
        <f t="shared" ca="1" si="17"/>
        <v>-8.9549786833455266E-3</v>
      </c>
      <c r="N130" s="1">
        <f t="shared" ca="1" si="17"/>
        <v>0.17206611262986568</v>
      </c>
      <c r="O130" s="1">
        <f t="shared" ca="1" si="17"/>
        <v>0.38489151136033994</v>
      </c>
      <c r="P130" s="1">
        <f t="shared" ca="1" si="17"/>
        <v>0.41099137994993995</v>
      </c>
      <c r="Q130" s="1">
        <f t="shared" ca="1" si="17"/>
        <v>0.39714783650767177</v>
      </c>
      <c r="R130" s="1">
        <f t="shared" ca="1" si="17"/>
        <v>0.22806897512457097</v>
      </c>
      <c r="S130" s="1">
        <f t="shared" ca="1" si="17"/>
        <v>8.0319923643872415E-2</v>
      </c>
      <c r="T130" s="1">
        <f t="shared" ca="1" si="17"/>
        <v>3.1986788167061173E-2</v>
      </c>
      <c r="U130" s="1">
        <f t="shared" ca="1" si="17"/>
        <v>6.3136339063497138E-2</v>
      </c>
      <c r="V130" s="1">
        <f t="shared" ca="1" si="15"/>
        <v>8.7951937431487673E-2</v>
      </c>
      <c r="W130" s="1">
        <f t="shared" ca="1" si="16"/>
        <v>9.8163475494009389E-2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0.45250099286454765</v>
      </c>
      <c r="E131" s="1">
        <f t="shared" ca="1" si="13"/>
        <v>0.2150837997617018</v>
      </c>
      <c r="F131" s="1">
        <f t="shared" ca="1" si="17"/>
        <v>5.6335721457602725E-2</v>
      </c>
      <c r="G131" s="1">
        <f t="shared" ca="1" si="17"/>
        <v>1.3930514772450196E-2</v>
      </c>
      <c r="H131" s="1">
        <f t="shared" ca="1" si="17"/>
        <v>5.6736313908573213E-2</v>
      </c>
      <c r="I131" s="1">
        <f t="shared" ca="1" si="17"/>
        <v>0.10928658040938774</v>
      </c>
      <c r="J131" s="1">
        <f t="shared" ca="1" si="17"/>
        <v>0.1796821583965767</v>
      </c>
      <c r="K131" s="1">
        <f t="shared" ca="1" si="17"/>
        <v>0.2145037628041872</v>
      </c>
      <c r="L131" s="1">
        <f t="shared" ca="1" si="17"/>
        <v>0.18859459934052183</v>
      </c>
      <c r="M131" s="1">
        <f t="shared" ca="1" si="17"/>
        <v>0.21275640116245861</v>
      </c>
      <c r="N131" s="1">
        <f t="shared" ca="1" si="17"/>
        <v>0.35800309919703072</v>
      </c>
      <c r="O131" s="1">
        <f t="shared" ca="1" si="17"/>
        <v>0.53612595230189464</v>
      </c>
      <c r="P131" s="1">
        <f t="shared" ca="1" si="17"/>
        <v>0.51628037352490774</v>
      </c>
      <c r="Q131" s="1">
        <f t="shared" ca="1" si="17"/>
        <v>0.46877365861466702</v>
      </c>
      <c r="R131" s="1">
        <f t="shared" ca="1" si="17"/>
        <v>0.25258640024093854</v>
      </c>
      <c r="S131" s="1">
        <f t="shared" ca="1" si="17"/>
        <v>8.4905860464440666E-2</v>
      </c>
      <c r="T131" s="1">
        <f t="shared" ca="1" si="17"/>
        <v>7.4844969283843682E-2</v>
      </c>
      <c r="U131" s="1">
        <f t="shared" ca="1" si="17"/>
        <v>0.13681196660908532</v>
      </c>
      <c r="V131" s="1">
        <f t="shared" ca="1" si="15"/>
        <v>0.20067915479539039</v>
      </c>
      <c r="W131" s="1">
        <f t="shared" ca="1" si="16"/>
        <v>0.20018541404936321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0.59692552661078913</v>
      </c>
      <c r="E132" s="1">
        <f t="shared" ca="1" si="13"/>
        <v>0.35373645683731025</v>
      </c>
      <c r="F132" s="1">
        <f t="shared" ca="1" si="17"/>
        <v>0.19074924257065806</v>
      </c>
      <c r="G132" s="1">
        <f t="shared" ca="1" si="17"/>
        <v>0.11561351251921555</v>
      </c>
      <c r="H132" s="1">
        <f t="shared" ca="1" si="17"/>
        <v>0.1510026958979063</v>
      </c>
      <c r="I132" s="1">
        <f t="shared" ca="1" si="17"/>
        <v>0.25056120844817353</v>
      </c>
      <c r="J132" s="1">
        <f t="shared" ca="1" si="17"/>
        <v>0.26538059961185234</v>
      </c>
      <c r="K132" s="1">
        <f t="shared" ca="1" si="17"/>
        <v>0.15848250584555271</v>
      </c>
      <c r="L132" s="1">
        <f t="shared" ca="1" si="17"/>
        <v>0.11024512070373442</v>
      </c>
      <c r="M132" s="1">
        <f t="shared" ca="1" si="17"/>
        <v>0.18590576102192488</v>
      </c>
      <c r="N132" s="1">
        <f t="shared" ca="1" si="17"/>
        <v>0.36946955447127905</v>
      </c>
      <c r="O132" s="1">
        <f t="shared" ca="1" si="17"/>
        <v>0.54456616765503563</v>
      </c>
      <c r="P132" s="1">
        <f t="shared" ca="1" si="17"/>
        <v>0.47059230801418178</v>
      </c>
      <c r="Q132" s="1">
        <f t="shared" ca="1" si="17"/>
        <v>0.40125133996678103</v>
      </c>
      <c r="R132" s="1">
        <f t="shared" ca="1" si="17"/>
        <v>0.26254724971908827</v>
      </c>
      <c r="S132" s="1">
        <f t="shared" ca="1" si="17"/>
        <v>0.12281596163569777</v>
      </c>
      <c r="T132" s="1">
        <f t="shared" ca="1" si="17"/>
        <v>4.0428150451549114E-2</v>
      </c>
      <c r="U132" s="1">
        <f t="shared" ca="1" si="17"/>
        <v>3.216220227714342E-2</v>
      </c>
      <c r="V132" s="1">
        <f t="shared" ca="1" si="15"/>
        <v>7.9515698810226285E-2</v>
      </c>
      <c r="W132" s="1">
        <f t="shared" ca="1" si="16"/>
        <v>9.5362206301864663E-2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0.54302594888950373</v>
      </c>
      <c r="E133" s="1">
        <f t="shared" ca="1" si="13"/>
        <v>0.2294110604996637</v>
      </c>
      <c r="F133" s="1">
        <f t="shared" ca="1" si="17"/>
        <v>6.1175970912691356E-2</v>
      </c>
      <c r="G133" s="1">
        <f t="shared" ca="1" si="17"/>
        <v>2.8613610670146256E-2</v>
      </c>
      <c r="H133" s="1">
        <f t="shared" ca="1" si="17"/>
        <v>3.8571149079681753E-2</v>
      </c>
      <c r="I133" s="1">
        <f t="shared" ca="1" si="17"/>
        <v>0.10358160868447039</v>
      </c>
      <c r="J133" s="1">
        <f t="shared" ca="1" si="17"/>
        <v>0.16121893577507368</v>
      </c>
      <c r="K133" s="1">
        <f t="shared" ca="1" si="17"/>
        <v>0.14434982593101126</v>
      </c>
      <c r="L133" s="1">
        <f t="shared" ca="1" si="17"/>
        <v>0.15394486336290317</v>
      </c>
      <c r="M133" s="1">
        <f t="shared" ca="1" si="17"/>
        <v>0.26058607788986043</v>
      </c>
      <c r="N133" s="1">
        <f t="shared" ca="1" si="17"/>
        <v>0.39729336083578148</v>
      </c>
      <c r="O133" s="1">
        <f t="shared" ca="1" si="17"/>
        <v>0.48920954059741051</v>
      </c>
      <c r="P133" s="1">
        <f t="shared" ca="1" si="17"/>
        <v>0.43975295064211889</v>
      </c>
      <c r="Q133" s="1">
        <f t="shared" ca="1" si="17"/>
        <v>0.43782780312612674</v>
      </c>
      <c r="R133" s="1">
        <f t="shared" ca="1" si="17"/>
        <v>0.25782721670265929</v>
      </c>
      <c r="S133" s="1">
        <f t="shared" ca="1" si="17"/>
        <v>0.11084406408148499</v>
      </c>
      <c r="T133" s="1">
        <f t="shared" ca="1" si="17"/>
        <v>5.9949014859564609E-2</v>
      </c>
      <c r="U133" s="1">
        <f t="shared" ca="1" si="17"/>
        <v>9.135966476977278E-2</v>
      </c>
      <c r="V133" s="1">
        <f t="shared" ca="1" si="15"/>
        <v>0.14054001603537677</v>
      </c>
      <c r="W133" s="1">
        <f t="shared" ca="1" si="16"/>
        <v>0.14190839853797504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0.52890309757628784</v>
      </c>
      <c r="E134" s="1">
        <f t="shared" ca="1" si="13"/>
        <v>0.27978621568413758</v>
      </c>
      <c r="F134" s="1">
        <f t="shared" ca="1" si="17"/>
        <v>0.11777642820126781</v>
      </c>
      <c r="G134" s="1">
        <f t="shared" ca="1" si="17"/>
        <v>7.1456886623557495E-2</v>
      </c>
      <c r="H134" s="1">
        <f t="shared" ca="1" si="17"/>
        <v>0.13977310731127585</v>
      </c>
      <c r="I134" s="1">
        <f t="shared" ca="1" si="17"/>
        <v>0.28708838513216978</v>
      </c>
      <c r="J134" s="1">
        <f t="shared" ca="1" si="17"/>
        <v>0.343282699958529</v>
      </c>
      <c r="K134" s="1">
        <f t="shared" ca="1" si="17"/>
        <v>0.25701351252923771</v>
      </c>
      <c r="L134" s="1">
        <f t="shared" ca="1" si="17"/>
        <v>0.13706662315538465</v>
      </c>
      <c r="M134" s="1">
        <f t="shared" ca="1" si="17"/>
        <v>7.656885255432469E-2</v>
      </c>
      <c r="N134" s="1">
        <f t="shared" ca="1" si="17"/>
        <v>0.17139328576334592</v>
      </c>
      <c r="O134" s="1">
        <f t="shared" ca="1" si="17"/>
        <v>0.3447965641600389</v>
      </c>
      <c r="P134" s="1">
        <f t="shared" ca="1" si="17"/>
        <v>0.38416349448302139</v>
      </c>
      <c r="Q134" s="1">
        <f t="shared" ca="1" si="17"/>
        <v>0.4179490108326438</v>
      </c>
      <c r="R134" s="1">
        <f t="shared" ca="1" si="17"/>
        <v>0.29078027703476195</v>
      </c>
      <c r="S134" s="1">
        <f t="shared" ca="1" si="17"/>
        <v>0.12322872832178118</v>
      </c>
      <c r="T134" s="1">
        <f t="shared" ca="1" si="17"/>
        <v>3.955543772587413E-2</v>
      </c>
      <c r="U134" s="1">
        <f t="shared" ca="1" si="17"/>
        <v>-1.8153243928332324E-2</v>
      </c>
      <c r="V134" s="1">
        <f t="shared" ca="1" si="15"/>
        <v>-6.916983706291871E-2</v>
      </c>
      <c r="W134" s="1">
        <f t="shared" ca="1" si="16"/>
        <v>-8.7289111569611166E-2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9.1430285647375667E-2</v>
      </c>
      <c r="E135" s="1">
        <f t="shared" ca="1" si="13"/>
        <v>6.8396697291478445E-2</v>
      </c>
      <c r="F135" s="1">
        <f t="shared" ca="1" si="17"/>
        <v>7.2577857677775554E-2</v>
      </c>
      <c r="G135" s="1">
        <f t="shared" ca="1" si="17"/>
        <v>8.6211954063668716E-2</v>
      </c>
      <c r="H135" s="1">
        <f t="shared" ca="1" si="17"/>
        <v>0.11497520324643366</v>
      </c>
      <c r="I135" s="1">
        <f t="shared" ca="1" si="17"/>
        <v>0.14512508764416171</v>
      </c>
      <c r="J135" s="1">
        <f t="shared" ca="1" si="17"/>
        <v>0.1881543297071773</v>
      </c>
      <c r="K135" s="1">
        <f t="shared" ca="1" si="17"/>
        <v>0.27023209132644849</v>
      </c>
      <c r="L135" s="1">
        <f t="shared" ca="1" si="17"/>
        <v>0.46330607718433719</v>
      </c>
      <c r="M135" s="1">
        <f t="shared" ca="1" si="17"/>
        <v>0.52158604469491898</v>
      </c>
      <c r="N135" s="1">
        <f t="shared" ca="1" si="17"/>
        <v>0.29704913107509612</v>
      </c>
      <c r="O135" s="1">
        <f t="shared" ca="1" si="17"/>
        <v>0.17654116459080343</v>
      </c>
      <c r="P135" s="1">
        <f t="shared" ca="1" si="17"/>
        <v>0.31547650383786902</v>
      </c>
      <c r="Q135" s="1">
        <f t="shared" ca="1" si="17"/>
        <v>0.54890788353906816</v>
      </c>
      <c r="R135" s="1">
        <f t="shared" ca="1" si="17"/>
        <v>0.65623120307671234</v>
      </c>
      <c r="S135" s="1">
        <f t="shared" ca="1" si="17"/>
        <v>0.79679422455719773</v>
      </c>
      <c r="T135" s="1">
        <f t="shared" ca="1" si="17"/>
        <v>0.81986119861710338</v>
      </c>
      <c r="U135" s="1">
        <f t="shared" ca="1" si="17"/>
        <v>0.6917851275817174</v>
      </c>
      <c r="V135" s="1">
        <f t="shared" ca="1" si="15"/>
        <v>0.54082045800832712</v>
      </c>
      <c r="W135" s="1">
        <f t="shared" ca="1" si="16"/>
        <v>0.64674698638961114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0.75428223673606476</v>
      </c>
      <c r="E136" s="1">
        <f t="shared" ca="1" si="13"/>
        <v>0.4365781369370616</v>
      </c>
      <c r="F136" s="1">
        <f t="shared" ca="1" si="17"/>
        <v>0.17337672881144836</v>
      </c>
      <c r="G136" s="1">
        <f t="shared" ca="1" si="17"/>
        <v>2.4556173617492544E-2</v>
      </c>
      <c r="H136" s="1">
        <f t="shared" ca="1" si="17"/>
        <v>2.1514615361511837E-3</v>
      </c>
      <c r="I136" s="1">
        <f t="shared" ca="1" si="17"/>
        <v>3.7959733347338084E-2</v>
      </c>
      <c r="J136" s="1">
        <f t="shared" ca="1" si="17"/>
        <v>0.13251331388789436</v>
      </c>
      <c r="K136" s="1">
        <f t="shared" ca="1" si="17"/>
        <v>0.33503761263716469</v>
      </c>
      <c r="L136" s="1">
        <f t="shared" ca="1" si="17"/>
        <v>0.46018186723286669</v>
      </c>
      <c r="M136" s="1">
        <f t="shared" ca="1" si="17"/>
        <v>0.29230388911723426</v>
      </c>
      <c r="N136" s="1">
        <f t="shared" ca="1" si="17"/>
        <v>0.22702218090504561</v>
      </c>
      <c r="O136" s="1">
        <f t="shared" ca="1" si="17"/>
        <v>0.38285109820112689</v>
      </c>
      <c r="P136" s="1">
        <f t="shared" ca="1" si="17"/>
        <v>0.58249449534020481</v>
      </c>
      <c r="Q136" s="1">
        <f t="shared" ca="1" si="17"/>
        <v>0.76605218772000661</v>
      </c>
      <c r="R136" s="1">
        <f t="shared" ca="1" si="17"/>
        <v>0.69171685244472347</v>
      </c>
      <c r="S136" s="1">
        <f t="shared" ca="1" si="17"/>
        <v>0.41642005085317191</v>
      </c>
      <c r="T136" s="1">
        <f t="shared" ca="1" si="17"/>
        <v>0.33664417944251473</v>
      </c>
      <c r="U136" s="1">
        <f t="shared" ca="1" si="17"/>
        <v>0.48613647068593924</v>
      </c>
      <c r="V136" s="1">
        <f t="shared" ca="1" si="15"/>
        <v>0.56419057739178247</v>
      </c>
      <c r="W136" s="1">
        <f t="shared" ca="1" si="16"/>
        <v>0.66213522683288628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-0.11854178494376698</v>
      </c>
      <c r="E137" s="1">
        <f t="shared" ca="1" si="13"/>
        <v>-6.7516560277898569E-2</v>
      </c>
      <c r="F137" s="1">
        <f t="shared" ca="1" si="17"/>
        <v>-1.4782292788223239E-2</v>
      </c>
      <c r="G137" s="1">
        <f t="shared" ca="1" si="17"/>
        <v>6.0761584505146751E-2</v>
      </c>
      <c r="H137" s="1">
        <f t="shared" ca="1" si="17"/>
        <v>0.14743725687777937</v>
      </c>
      <c r="I137" s="1">
        <f t="shared" ca="1" si="17"/>
        <v>0.25038601205659894</v>
      </c>
      <c r="J137" s="1">
        <f t="shared" ca="1" si="17"/>
        <v>0.43367693533845719</v>
      </c>
      <c r="K137" s="1">
        <f t="shared" ca="1" si="17"/>
        <v>0.51805040400397384</v>
      </c>
      <c r="L137" s="1">
        <f t="shared" ca="1" si="17"/>
        <v>0.66371877506821675</v>
      </c>
      <c r="M137" s="1">
        <f t="shared" ca="1" si="17"/>
        <v>0.6122002104304608</v>
      </c>
      <c r="N137" s="1">
        <f t="shared" ca="1" si="17"/>
        <v>0.4928237530980189</v>
      </c>
      <c r="O137" s="1">
        <f t="shared" ca="1" si="17"/>
        <v>0.53301058716080862</v>
      </c>
      <c r="P137" s="1">
        <f t="shared" ca="1" si="17"/>
        <v>0.45390494019735206</v>
      </c>
      <c r="Q137" s="1">
        <f t="shared" ca="1" si="17"/>
        <v>0.35130435377855573</v>
      </c>
      <c r="R137" s="1">
        <f t="shared" ca="1" si="17"/>
        <v>0.35588659789128646</v>
      </c>
      <c r="S137" s="1">
        <f t="shared" ca="1" si="17"/>
        <v>0.22584953035454719</v>
      </c>
      <c r="T137" s="1">
        <f t="shared" ca="1" si="17"/>
        <v>8.5879506197446998E-2</v>
      </c>
      <c r="U137" s="1">
        <f t="shared" ca="1" si="17"/>
        <v>0.10351778858263741</v>
      </c>
      <c r="V137" s="1">
        <f t="shared" ca="1" si="15"/>
        <v>0.31079591827004766</v>
      </c>
      <c r="W137" s="1">
        <f t="shared" ca="1" si="16"/>
        <v>0.63600459583280444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9.3832302249639964E-3</v>
      </c>
      <c r="E138" s="1">
        <f t="shared" ca="1" si="13"/>
        <v>7.6986326493100922E-3</v>
      </c>
      <c r="F138" s="1">
        <f t="shared" ca="1" si="17"/>
        <v>0.11487345437099794</v>
      </c>
      <c r="G138" s="1">
        <f t="shared" ca="1" si="17"/>
        <v>0.23882502190035923</v>
      </c>
      <c r="H138" s="1">
        <f t="shared" ca="1" si="17"/>
        <v>0.14573886893341403</v>
      </c>
      <c r="I138" s="1">
        <f t="shared" ca="1" si="17"/>
        <v>1.5131258432052774E-2</v>
      </c>
      <c r="J138" s="1">
        <f t="shared" ca="1" si="17"/>
        <v>7.2948155200896359E-3</v>
      </c>
      <c r="K138" s="1">
        <f t="shared" ca="1" si="17"/>
        <v>8.5363292052653056E-2</v>
      </c>
      <c r="L138" s="1">
        <f t="shared" ca="1" si="17"/>
        <v>0.29806370893749029</v>
      </c>
      <c r="M138" s="1">
        <f t="shared" ca="1" si="17"/>
        <v>0.53372245011957353</v>
      </c>
      <c r="N138" s="1">
        <f t="shared" ca="1" si="17"/>
        <v>0.51858539019574856</v>
      </c>
      <c r="O138" s="1">
        <f t="shared" ca="1" si="17"/>
        <v>0.46831035808537358</v>
      </c>
      <c r="P138" s="1">
        <f t="shared" ca="1" si="17"/>
        <v>0.43725336999410958</v>
      </c>
      <c r="Q138" s="1">
        <f t="shared" ca="1" si="17"/>
        <v>0.29061762212210446</v>
      </c>
      <c r="R138" s="1">
        <f t="shared" ca="1" si="17"/>
        <v>0.30362908309312964</v>
      </c>
      <c r="S138" s="1">
        <f t="shared" ca="1" si="17"/>
        <v>0.55161106226077883</v>
      </c>
      <c r="T138" s="1">
        <f t="shared" ca="1" si="17"/>
        <v>0.78683176723627046</v>
      </c>
      <c r="U138" s="1">
        <f t="shared" ca="1" si="17"/>
        <v>0.78304687195937073</v>
      </c>
      <c r="V138" s="1">
        <f t="shared" ca="1" si="15"/>
        <v>0.67181405422433993</v>
      </c>
      <c r="W138" s="1">
        <f t="shared" ca="1" si="16"/>
        <v>0.74926823389190367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0.45289853640277877</v>
      </c>
      <c r="E139" s="1">
        <f t="shared" ca="1" si="13"/>
        <v>0.25105039891495368</v>
      </c>
      <c r="F139" s="1">
        <f t="shared" ca="1" si="17"/>
        <v>0.14539662486804752</v>
      </c>
      <c r="G139" s="1">
        <f t="shared" ca="1" si="17"/>
        <v>0.12056143920376876</v>
      </c>
      <c r="H139" s="1">
        <f t="shared" ca="1" si="17"/>
        <v>0.12369926226331349</v>
      </c>
      <c r="I139" s="1">
        <f t="shared" ca="1" si="17"/>
        <v>9.1240197195515349E-2</v>
      </c>
      <c r="J139" s="1">
        <f t="shared" ca="1" si="17"/>
        <v>9.7817443413287294E-3</v>
      </c>
      <c r="K139" s="1">
        <f t="shared" ca="1" si="17"/>
        <v>1.1744592329250254E-2</v>
      </c>
      <c r="L139" s="1">
        <f t="shared" ca="1" si="17"/>
        <v>0.12992523303330475</v>
      </c>
      <c r="M139" s="1">
        <f t="shared" ca="1" si="17"/>
        <v>0.27589848681364038</v>
      </c>
      <c r="N139" s="1">
        <f t="shared" ca="1" si="17"/>
        <v>0.22909118558227193</v>
      </c>
      <c r="O139" s="1">
        <f t="shared" ca="1" si="17"/>
        <v>0.1949456179519235</v>
      </c>
      <c r="P139" s="1">
        <f t="shared" ca="1" si="17"/>
        <v>0.30836921314829169</v>
      </c>
      <c r="Q139" s="1">
        <f t="shared" ca="1" si="17"/>
        <v>0.5463369391738756</v>
      </c>
      <c r="R139" s="1">
        <f t="shared" ca="1" si="17"/>
        <v>0.59364791193881206</v>
      </c>
      <c r="S139" s="1">
        <f t="shared" ca="1" si="17"/>
        <v>0.54454805368256076</v>
      </c>
      <c r="T139" s="1">
        <f t="shared" ca="1" si="17"/>
        <v>0.30875135961132105</v>
      </c>
      <c r="U139" s="1">
        <f t="shared" ca="1" si="17"/>
        <v>0.19381072576494845</v>
      </c>
      <c r="V139" s="1">
        <f t="shared" ca="1" si="15"/>
        <v>0.32718293188012598</v>
      </c>
      <c r="W139" s="1">
        <f t="shared" ca="1" si="16"/>
        <v>0.62454294781779129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0.17334110146731754</v>
      </c>
      <c r="E140" s="1">
        <f t="shared" ca="1" si="13"/>
        <v>5.2560558867234083E-2</v>
      </c>
      <c r="F140" s="1">
        <f t="shared" ca="1" si="17"/>
        <v>-1.0107804788221375E-4</v>
      </c>
      <c r="G140" s="1">
        <f t="shared" ca="1" si="17"/>
        <v>-3.7822858334329136E-3</v>
      </c>
      <c r="H140" s="1">
        <f t="shared" ca="1" si="17"/>
        <v>-3.1179116477558326E-2</v>
      </c>
      <c r="I140" s="1">
        <f t="shared" ca="1" si="17"/>
        <v>-5.7761367613535231E-2</v>
      </c>
      <c r="J140" s="1">
        <f t="shared" ca="1" si="17"/>
        <v>-3.7505736674264288E-2</v>
      </c>
      <c r="K140" s="1">
        <f t="shared" ca="1" si="17"/>
        <v>2.882157736508174E-2</v>
      </c>
      <c r="L140" s="1">
        <f t="shared" ca="1" si="17"/>
        <v>0.21758394207072423</v>
      </c>
      <c r="M140" s="1">
        <f t="shared" ca="1" si="17"/>
        <v>0.44894629995283858</v>
      </c>
      <c r="N140" s="1">
        <f t="shared" ca="1" si="17"/>
        <v>0.40497808384784328</v>
      </c>
      <c r="O140" s="1">
        <f t="shared" ca="1" si="17"/>
        <v>0.26101273506189226</v>
      </c>
      <c r="P140" s="1">
        <f t="shared" ca="1" si="17"/>
        <v>0.27678949794236918</v>
      </c>
      <c r="Q140" s="1">
        <f t="shared" ca="1" si="17"/>
        <v>0.40079378936939464</v>
      </c>
      <c r="R140" s="1">
        <f t="shared" ca="1" si="17"/>
        <v>0.3613950602307846</v>
      </c>
      <c r="S140" s="1">
        <f t="shared" ca="1" si="17"/>
        <v>0.23308491337933318</v>
      </c>
      <c r="T140" s="1">
        <f t="shared" ca="1" si="17"/>
        <v>0.12737795126749113</v>
      </c>
      <c r="U140" s="1">
        <f t="shared" ca="1" si="17"/>
        <v>0.12546777393455139</v>
      </c>
      <c r="V140" s="1">
        <f t="shared" ca="1" si="15"/>
        <v>0.23747009274844844</v>
      </c>
      <c r="W140" s="1">
        <f t="shared" ca="1" si="16"/>
        <v>0.51394012009196488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0.61500239466891227</v>
      </c>
      <c r="E141" s="1">
        <f t="shared" ca="1" si="13"/>
        <v>0.44326801952369205</v>
      </c>
      <c r="F141" s="1">
        <f t="shared" ca="1" si="17"/>
        <v>0.38362304693510535</v>
      </c>
      <c r="G141" s="1">
        <f t="shared" ca="1" si="17"/>
        <v>0.45259978513167198</v>
      </c>
      <c r="H141" s="1">
        <f t="shared" ca="1" si="17"/>
        <v>0.28931081392530306</v>
      </c>
      <c r="I141" s="1">
        <f t="shared" ca="1" si="17"/>
        <v>5.9253514060170667E-2</v>
      </c>
      <c r="J141" s="1">
        <f t="shared" ca="1" si="17"/>
        <v>-3.0086576897343342E-2</v>
      </c>
      <c r="K141" s="1">
        <f t="shared" ca="1" si="17"/>
        <v>3.2539500976076809E-2</v>
      </c>
      <c r="L141" s="1">
        <f t="shared" ca="1" si="17"/>
        <v>0.22080691833506211</v>
      </c>
      <c r="M141" s="1">
        <f t="shared" ca="1" si="17"/>
        <v>0.3899762224389442</v>
      </c>
      <c r="N141" s="1">
        <f t="shared" ca="1" si="17"/>
        <v>0.32344292784685785</v>
      </c>
      <c r="O141" s="1">
        <f t="shared" ca="1" si="17"/>
        <v>0.39613523857008121</v>
      </c>
      <c r="P141" s="1">
        <f t="shared" ca="1" si="17"/>
        <v>0.60929281285959169</v>
      </c>
      <c r="Q141" s="1">
        <f t="shared" ca="1" si="17"/>
        <v>0.58422794434207903</v>
      </c>
      <c r="R141" s="1">
        <f t="shared" ca="1" si="17"/>
        <v>0.37313832458624585</v>
      </c>
      <c r="S141" s="1">
        <f t="shared" ca="1" si="17"/>
        <v>0.41368818440571975</v>
      </c>
      <c r="T141" s="1">
        <f t="shared" ca="1" si="17"/>
        <v>0.68408413344056174</v>
      </c>
      <c r="U141" s="1">
        <f t="shared" ca="1" si="17"/>
        <v>0.67881752292057884</v>
      </c>
      <c r="V141" s="1">
        <f t="shared" ca="1" si="15"/>
        <v>0.36394891253696038</v>
      </c>
      <c r="W141" s="1">
        <f t="shared" ca="1" si="16"/>
        <v>0.15543567418097934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0.31877294711665355</v>
      </c>
      <c r="E142" s="1">
        <f t="shared" ca="1" si="13"/>
        <v>0.5021740497977526</v>
      </c>
      <c r="F142" s="1">
        <f t="shared" ca="1" si="17"/>
        <v>0.53547660851975554</v>
      </c>
      <c r="G142" s="1">
        <f t="shared" ca="1" si="17"/>
        <v>0.55419125048281104</v>
      </c>
      <c r="H142" s="1">
        <f t="shared" ca="1" si="17"/>
        <v>0.52235896041041463</v>
      </c>
      <c r="I142" s="1">
        <f t="shared" ca="1" si="17"/>
        <v>0.63073160714485788</v>
      </c>
      <c r="J142" s="1">
        <f t="shared" ca="1" si="17"/>
        <v>0.59994120698546805</v>
      </c>
      <c r="K142" s="1">
        <f t="shared" ca="1" si="17"/>
        <v>0.39274635657741275</v>
      </c>
      <c r="L142" s="1">
        <f t="shared" ca="1" si="17"/>
        <v>0.3631422509898532</v>
      </c>
      <c r="M142" s="1">
        <f t="shared" ca="1" si="17"/>
        <v>0.4710795255270403</v>
      </c>
      <c r="N142" s="1">
        <f t="shared" ca="1" si="17"/>
        <v>0.38651559051428419</v>
      </c>
      <c r="O142" s="1">
        <f t="shared" ca="1" si="17"/>
        <v>0.31178992523587828</v>
      </c>
      <c r="P142" s="1">
        <f t="shared" ca="1" si="17"/>
        <v>0.25856342844213692</v>
      </c>
      <c r="Q142" s="1">
        <f t="shared" ca="1" si="17"/>
        <v>0.21478393187619385</v>
      </c>
      <c r="R142" s="1">
        <f t="shared" ca="1" si="17"/>
        <v>0.38960420747597957</v>
      </c>
      <c r="S142" s="1">
        <f t="shared" ca="1" si="17"/>
        <v>0.73423073907097236</v>
      </c>
      <c r="T142" s="1">
        <f t="shared" ca="1" si="17"/>
        <v>0.76313387151475376</v>
      </c>
      <c r="U142" s="1">
        <f t="shared" ca="1" si="17"/>
        <v>0.37401875524706962</v>
      </c>
      <c r="V142" s="1">
        <f t="shared" ca="1" si="15"/>
        <v>6.0429888872793415E-2</v>
      </c>
      <c r="W142" s="1">
        <f t="shared" ca="1" si="16"/>
        <v>3.7979078669295889E-2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0.73823947242223886</v>
      </c>
      <c r="E143" s="1">
        <f t="shared" ca="1" si="13"/>
        <v>0.60002027714384254</v>
      </c>
      <c r="F143" s="1">
        <f t="shared" ca="1" si="17"/>
        <v>0.44314922413135288</v>
      </c>
      <c r="G143" s="1">
        <f t="shared" ca="1" si="17"/>
        <v>0.36777583331682806</v>
      </c>
      <c r="H143" s="1">
        <f t="shared" ca="1" si="17"/>
        <v>0.18535125213928144</v>
      </c>
      <c r="I143" s="1">
        <f t="shared" ca="1" si="17"/>
        <v>3.40372319483985E-2</v>
      </c>
      <c r="J143" s="1">
        <f t="shared" ca="1" si="17"/>
        <v>1.8151664721922263E-2</v>
      </c>
      <c r="K143" s="1">
        <f t="shared" ca="1" si="17"/>
        <v>3.861224690297746E-2</v>
      </c>
      <c r="L143" s="1">
        <f t="shared" ca="1" si="17"/>
        <v>6.1087749768917711E-2</v>
      </c>
      <c r="M143" s="1">
        <f t="shared" ca="1" si="17"/>
        <v>0.13814546919186241</v>
      </c>
      <c r="N143" s="1">
        <f t="shared" ca="1" si="17"/>
        <v>0.26173086567192672</v>
      </c>
      <c r="O143" s="1">
        <f t="shared" ca="1" si="17"/>
        <v>0.41167405459730511</v>
      </c>
      <c r="P143" s="1">
        <f t="shared" ca="1" si="17"/>
        <v>0.47274638243236489</v>
      </c>
      <c r="Q143" s="1">
        <f t="shared" ca="1" si="17"/>
        <v>0.41910560939510849</v>
      </c>
      <c r="R143" s="1">
        <f t="shared" ca="1" si="17"/>
        <v>0.25166562934938547</v>
      </c>
      <c r="S143" s="1">
        <f t="shared" ca="1" si="17"/>
        <v>0.18789448402227479</v>
      </c>
      <c r="T143" s="1">
        <f t="shared" ca="1" si="17"/>
        <v>0.32005754917996759</v>
      </c>
      <c r="U143" s="1">
        <f t="shared" ref="U143:U158" ca="1" si="18">(U93+0.6*(V93+T93)+0.15*(S93+W93))/(1+2*0.6+2*0.15)</f>
        <v>0.45880819692035801</v>
      </c>
      <c r="V143" s="1">
        <f t="shared" ca="1" si="15"/>
        <v>0.30869840505691593</v>
      </c>
      <c r="W143" s="1">
        <f t="shared" ca="1" si="16"/>
        <v>0.14991835752100924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8.6603472822282233E-4</v>
      </c>
      <c r="E144" s="1">
        <f t="shared" ca="1" si="13"/>
        <v>-1.1765373616074349E-2</v>
      </c>
      <c r="F144" s="1">
        <f t="shared" ref="F144:T158" ca="1" si="19">(F94+0.6*(G94+E94)+0.15*(D94+H94))/(1+2*0.6+2*0.15)</f>
        <v>-4.3682645484231352E-3</v>
      </c>
      <c r="G144" s="1">
        <f t="shared" ca="1" si="19"/>
        <v>2.0263806244093303E-2</v>
      </c>
      <c r="H144" s="1">
        <f t="shared" ca="1" si="19"/>
        <v>6.4575563164626967E-2</v>
      </c>
      <c r="I144" s="1">
        <f t="shared" ca="1" si="19"/>
        <v>0.11560380125863579</v>
      </c>
      <c r="J144" s="1">
        <f t="shared" ca="1" si="19"/>
        <v>0.11024428387018556</v>
      </c>
      <c r="K144" s="1">
        <f t="shared" ca="1" si="19"/>
        <v>0.12021747658332194</v>
      </c>
      <c r="L144" s="1">
        <f t="shared" ca="1" si="19"/>
        <v>0.23477637866966816</v>
      </c>
      <c r="M144" s="1">
        <f t="shared" ca="1" si="19"/>
        <v>0.41181933313198049</v>
      </c>
      <c r="N144" s="1">
        <f t="shared" ca="1" si="19"/>
        <v>0.4209758295541387</v>
      </c>
      <c r="O144" s="1">
        <f t="shared" ca="1" si="19"/>
        <v>0.41922804732191488</v>
      </c>
      <c r="P144" s="1">
        <f t="shared" ca="1" si="19"/>
        <v>0.27524736490046531</v>
      </c>
      <c r="Q144" s="1">
        <f t="shared" ca="1" si="19"/>
        <v>0.12333671793534975</v>
      </c>
      <c r="R144" s="1">
        <f t="shared" ca="1" si="19"/>
        <v>5.7707348343656872E-2</v>
      </c>
      <c r="S144" s="1">
        <f t="shared" ca="1" si="19"/>
        <v>0.18660795667965502</v>
      </c>
      <c r="T144" s="1">
        <f t="shared" ca="1" si="19"/>
        <v>0.46449920987079363</v>
      </c>
      <c r="U144" s="1">
        <f t="shared" ca="1" si="18"/>
        <v>0.59518500990457945</v>
      </c>
      <c r="V144" s="1">
        <f t="shared" ca="1" si="15"/>
        <v>0.44358159248007506</v>
      </c>
      <c r="W144" s="1">
        <f t="shared" ca="1" si="16"/>
        <v>0.29656213794347414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0.81521440273073598</v>
      </c>
      <c r="E145" s="1">
        <f t="shared" ca="1" si="13"/>
        <v>0.67163905360749265</v>
      </c>
      <c r="F145" s="1">
        <f t="shared" ca="1" si="19"/>
        <v>0.5233337332018726</v>
      </c>
      <c r="G145" s="1">
        <f t="shared" ca="1" si="19"/>
        <v>0.45349323204047864</v>
      </c>
      <c r="H145" s="1">
        <f t="shared" ca="1" si="19"/>
        <v>0.26325662647327147</v>
      </c>
      <c r="I145" s="1">
        <f t="shared" ca="1" si="19"/>
        <v>7.7228561358725287E-2</v>
      </c>
      <c r="J145" s="1">
        <f t="shared" ca="1" si="19"/>
        <v>-3.6427660629248473E-2</v>
      </c>
      <c r="K145" s="1">
        <f t="shared" ca="1" si="19"/>
        <v>-4.8813994171627503E-2</v>
      </c>
      <c r="L145" s="1">
        <f t="shared" ca="1" si="19"/>
        <v>0.13199238184430603</v>
      </c>
      <c r="M145" s="1">
        <f t="shared" ca="1" si="19"/>
        <v>0.38626118868722897</v>
      </c>
      <c r="N145" s="1">
        <f t="shared" ca="1" si="19"/>
        <v>0.47339941505480726</v>
      </c>
      <c r="O145" s="1">
        <f t="shared" ca="1" si="19"/>
        <v>0.52130866109169605</v>
      </c>
      <c r="P145" s="1">
        <f t="shared" ca="1" si="19"/>
        <v>0.33760073802425794</v>
      </c>
      <c r="Q145" s="1">
        <f t="shared" ca="1" si="19"/>
        <v>0.10216605650206809</v>
      </c>
      <c r="R145" s="1">
        <f t="shared" ca="1" si="19"/>
        <v>4.0422427017235876E-2</v>
      </c>
      <c r="S145" s="1">
        <f t="shared" ca="1" si="19"/>
        <v>0.17505486331290632</v>
      </c>
      <c r="T145" s="1">
        <f t="shared" ca="1" si="19"/>
        <v>0.3443240905561889</v>
      </c>
      <c r="U145" s="1">
        <f t="shared" ca="1" si="18"/>
        <v>0.26905549962985009</v>
      </c>
      <c r="V145" s="1">
        <f t="shared" ca="1" si="15"/>
        <v>6.6685609198892978E-2</v>
      </c>
      <c r="W145" s="1">
        <f t="shared" ca="1" si="16"/>
        <v>-5.9432594608933076E-2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0.23440743050747076</v>
      </c>
      <c r="E146" s="1">
        <f t="shared" ca="1" si="13"/>
        <v>0.30321304045395353</v>
      </c>
      <c r="F146" s="1">
        <f t="shared" ca="1" si="19"/>
        <v>0.21473743000522355</v>
      </c>
      <c r="G146" s="1">
        <f t="shared" ca="1" si="19"/>
        <v>0.12630487597400278</v>
      </c>
      <c r="H146" s="1">
        <f t="shared" ca="1" si="19"/>
        <v>4.818100040151628E-2</v>
      </c>
      <c r="I146" s="1">
        <f t="shared" ca="1" si="19"/>
        <v>-1.1332280424611981E-2</v>
      </c>
      <c r="J146" s="1">
        <f t="shared" ca="1" si="19"/>
        <v>1.6220778169220063E-2</v>
      </c>
      <c r="K146" s="1">
        <f t="shared" ca="1" si="19"/>
        <v>0.26853374840040856</v>
      </c>
      <c r="L146" s="1">
        <f t="shared" ca="1" si="19"/>
        <v>0.60812164351174625</v>
      </c>
      <c r="M146" s="1">
        <f t="shared" ca="1" si="19"/>
        <v>0.67926707721935276</v>
      </c>
      <c r="N146" s="1">
        <f t="shared" ca="1" si="19"/>
        <v>0.55113101620123695</v>
      </c>
      <c r="O146" s="1">
        <f t="shared" ca="1" si="19"/>
        <v>0.51253263711655395</v>
      </c>
      <c r="P146" s="1">
        <f t="shared" ca="1" si="19"/>
        <v>0.36792519102501109</v>
      </c>
      <c r="Q146" s="1">
        <f t="shared" ca="1" si="19"/>
        <v>0.17087455639131824</v>
      </c>
      <c r="R146" s="1">
        <f t="shared" ca="1" si="19"/>
        <v>0.10593175280283199</v>
      </c>
      <c r="S146" s="1">
        <f t="shared" ca="1" si="19"/>
        <v>0.28008223758227002</v>
      </c>
      <c r="T146" s="1">
        <f t="shared" ca="1" si="19"/>
        <v>0.58063590374008323</v>
      </c>
      <c r="U146" s="1">
        <f t="shared" ca="1" si="18"/>
        <v>0.59661671105223035</v>
      </c>
      <c r="V146" s="1">
        <f t="shared" ca="1" si="15"/>
        <v>0.34222293919283209</v>
      </c>
      <c r="W146" s="1">
        <f t="shared" ca="1" si="16"/>
        <v>0.19512396167002558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0.46810353884003086</v>
      </c>
      <c r="E147" s="1">
        <f t="shared" ca="1" si="13"/>
        <v>0.55486894099409623</v>
      </c>
      <c r="F147" s="1">
        <f t="shared" ca="1" si="19"/>
        <v>0.35812873238009513</v>
      </c>
      <c r="G147" s="1">
        <f t="shared" ca="1" si="19"/>
        <v>0.13619585760972699</v>
      </c>
      <c r="H147" s="1">
        <f t="shared" ca="1" si="19"/>
        <v>0.16304386114173991</v>
      </c>
      <c r="I147" s="1">
        <f t="shared" ca="1" si="19"/>
        <v>0.37791173142101309</v>
      </c>
      <c r="J147" s="1">
        <f t="shared" ca="1" si="19"/>
        <v>0.52867651173464381</v>
      </c>
      <c r="K147" s="1">
        <f t="shared" ca="1" si="19"/>
        <v>0.52216432003190616</v>
      </c>
      <c r="L147" s="1">
        <f t="shared" ca="1" si="19"/>
        <v>0.56233153441664618</v>
      </c>
      <c r="M147" s="1">
        <f t="shared" ca="1" si="19"/>
        <v>0.46621988695287808</v>
      </c>
      <c r="N147" s="1">
        <f t="shared" ca="1" si="19"/>
        <v>0.41278777807624517</v>
      </c>
      <c r="O147" s="1">
        <f t="shared" ca="1" si="19"/>
        <v>0.48014347814988001</v>
      </c>
      <c r="P147" s="1">
        <f t="shared" ca="1" si="19"/>
        <v>0.32548796894604026</v>
      </c>
      <c r="Q147" s="1">
        <f t="shared" ca="1" si="19"/>
        <v>0.12080808975332938</v>
      </c>
      <c r="R147" s="1">
        <f t="shared" ca="1" si="19"/>
        <v>0.13192902744443535</v>
      </c>
      <c r="S147" s="1">
        <f t="shared" ca="1" si="19"/>
        <v>0.3651419343133499</v>
      </c>
      <c r="T147" s="1">
        <f t="shared" ca="1" si="19"/>
        <v>0.57797896009692129</v>
      </c>
      <c r="U147" s="1">
        <f t="shared" ca="1" si="18"/>
        <v>0.42135380230522479</v>
      </c>
      <c r="V147" s="1">
        <f t="shared" ca="1" si="15"/>
        <v>0.15596386393493461</v>
      </c>
      <c r="W147" s="1">
        <f t="shared" ca="1" si="16"/>
        <v>8.5661597655656424E-2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0.81842795203865559</v>
      </c>
      <c r="E148" s="1">
        <f t="shared" ca="1" si="13"/>
        <v>0.63030489212101326</v>
      </c>
      <c r="F148" s="1">
        <f t="shared" ca="1" si="19"/>
        <v>0.32933564401946286</v>
      </c>
      <c r="G148" s="1">
        <f t="shared" ca="1" si="19"/>
        <v>0.16552924604119082</v>
      </c>
      <c r="H148" s="1">
        <f t="shared" ca="1" si="19"/>
        <v>0.12581645207743469</v>
      </c>
      <c r="I148" s="1">
        <f t="shared" ca="1" si="19"/>
        <v>0.24257233245439508</v>
      </c>
      <c r="J148" s="1">
        <f t="shared" ca="1" si="19"/>
        <v>0.40954210367433641</v>
      </c>
      <c r="K148" s="1">
        <f t="shared" ca="1" si="19"/>
        <v>0.47859833582214745</v>
      </c>
      <c r="L148" s="1">
        <f t="shared" ca="1" si="19"/>
        <v>0.5056271043390882</v>
      </c>
      <c r="M148" s="1">
        <f t="shared" ca="1" si="19"/>
        <v>0.34142103410789798</v>
      </c>
      <c r="N148" s="1">
        <f t="shared" ca="1" si="19"/>
        <v>0.27167117463725066</v>
      </c>
      <c r="O148" s="1">
        <f t="shared" ca="1" si="19"/>
        <v>0.35092768763186483</v>
      </c>
      <c r="P148" s="1">
        <f t="shared" ca="1" si="19"/>
        <v>0.33016508044992249</v>
      </c>
      <c r="Q148" s="1">
        <f t="shared" ca="1" si="19"/>
        <v>0.24655561310824764</v>
      </c>
      <c r="R148" s="1">
        <f t="shared" ca="1" si="19"/>
        <v>0.2159023563809043</v>
      </c>
      <c r="S148" s="1">
        <f t="shared" ca="1" si="19"/>
        <v>0.16779040217076835</v>
      </c>
      <c r="T148" s="1">
        <f t="shared" ca="1" si="19"/>
        <v>0.21908198479138202</v>
      </c>
      <c r="U148" s="1">
        <f t="shared" ca="1" si="18"/>
        <v>0.24294389652571852</v>
      </c>
      <c r="V148" s="1">
        <f t="shared" ca="1" si="15"/>
        <v>0.19755551172221283</v>
      </c>
      <c r="W148" s="1">
        <f t="shared" ca="1" si="16"/>
        <v>0.13095125827933543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0.14719147486055165</v>
      </c>
      <c r="E149" s="1">
        <f t="shared" ca="1" si="13"/>
        <v>0.15908651344433902</v>
      </c>
      <c r="F149" s="1">
        <f t="shared" ca="1" si="19"/>
        <v>0.27716723229962559</v>
      </c>
      <c r="G149" s="1">
        <f t="shared" ca="1" si="19"/>
        <v>0.4221004028189369</v>
      </c>
      <c r="H149" s="1">
        <f t="shared" ca="1" si="19"/>
        <v>0.36905969088283286</v>
      </c>
      <c r="I149" s="1">
        <f t="shared" ca="1" si="19"/>
        <v>0.41943240904340656</v>
      </c>
      <c r="J149" s="1">
        <f t="shared" ca="1" si="19"/>
        <v>0.53562375995507705</v>
      </c>
      <c r="K149" s="1">
        <f t="shared" ca="1" si="19"/>
        <v>0.4981640572431445</v>
      </c>
      <c r="L149" s="1">
        <f t="shared" ca="1" si="19"/>
        <v>0.42570704938469062</v>
      </c>
      <c r="M149" s="1">
        <f t="shared" ca="1" si="19"/>
        <v>0.17858926124067703</v>
      </c>
      <c r="N149" s="1">
        <f t="shared" ca="1" si="19"/>
        <v>0.10210498306312374</v>
      </c>
      <c r="O149" s="1">
        <f t="shared" ca="1" si="19"/>
        <v>0.3286526515812988</v>
      </c>
      <c r="P149" s="1">
        <f t="shared" ca="1" si="19"/>
        <v>0.59577783864728595</v>
      </c>
      <c r="Q149" s="1">
        <f t="shared" ca="1" si="19"/>
        <v>0.67800259259086959</v>
      </c>
      <c r="R149" s="1">
        <f t="shared" ca="1" si="19"/>
        <v>0.81374597560589235</v>
      </c>
      <c r="S149" s="1">
        <f t="shared" ca="1" si="19"/>
        <v>0.93312316979603105</v>
      </c>
      <c r="T149" s="1">
        <f t="shared" ca="1" si="19"/>
        <v>0.9520422936283115</v>
      </c>
      <c r="U149" s="1">
        <f t="shared" ca="1" si="18"/>
        <v>0.77820475055996163</v>
      </c>
      <c r="V149" s="1">
        <f t="shared" ca="1" si="15"/>
        <v>0.53769285299742409</v>
      </c>
      <c r="W149" s="1">
        <f t="shared" ca="1" si="16"/>
        <v>0.54640982628631307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0.12117676954889642</v>
      </c>
      <c r="E150" s="1">
        <f t="shared" ca="1" si="13"/>
        <v>4.48014430277517E-2</v>
      </c>
      <c r="F150" s="1">
        <f t="shared" ca="1" si="19"/>
        <v>-4.3701481461448453E-3</v>
      </c>
      <c r="G150" s="1">
        <f t="shared" ca="1" si="19"/>
        <v>2.7176536809522721E-2</v>
      </c>
      <c r="H150" s="1">
        <f t="shared" ca="1" si="19"/>
        <v>0.25772097675612499</v>
      </c>
      <c r="I150" s="1">
        <f t="shared" ca="1" si="19"/>
        <v>0.62536205192991423</v>
      </c>
      <c r="J150" s="1">
        <f t="shared" ca="1" si="19"/>
        <v>0.73882148734459963</v>
      </c>
      <c r="K150" s="1">
        <f t="shared" ca="1" si="19"/>
        <v>0.67031158572857874</v>
      </c>
      <c r="L150" s="1">
        <f t="shared" ca="1" si="19"/>
        <v>0.65008737715638321</v>
      </c>
      <c r="M150" s="1">
        <f t="shared" ca="1" si="19"/>
        <v>0.42583768598492311</v>
      </c>
      <c r="N150" s="1">
        <f t="shared" ca="1" si="19"/>
        <v>0.13710438334551381</v>
      </c>
      <c r="O150" s="1">
        <f t="shared" ca="1" si="19"/>
        <v>5.7964168855905197E-2</v>
      </c>
      <c r="P150" s="1">
        <f t="shared" ca="1" si="19"/>
        <v>0.29021870741005173</v>
      </c>
      <c r="Q150" s="1">
        <f t="shared" ca="1" si="19"/>
        <v>0.67945089482032728</v>
      </c>
      <c r="R150" s="1">
        <f t="shared" ca="1" si="19"/>
        <v>0.92275668944513689</v>
      </c>
      <c r="S150" s="1">
        <f t="shared" ca="1" si="19"/>
        <v>0.97981024982748666</v>
      </c>
      <c r="T150" s="1">
        <f t="shared" ca="1" si="19"/>
        <v>0.89349950937356071</v>
      </c>
      <c r="U150" s="1">
        <f t="shared" ca="1" si="18"/>
        <v>0.68779700530614341</v>
      </c>
      <c r="V150" s="1">
        <f t="shared" ca="1" si="15"/>
        <v>0.4413126460857108</v>
      </c>
      <c r="W150" s="1">
        <f t="shared" ca="1" si="16"/>
        <v>0.39927099990818293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0.59729828237381155</v>
      </c>
      <c r="E151" s="1">
        <f t="shared" ca="1" si="13"/>
        <v>0.31282618193214218</v>
      </c>
      <c r="F151" s="1">
        <f t="shared" ca="1" si="19"/>
        <v>8.0447265963134715E-2</v>
      </c>
      <c r="G151" s="1">
        <f t="shared" ca="1" si="19"/>
        <v>-5.6543642487364596E-3</v>
      </c>
      <c r="H151" s="1">
        <f t="shared" ca="1" si="19"/>
        <v>7.8775826140258715E-2</v>
      </c>
      <c r="I151" s="1">
        <f t="shared" ca="1" si="19"/>
        <v>0.30943807859282318</v>
      </c>
      <c r="J151" s="1">
        <f t="shared" ca="1" si="19"/>
        <v>0.53366870770659292</v>
      </c>
      <c r="K151" s="1">
        <f t="shared" ca="1" si="19"/>
        <v>0.54465334278165134</v>
      </c>
      <c r="L151" s="1">
        <f t="shared" ca="1" si="19"/>
        <v>0.50840529833935988</v>
      </c>
      <c r="M151" s="1">
        <f t="shared" ca="1" si="19"/>
        <v>0.36074280208934129</v>
      </c>
      <c r="N151" s="1">
        <f t="shared" ca="1" si="19"/>
        <v>0.34623819411064</v>
      </c>
      <c r="O151" s="1">
        <f t="shared" ca="1" si="19"/>
        <v>0.4113105087340253</v>
      </c>
      <c r="P151" s="1">
        <f t="shared" ca="1" si="19"/>
        <v>0.28686294095698245</v>
      </c>
      <c r="Q151" s="1">
        <f t="shared" ca="1" si="19"/>
        <v>0.17353754214560307</v>
      </c>
      <c r="R151" s="1">
        <f t="shared" ca="1" si="19"/>
        <v>0.1985951910025979</v>
      </c>
      <c r="S151" s="1">
        <f t="shared" ca="1" si="19"/>
        <v>0.16150671445212766</v>
      </c>
      <c r="T151" s="1">
        <f t="shared" ca="1" si="19"/>
        <v>8.0958342851323584E-2</v>
      </c>
      <c r="U151" s="1">
        <f t="shared" ca="1" si="18"/>
        <v>1.8692018389161635E-2</v>
      </c>
      <c r="V151" s="1">
        <f t="shared" ca="1" si="15"/>
        <v>-2.9347098466749485E-2</v>
      </c>
      <c r="W151" s="1">
        <f t="shared" ca="1" si="16"/>
        <v>-1.053695254215095E-2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0.81015077169031591</v>
      </c>
      <c r="E152" s="1">
        <f t="shared" ca="1" si="13"/>
        <v>0.66926576047308717</v>
      </c>
      <c r="F152" s="1">
        <f t="shared" ca="1" si="19"/>
        <v>0.53942693680363485</v>
      </c>
      <c r="G152" s="1">
        <f t="shared" ca="1" si="19"/>
        <v>0.47525019794679269</v>
      </c>
      <c r="H152" s="1">
        <f t="shared" ca="1" si="19"/>
        <v>0.26888104696632553</v>
      </c>
      <c r="I152" s="1">
        <f t="shared" ca="1" si="19"/>
        <v>8.4813668623318295E-2</v>
      </c>
      <c r="J152" s="1">
        <f t="shared" ca="1" si="19"/>
        <v>1.1675407592110124E-2</v>
      </c>
      <c r="K152" s="1">
        <f t="shared" ca="1" si="19"/>
        <v>3.8195272983980379E-2</v>
      </c>
      <c r="L152" s="1">
        <f t="shared" ca="1" si="19"/>
        <v>0.13514740639137826</v>
      </c>
      <c r="M152" s="1">
        <f t="shared" ca="1" si="19"/>
        <v>0.22152149315966124</v>
      </c>
      <c r="N152" s="1">
        <f t="shared" ca="1" si="19"/>
        <v>0.40120937811851898</v>
      </c>
      <c r="O152" s="1">
        <f t="shared" ca="1" si="19"/>
        <v>0.64590031433454931</v>
      </c>
      <c r="P152" s="1">
        <f t="shared" ca="1" si="19"/>
        <v>0.62107072573819322</v>
      </c>
      <c r="Q152" s="1">
        <f t="shared" ca="1" si="19"/>
        <v>0.34567345739838123</v>
      </c>
      <c r="R152" s="1">
        <f t="shared" ca="1" si="19"/>
        <v>0.24853793843397823</v>
      </c>
      <c r="S152" s="1">
        <f t="shared" ca="1" si="19"/>
        <v>0.40709562998719412</v>
      </c>
      <c r="T152" s="1">
        <f t="shared" ca="1" si="19"/>
        <v>0.62470496976849244</v>
      </c>
      <c r="U152" s="1">
        <f t="shared" ca="1" si="18"/>
        <v>0.59505702700406637</v>
      </c>
      <c r="V152" s="1">
        <f t="shared" ca="1" si="15"/>
        <v>0.34047584385716928</v>
      </c>
      <c r="W152" s="1">
        <f t="shared" ca="1" si="16"/>
        <v>0.12953265870194555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0.59417325410684685</v>
      </c>
      <c r="E153" s="1">
        <f t="shared" ca="1" si="13"/>
        <v>0.32738632231993436</v>
      </c>
      <c r="F153" s="1">
        <f t="shared" ca="1" si="19"/>
        <v>0.12366596731477397</v>
      </c>
      <c r="G153" s="1">
        <f t="shared" ca="1" si="19"/>
        <v>0.11145091559807303</v>
      </c>
      <c r="H153" s="1">
        <f t="shared" ca="1" si="19"/>
        <v>0.22630195933139582</v>
      </c>
      <c r="I153" s="1">
        <f t="shared" ca="1" si="19"/>
        <v>0.29582010267364189</v>
      </c>
      <c r="J153" s="1">
        <f t="shared" ca="1" si="19"/>
        <v>0.17876511505164422</v>
      </c>
      <c r="K153" s="1">
        <f t="shared" ca="1" si="19"/>
        <v>0.12978266856895093</v>
      </c>
      <c r="L153" s="1">
        <f t="shared" ca="1" si="19"/>
        <v>0.3411030028496716</v>
      </c>
      <c r="M153" s="1">
        <f t="shared" ca="1" si="19"/>
        <v>0.51188666184203802</v>
      </c>
      <c r="N153" s="1">
        <f t="shared" ca="1" si="19"/>
        <v>0.32811912252697739</v>
      </c>
      <c r="O153" s="1">
        <f t="shared" ca="1" si="19"/>
        <v>0.1646124838396561</v>
      </c>
      <c r="P153" s="1">
        <f t="shared" ca="1" si="19"/>
        <v>0.23478419499179903</v>
      </c>
      <c r="Q153" s="1">
        <f t="shared" ca="1" si="19"/>
        <v>0.40713724575372529</v>
      </c>
      <c r="R153" s="1">
        <f t="shared" ca="1" si="19"/>
        <v>0.41722363588517519</v>
      </c>
      <c r="S153" s="1">
        <f t="shared" ca="1" si="19"/>
        <v>0.51307264822937482</v>
      </c>
      <c r="T153" s="1">
        <f t="shared" ca="1" si="19"/>
        <v>0.49877631251088361</v>
      </c>
      <c r="U153" s="1">
        <f t="shared" ca="1" si="18"/>
        <v>0.28806297356211624</v>
      </c>
      <c r="V153" s="1">
        <f t="shared" ca="1" si="15"/>
        <v>0.15722172018796296</v>
      </c>
      <c r="W153" s="1">
        <f t="shared" ca="1" si="16"/>
        <v>0.13344846972074087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0.10655171184439796</v>
      </c>
      <c r="E154" s="1">
        <f t="shared" ca="1" si="13"/>
        <v>6.3914797028947076E-2</v>
      </c>
      <c r="F154" s="1">
        <f t="shared" ca="1" si="19"/>
        <v>4.5421952434054431E-3</v>
      </c>
      <c r="G154" s="1">
        <f t="shared" ca="1" si="19"/>
        <v>2.8750005493784907E-2</v>
      </c>
      <c r="H154" s="1">
        <f t="shared" ca="1" si="19"/>
        <v>0.2282393323669171</v>
      </c>
      <c r="I154" s="1">
        <f t="shared" ca="1" si="19"/>
        <v>0.53420655151313878</v>
      </c>
      <c r="J154" s="1">
        <f t="shared" ca="1" si="19"/>
        <v>0.59684258958143177</v>
      </c>
      <c r="K154" s="1">
        <f t="shared" ca="1" si="19"/>
        <v>0.41440711941265451</v>
      </c>
      <c r="L154" s="1">
        <f t="shared" ca="1" si="19"/>
        <v>0.40295448418225088</v>
      </c>
      <c r="M154" s="1">
        <f t="shared" ca="1" si="19"/>
        <v>0.44412726056725138</v>
      </c>
      <c r="N154" s="1">
        <f t="shared" ca="1" si="19"/>
        <v>0.26115185409903485</v>
      </c>
      <c r="O154" s="1">
        <f t="shared" ca="1" si="19"/>
        <v>0.17198062238004611</v>
      </c>
      <c r="P154" s="1">
        <f t="shared" ca="1" si="19"/>
        <v>0.27010326314455602</v>
      </c>
      <c r="Q154" s="1">
        <f t="shared" ca="1" si="19"/>
        <v>0.4458558112328645</v>
      </c>
      <c r="R154" s="1">
        <f t="shared" ca="1" si="19"/>
        <v>0.50097784151058056</v>
      </c>
      <c r="S154" s="1">
        <f t="shared" ca="1" si="19"/>
        <v>0.65987688823628066</v>
      </c>
      <c r="T154" s="1">
        <f t="shared" ca="1" si="19"/>
        <v>0.62175721751481683</v>
      </c>
      <c r="U154" s="1">
        <f t="shared" ca="1" si="18"/>
        <v>0.38403473746864147</v>
      </c>
      <c r="V154" s="1">
        <f t="shared" ca="1" si="15"/>
        <v>0.18380404407500986</v>
      </c>
      <c r="W154" s="1">
        <f t="shared" ca="1" si="16"/>
        <v>9.9789988911786379E-2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0.81303925009435107</v>
      </c>
      <c r="E155" s="1">
        <f t="shared" ca="1" si="13"/>
        <v>0.71025713899969889</v>
      </c>
      <c r="F155" s="1">
        <f t="shared" ca="1" si="19"/>
        <v>0.46785813239911889</v>
      </c>
      <c r="G155" s="1">
        <f t="shared" ca="1" si="19"/>
        <v>0.35291305765081604</v>
      </c>
      <c r="H155" s="1">
        <f t="shared" ca="1" si="19"/>
        <v>0.30204968163341972</v>
      </c>
      <c r="I155" s="1">
        <f t="shared" ca="1" si="19"/>
        <v>0.24461871263250784</v>
      </c>
      <c r="J155" s="1">
        <f t="shared" ca="1" si="19"/>
        <v>8.0171949205205428E-2</v>
      </c>
      <c r="K155" s="1">
        <f t="shared" ca="1" si="19"/>
        <v>5.2473229677548902E-2</v>
      </c>
      <c r="L155" s="1">
        <f t="shared" ca="1" si="19"/>
        <v>0.22801890809148836</v>
      </c>
      <c r="M155" s="1">
        <f t="shared" ca="1" si="19"/>
        <v>0.38998161275632526</v>
      </c>
      <c r="N155" s="1">
        <f t="shared" ca="1" si="19"/>
        <v>0.29856912274134684</v>
      </c>
      <c r="O155" s="1">
        <f t="shared" ca="1" si="19"/>
        <v>0.23901335017380401</v>
      </c>
      <c r="P155" s="1">
        <f t="shared" ca="1" si="19"/>
        <v>0.24786192418150654</v>
      </c>
      <c r="Q155" s="1">
        <f t="shared" ca="1" si="19"/>
        <v>0.25056652259197931</v>
      </c>
      <c r="R155" s="1">
        <f t="shared" ca="1" si="19"/>
        <v>0.21116126800674051</v>
      </c>
      <c r="S155" s="1">
        <f t="shared" ca="1" si="19"/>
        <v>0.44104732158488591</v>
      </c>
      <c r="T155" s="1">
        <f t="shared" ca="1" si="19"/>
        <v>0.75121407213314284</v>
      </c>
      <c r="U155" s="1">
        <f t="shared" ca="1" si="18"/>
        <v>0.72290971536765403</v>
      </c>
      <c r="V155" s="1">
        <f t="shared" ca="1" si="15"/>
        <v>0.36513074329788209</v>
      </c>
      <c r="W155" s="1">
        <f t="shared" ca="1" si="16"/>
        <v>0.10530781079616082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0.52709964519262431</v>
      </c>
      <c r="E156" s="1">
        <f t="shared" ca="1" si="13"/>
        <v>0.53530809824175973</v>
      </c>
      <c r="F156" s="1">
        <f t="shared" ca="1" si="19"/>
        <v>0.30506745294635607</v>
      </c>
      <c r="G156" s="1">
        <f t="shared" ca="1" si="19"/>
        <v>0.15885999338800283</v>
      </c>
      <c r="H156" s="1">
        <f t="shared" ca="1" si="19"/>
        <v>0.32188297157203538</v>
      </c>
      <c r="I156" s="1">
        <f t="shared" ca="1" si="19"/>
        <v>0.64092202465374437</v>
      </c>
      <c r="J156" s="1">
        <f t="shared" ca="1" si="19"/>
        <v>0.67446720137818628</v>
      </c>
      <c r="K156" s="1">
        <f t="shared" ca="1" si="19"/>
        <v>0.5313769339792469</v>
      </c>
      <c r="L156" s="1">
        <f t="shared" ca="1" si="19"/>
        <v>0.56437126795755266</v>
      </c>
      <c r="M156" s="1">
        <f t="shared" ca="1" si="19"/>
        <v>0.52234200365943195</v>
      </c>
      <c r="N156" s="1">
        <f t="shared" ca="1" si="19"/>
        <v>0.38154287966506906</v>
      </c>
      <c r="O156" s="1">
        <f t="shared" ca="1" si="19"/>
        <v>0.29485438340683467</v>
      </c>
      <c r="P156" s="1">
        <f t="shared" ca="1" si="19"/>
        <v>0.26939483686599686</v>
      </c>
      <c r="Q156" s="1">
        <f t="shared" ca="1" si="19"/>
        <v>0.35580294391621303</v>
      </c>
      <c r="R156" s="1">
        <f t="shared" ca="1" si="19"/>
        <v>0.48859455921786593</v>
      </c>
      <c r="S156" s="1">
        <f t="shared" ca="1" si="19"/>
        <v>0.70622723621796146</v>
      </c>
      <c r="T156" s="1">
        <f t="shared" ca="1" si="19"/>
        <v>0.6917449352713595</v>
      </c>
      <c r="U156" s="1">
        <f t="shared" ca="1" si="18"/>
        <v>0.43397984357094471</v>
      </c>
      <c r="V156" s="1">
        <f t="shared" ca="1" si="15"/>
        <v>0.1900718647197297</v>
      </c>
      <c r="W156" s="1">
        <f t="shared" ca="1" si="16"/>
        <v>9.4651239179500885E-2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3.9267545640837391E-2</v>
      </c>
      <c r="E157" s="1">
        <f t="shared" ca="1" si="13"/>
        <v>1.4475844555708219E-2</v>
      </c>
      <c r="F157" s="1">
        <f t="shared" ca="1" si="19"/>
        <v>3.1081237444754273E-2</v>
      </c>
      <c r="G157" s="1">
        <f t="shared" ca="1" si="19"/>
        <v>0.11011638514652267</v>
      </c>
      <c r="H157" s="1">
        <f t="shared" ca="1" si="19"/>
        <v>0.3551918675122675</v>
      </c>
      <c r="I157" s="1">
        <f t="shared" ca="1" si="19"/>
        <v>0.67199246144616009</v>
      </c>
      <c r="J157" s="1">
        <f t="shared" ca="1" si="19"/>
        <v>0.70562148319691165</v>
      </c>
      <c r="K157" s="1">
        <f t="shared" ca="1" si="19"/>
        <v>0.60669980703169157</v>
      </c>
      <c r="L157" s="1">
        <f t="shared" ca="1" si="19"/>
        <v>0.68893872420467606</v>
      </c>
      <c r="M157" s="1">
        <f t="shared" ca="1" si="19"/>
        <v>0.56312352681009714</v>
      </c>
      <c r="N157" s="1">
        <f t="shared" ca="1" si="19"/>
        <v>0.22938231644760659</v>
      </c>
      <c r="O157" s="1">
        <f t="shared" ca="1" si="19"/>
        <v>0.13833879757993989</v>
      </c>
      <c r="P157" s="1">
        <f t="shared" ca="1" si="19"/>
        <v>0.34594515847010288</v>
      </c>
      <c r="Q157" s="1">
        <f t="shared" ca="1" si="19"/>
        <v>0.7066501654209193</v>
      </c>
      <c r="R157" s="1">
        <f t="shared" ca="1" si="19"/>
        <v>0.9283424840940302</v>
      </c>
      <c r="S157" s="1">
        <f t="shared" ca="1" si="19"/>
        <v>0.9186625219322504</v>
      </c>
      <c r="T157" s="1">
        <f t="shared" ca="1" si="19"/>
        <v>0.64876562020755046</v>
      </c>
      <c r="U157" s="1">
        <f t="shared" ca="1" si="18"/>
        <v>0.32854880577692669</v>
      </c>
      <c r="V157" s="1">
        <f t="shared" ca="1" si="15"/>
        <v>0.34547494841559179</v>
      </c>
      <c r="W157" s="1">
        <f t="shared" ca="1" si="16"/>
        <v>0.63032552703328215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0.51187965757530851</v>
      </c>
      <c r="E158" s="1">
        <f t="shared" ca="1" si="13"/>
        <v>0.16830019239269109</v>
      </c>
      <c r="F158" s="1">
        <f t="shared" ca="1" si="19"/>
        <v>-7.067081639429873E-3</v>
      </c>
      <c r="G158" s="1">
        <f t="shared" ca="1" si="19"/>
        <v>3.5067447579770941E-2</v>
      </c>
      <c r="H158" s="1">
        <f t="shared" ca="1" si="19"/>
        <v>0.25581495236054275</v>
      </c>
      <c r="I158" s="1">
        <f t="shared" ca="1" si="19"/>
        <v>0.47350944657157357</v>
      </c>
      <c r="J158" s="1">
        <f t="shared" ca="1" si="19"/>
        <v>0.4145786295202617</v>
      </c>
      <c r="K158" s="1">
        <f t="shared" ca="1" si="19"/>
        <v>0.21903132353331795</v>
      </c>
      <c r="L158" s="1">
        <f ca="1">(L108+0.6*(M108+K108)+0.15*(J108+N108))/(1+2*0.6+2*0.15)</f>
        <v>9.4281521008802466E-2</v>
      </c>
      <c r="M158" s="1">
        <f t="shared" ca="1" si="19"/>
        <v>7.5625147190945124E-2</v>
      </c>
      <c r="N158" s="1">
        <f t="shared" ca="1" si="19"/>
        <v>0.11422693895278038</v>
      </c>
      <c r="O158" s="1">
        <f t="shared" ca="1" si="19"/>
        <v>0.19061308421431922</v>
      </c>
      <c r="P158" s="1">
        <f t="shared" ca="1" si="19"/>
        <v>0.38034134280627863</v>
      </c>
      <c r="Q158" s="1">
        <f t="shared" ca="1" si="19"/>
        <v>0.64943714170202171</v>
      </c>
      <c r="R158" s="1">
        <f t="shared" ca="1" si="19"/>
        <v>0.70145635142021079</v>
      </c>
      <c r="S158" s="1">
        <f t="shared" ca="1" si="19"/>
        <v>0.6676787635287964</v>
      </c>
      <c r="T158" s="1">
        <f t="shared" ca="1" si="19"/>
        <v>0.61396410060076878</v>
      </c>
      <c r="U158" s="1">
        <f t="shared" ca="1" si="18"/>
        <v>0.5158316671518175</v>
      </c>
      <c r="V158" s="1">
        <f t="shared" ca="1" si="15"/>
        <v>0.28045877621659066</v>
      </c>
      <c r="W158" s="1">
        <f ca="1">(W108+0.6*(V108)+0.15*U108)/(1+0.6+0.15)</f>
        <v>6.8217436711128315E-2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0.51083083676554819</v>
      </c>
      <c r="E160" s="3">
        <f t="shared" ref="E160:W160" ca="1" si="20">AVERAGE(E111:E134)</f>
        <v>0.26349149378863984</v>
      </c>
      <c r="F160" s="3">
        <f t="shared" ca="1" si="20"/>
        <v>0.1038396206886603</v>
      </c>
      <c r="G160" s="3">
        <f t="shared" ca="1" si="20"/>
        <v>5.7789215615507046E-2</v>
      </c>
      <c r="H160" s="3">
        <f t="shared" ca="1" si="20"/>
        <v>0.10507889342992577</v>
      </c>
      <c r="I160" s="3">
        <f t="shared" ca="1" si="20"/>
        <v>0.1771246791847696</v>
      </c>
      <c r="J160" s="3">
        <f t="shared" ca="1" si="20"/>
        <v>0.18362530347463488</v>
      </c>
      <c r="K160" s="3">
        <f t="shared" ca="1" si="20"/>
        <v>0.12063395655010227</v>
      </c>
      <c r="L160" s="3">
        <f t="shared" ca="1" si="20"/>
        <v>7.3284858263055419E-2</v>
      </c>
      <c r="M160" s="3">
        <f t="shared" ca="1" si="20"/>
        <v>0.10734274148185012</v>
      </c>
      <c r="N160" s="3">
        <f t="shared" ca="1" si="20"/>
        <v>0.2516073802999983</v>
      </c>
      <c r="O160" s="3">
        <f t="shared" ca="1" si="20"/>
        <v>0.42378217465231671</v>
      </c>
      <c r="P160" s="3">
        <f t="shared" ca="1" si="20"/>
        <v>0.42934741569214419</v>
      </c>
      <c r="Q160" s="3">
        <f t="shared" ca="1" si="20"/>
        <v>0.40847944073701337</v>
      </c>
      <c r="R160" s="3">
        <f t="shared" ca="1" si="20"/>
        <v>0.23879367373304206</v>
      </c>
      <c r="S160" s="3">
        <f t="shared" ca="1" si="20"/>
        <v>8.6247390685978587E-2</v>
      </c>
      <c r="T160" s="3">
        <f t="shared" ca="1" si="20"/>
        <v>2.752997574880621E-2</v>
      </c>
      <c r="U160" s="3">
        <f t="shared" ca="1" si="20"/>
        <v>3.7768757402112801E-2</v>
      </c>
      <c r="V160" s="3">
        <f t="shared" ca="1" si="20"/>
        <v>6.3753201941042961E-2</v>
      </c>
      <c r="W160" s="3">
        <f t="shared" ca="1" si="20"/>
        <v>8.0740772826062499E-2</v>
      </c>
    </row>
    <row r="161" spans="2:23">
      <c r="C161" s="1" t="s">
        <v>198</v>
      </c>
      <c r="D161" s="10">
        <f ca="1">AVERAGE(D135:D158)</f>
        <v>0.40165233922981658</v>
      </c>
      <c r="E161" s="3">
        <f t="shared" ref="E161:W161" ca="1" si="21">AVERAGE(E135:E158)</f>
        <v>0.31033804403433202</v>
      </c>
      <c r="F161" s="3">
        <f t="shared" ca="1" si="21"/>
        <v>0.21219069334024324</v>
      </c>
      <c r="G161" s="3">
        <f t="shared" ca="1" si="21"/>
        <v>0.18831326468672052</v>
      </c>
      <c r="H161" s="3">
        <f t="shared" ca="1" si="21"/>
        <v>0.20119315715146838</v>
      </c>
      <c r="I161" s="3">
        <f t="shared" ca="1" si="21"/>
        <v>0.26284178866516433</v>
      </c>
      <c r="J161" s="3">
        <f t="shared" ca="1" si="21"/>
        <v>0.28418391851174529</v>
      </c>
      <c r="K161" s="3">
        <f t="shared" ca="1" si="21"/>
        <v>0.28162262090741502</v>
      </c>
      <c r="L161" s="3">
        <f t="shared" ca="1" si="21"/>
        <v>0.37332002520702012</v>
      </c>
      <c r="M161" s="3">
        <f t="shared" ca="1" si="21"/>
        <v>0.40260935723693919</v>
      </c>
      <c r="N161" s="3">
        <f t="shared" ca="1" si="21"/>
        <v>0.32795222897214099</v>
      </c>
      <c r="O161" s="3">
        <f t="shared" ca="1" si="21"/>
        <v>0.335985485661145</v>
      </c>
      <c r="P161" s="3">
        <f t="shared" ca="1" si="21"/>
        <v>0.37056991336469758</v>
      </c>
      <c r="Q161" s="3">
        <f t="shared" ca="1" si="21"/>
        <v>0.39908273385748344</v>
      </c>
      <c r="R161" s="3">
        <f t="shared" ca="1" si="21"/>
        <v>0.41500832152909717</v>
      </c>
      <c r="S161" s="3">
        <f t="shared" ca="1" si="21"/>
        <v>0.4861208241849122</v>
      </c>
      <c r="T161" s="3">
        <f t="shared" ca="1" si="21"/>
        <v>0.53319037664262536</v>
      </c>
      <c r="U161" s="3">
        <f t="shared" ca="1" si="21"/>
        <v>0.44890344571550878</v>
      </c>
      <c r="V161" s="3">
        <f t="shared" ca="1" si="21"/>
        <v>0.30848571237104216</v>
      </c>
      <c r="W161" s="3">
        <f t="shared" ca="1" si="21"/>
        <v>0.29255227445311233</v>
      </c>
    </row>
    <row r="162" spans="2:23">
      <c r="C162" s="1" t="s">
        <v>16</v>
      </c>
      <c r="D162" s="3">
        <f ca="1">IF(D165&gt;0,TINV(TTEST(D111:D134,D135:D158,2,2),46),-TINV(TTEST(D111:D134,D135:D158,2,2),46))</f>
        <v>1.6622165259338408</v>
      </c>
      <c r="E162" s="3">
        <f t="shared" ref="E162:V162" ca="1" si="22">IF(E165&gt;0,TINV(TTEST(E111:E134,E135:E158,2,2),46),-TINV(TTEST(E111:E134,E135:E158,2,2),46))</f>
        <v>-0.86534116325485511</v>
      </c>
      <c r="F162" s="3">
        <f t="shared" ca="1" si="22"/>
        <v>-2.6325927593517386</v>
      </c>
      <c r="G162" s="3">
        <f t="shared" ca="1" si="22"/>
        <v>-3.4871732207627115</v>
      </c>
      <c r="H162" s="3">
        <f t="shared" ca="1" si="22"/>
        <v>-3.4049174787063574</v>
      </c>
      <c r="I162" s="3">
        <f t="shared" ca="1" si="22"/>
        <v>-1.7328337474321924</v>
      </c>
      <c r="J162" s="3">
        <f t="shared" ca="1" si="22"/>
        <v>-1.7186469716523778</v>
      </c>
      <c r="K162" s="3">
        <f t="shared" ca="1" si="22"/>
        <v>-3.2874887495367089</v>
      </c>
      <c r="L162" s="3">
        <f t="shared" ca="1" si="22"/>
        <v>-7.0551461280350498</v>
      </c>
      <c r="M162" s="3">
        <f t="shared" ca="1" si="22"/>
        <v>-8.8472941424858504</v>
      </c>
      <c r="N162" s="3">
        <f t="shared" ca="1" si="22"/>
        <v>-2.69586500176153</v>
      </c>
      <c r="O162" s="3">
        <f t="shared" ca="1" si="22"/>
        <v>2.6592949036918965</v>
      </c>
      <c r="P162" s="3">
        <f t="shared" ca="1" si="22"/>
        <v>2.1166386515845854</v>
      </c>
      <c r="Q162" s="3">
        <f t="shared" ca="1" si="22"/>
        <v>0.21584961568929972</v>
      </c>
      <c r="R162" s="3">
        <f t="shared" ca="1" si="22"/>
        <v>-3.2479994438431596</v>
      </c>
      <c r="S162" s="3">
        <f t="shared" ca="1" si="22"/>
        <v>-7.3575169424984352</v>
      </c>
      <c r="T162" s="3">
        <f t="shared" ca="1" si="22"/>
        <v>-9.6271087508822468</v>
      </c>
      <c r="U162" s="3">
        <f t="shared" ca="1" si="22"/>
        <v>-8.8682447401325604</v>
      </c>
      <c r="V162" s="3">
        <f t="shared" ca="1" si="22"/>
        <v>-6.5777038562263286</v>
      </c>
      <c r="W162" s="3">
        <f ca="1">IF(W165&gt;0,TINV(TTEST(W111:W134,W135:W158,2,2),46),-TINV(TTEST(W111:W134,W135:W158,2,2),46))</f>
        <v>-3.8225615301524414</v>
      </c>
    </row>
    <row r="163" spans="2:23">
      <c r="B163" s="1" t="s">
        <v>199</v>
      </c>
      <c r="C163" s="1" t="s">
        <v>0</v>
      </c>
      <c r="D163" s="3">
        <f ca="1">STDEV(D111:D134)/SQRT(COUNT(D111:D134))</f>
        <v>1.7907980805044889E-2</v>
      </c>
      <c r="E163" s="3">
        <f t="shared" ref="E163:W163" ca="1" si="23">STDEV(E111:E134)/SQRT(COUNT(E111:E134))</f>
        <v>1.3632406314709298E-2</v>
      </c>
      <c r="F163" s="3">
        <f t="shared" ca="1" si="23"/>
        <v>1.0088461923470288E-2</v>
      </c>
      <c r="G163" s="3">
        <f t="shared" ca="1" si="23"/>
        <v>9.0011950663825002E-3</v>
      </c>
      <c r="H163" s="3">
        <f t="shared" ca="1" si="23"/>
        <v>1.0326047310970376E-2</v>
      </c>
      <c r="I163" s="3">
        <f t="shared" ca="1" si="23"/>
        <v>1.3380831124037897E-2</v>
      </c>
      <c r="J163" s="3">
        <f t="shared" ca="1" si="23"/>
        <v>1.5126261376167887E-2</v>
      </c>
      <c r="K163" s="3">
        <f t="shared" ca="1" si="23"/>
        <v>1.5493106409240722E-2</v>
      </c>
      <c r="L163" s="3">
        <f t="shared" ca="1" si="23"/>
        <v>1.4194394575379425E-2</v>
      </c>
      <c r="M163" s="3">
        <f t="shared" ca="1" si="23"/>
        <v>1.3698937766285736E-2</v>
      </c>
      <c r="N163" s="3">
        <f t="shared" ca="1" si="23"/>
        <v>1.3309352140095284E-2</v>
      </c>
      <c r="O163" s="3">
        <f t="shared" ca="1" si="23"/>
        <v>1.2203376716334861E-2</v>
      </c>
      <c r="P163" s="3">
        <f t="shared" ca="1" si="23"/>
        <v>1.1916366748797591E-2</v>
      </c>
      <c r="Q163" s="3">
        <f t="shared" ca="1" si="23"/>
        <v>1.1584754993578476E-2</v>
      </c>
      <c r="R163" s="3">
        <f t="shared" ca="1" si="23"/>
        <v>8.0403228692585028E-3</v>
      </c>
      <c r="S163" s="3">
        <f t="shared" ca="1" si="23"/>
        <v>7.6623334270020764E-3</v>
      </c>
      <c r="T163" s="3">
        <f t="shared" ca="1" si="23"/>
        <v>8.349139525807547E-3</v>
      </c>
      <c r="U163" s="3">
        <f t="shared" ca="1" si="23"/>
        <v>9.6866166874229193E-3</v>
      </c>
      <c r="V163" s="3">
        <f t="shared" ca="1" si="23"/>
        <v>1.2496007927118497E-2</v>
      </c>
      <c r="W163" s="3">
        <f t="shared" ca="1" si="23"/>
        <v>1.6227508815882547E-2</v>
      </c>
    </row>
    <row r="164" spans="2:23">
      <c r="C164" s="1" t="s">
        <v>198</v>
      </c>
      <c r="D164" s="3">
        <f ca="1">STDEV(D135:D158)/SQRT(COUNT(D135:D158))</f>
        <v>6.3194081318338063E-2</v>
      </c>
      <c r="E164" s="3">
        <f t="shared" ref="E164:W164" ca="1" si="24">STDEV(E135:E158)/SQRT(COUNT(E135:E158))</f>
        <v>5.2391976260511022E-2</v>
      </c>
      <c r="F164" s="3">
        <f t="shared" ca="1" si="24"/>
        <v>3.9901967365410081E-2</v>
      </c>
      <c r="G164" s="3">
        <f t="shared" ca="1" si="24"/>
        <v>3.6331326105562563E-2</v>
      </c>
      <c r="H164" s="3">
        <f t="shared" ca="1" si="24"/>
        <v>2.6271599267259239E-2</v>
      </c>
      <c r="I164" s="3">
        <f t="shared" ca="1" si="24"/>
        <v>4.7622280902699307E-2</v>
      </c>
      <c r="J164" s="3">
        <f t="shared" ca="1" si="24"/>
        <v>5.6521286765306523E-2</v>
      </c>
      <c r="K164" s="3">
        <f t="shared" ca="1" si="24"/>
        <v>4.6454651992101983E-2</v>
      </c>
      <c r="L164" s="3">
        <f t="shared" ca="1" si="24"/>
        <v>4.0088359359481636E-2</v>
      </c>
      <c r="M164" s="3">
        <f t="shared" ca="1" si="24"/>
        <v>3.04325566719553E-2</v>
      </c>
      <c r="N164" s="3">
        <f t="shared" ca="1" si="24"/>
        <v>2.4996810077842543E-2</v>
      </c>
      <c r="O164" s="3">
        <f t="shared" ca="1" si="24"/>
        <v>3.0676856159656058E-2</v>
      </c>
      <c r="P164" s="3">
        <f t="shared" ca="1" si="24"/>
        <v>2.5082510900136089E-2</v>
      </c>
      <c r="Q164" s="3">
        <f t="shared" ca="1" si="24"/>
        <v>4.196386764076819E-2</v>
      </c>
      <c r="R164" s="3">
        <f t="shared" ca="1" si="24"/>
        <v>5.3654192924455141E-2</v>
      </c>
      <c r="S164" s="3">
        <f t="shared" ca="1" si="24"/>
        <v>5.3806121240761007E-2</v>
      </c>
      <c r="T164" s="3">
        <f t="shared" ca="1" si="24"/>
        <v>5.185681683979871E-2</v>
      </c>
      <c r="U164" s="3">
        <f t="shared" ca="1" si="24"/>
        <v>4.5337059696831362E-2</v>
      </c>
      <c r="V164" s="3">
        <f t="shared" ca="1" si="24"/>
        <v>3.5045171706875759E-2</v>
      </c>
      <c r="W164" s="3">
        <f t="shared" ca="1" si="24"/>
        <v>5.2981446546914654E-2</v>
      </c>
    </row>
    <row r="165" spans="2:23">
      <c r="C165" s="1" t="s">
        <v>110</v>
      </c>
      <c r="D165" s="2">
        <f ca="1">D160-D161</f>
        <v>0.10917849753573161</v>
      </c>
      <c r="E165" s="2">
        <f t="shared" ref="E165:W165" ca="1" si="25">E160-E161</f>
        <v>-4.6846550245692176E-2</v>
      </c>
      <c r="F165" s="2">
        <f t="shared" ca="1" si="25"/>
        <v>-0.10835107265158293</v>
      </c>
      <c r="G165" s="2">
        <f t="shared" ca="1" si="25"/>
        <v>-0.13052404907121348</v>
      </c>
      <c r="H165" s="2">
        <f t="shared" ca="1" si="25"/>
        <v>-9.6114263721542609E-2</v>
      </c>
      <c r="I165" s="2">
        <f t="shared" ca="1" si="25"/>
        <v>-8.5717109480394738E-2</v>
      </c>
      <c r="J165" s="2">
        <f t="shared" ca="1" si="25"/>
        <v>-0.10055861503711042</v>
      </c>
      <c r="K165" s="2">
        <f t="shared" ca="1" si="25"/>
        <v>-0.16098866435731274</v>
      </c>
      <c r="L165" s="2">
        <f t="shared" ca="1" si="25"/>
        <v>-0.3000351669439647</v>
      </c>
      <c r="M165" s="2">
        <f t="shared" ca="1" si="25"/>
        <v>-0.29526661575508906</v>
      </c>
      <c r="N165" s="2">
        <f t="shared" ca="1" si="25"/>
        <v>-7.6344848672142696E-2</v>
      </c>
      <c r="O165" s="2">
        <f t="shared" ca="1" si="25"/>
        <v>8.7796688991171712E-2</v>
      </c>
      <c r="P165" s="2">
        <f t="shared" ca="1" si="25"/>
        <v>5.8777502327446607E-2</v>
      </c>
      <c r="Q165" s="2">
        <f t="shared" ca="1" si="25"/>
        <v>9.3967068795299258E-3</v>
      </c>
      <c r="R165" s="2">
        <f t="shared" ca="1" si="25"/>
        <v>-0.17621464779605511</v>
      </c>
      <c r="S165" s="2">
        <f t="shared" ca="1" si="25"/>
        <v>-0.39987343349893362</v>
      </c>
      <c r="T165" s="2">
        <f t="shared" ca="1" si="25"/>
        <v>-0.50566040089381914</v>
      </c>
      <c r="U165" s="2">
        <f t="shared" ca="1" si="25"/>
        <v>-0.41113468831339595</v>
      </c>
      <c r="V165" s="2">
        <f t="shared" ca="1" si="25"/>
        <v>-0.24473251042999922</v>
      </c>
      <c r="W165" s="2">
        <f t="shared" ca="1" si="25"/>
        <v>-0.21181150162704981</v>
      </c>
    </row>
    <row r="167" spans="2:23">
      <c r="B167" s="1" t="s">
        <v>200</v>
      </c>
      <c r="D167" s="1">
        <f ca="1">COVAR(D111:D158,$C111:$C158)/VAR($C111:$C158)</f>
        <v>5.345197275186863E-2</v>
      </c>
      <c r="E167" s="1">
        <f t="shared" ref="E167:W167" ca="1" si="26">COVAR(E111:E158,$C111:$C158)/VAR($C111:$C158)</f>
        <v>-2.2935290224453463E-2</v>
      </c>
      <c r="F167" s="1">
        <f t="shared" ca="1" si="26"/>
        <v>-5.3046879319004148E-2</v>
      </c>
      <c r="G167" s="1">
        <f t="shared" ca="1" si="26"/>
        <v>-6.3902399024448275E-2</v>
      </c>
      <c r="H167" s="1">
        <f t="shared" ca="1" si="26"/>
        <v>-4.7055941613671923E-2</v>
      </c>
      <c r="I167" s="1">
        <f t="shared" ca="1" si="26"/>
        <v>-4.1965668183109935E-2</v>
      </c>
      <c r="J167" s="1">
        <f t="shared" ca="1" si="26"/>
        <v>-4.9231821945252011E-2</v>
      </c>
      <c r="K167" s="1">
        <f t="shared" ca="1" si="26"/>
        <v>-7.8817366924934407E-2</v>
      </c>
      <c r="L167" s="1">
        <f t="shared" ca="1" si="26"/>
        <v>-0.1468922171496494</v>
      </c>
      <c r="M167" s="1">
        <f t="shared" ca="1" si="26"/>
        <v>-0.14455761396342912</v>
      </c>
      <c r="N167" s="1">
        <f t="shared" ca="1" si="26"/>
        <v>-3.7377165495736511E-2</v>
      </c>
      <c r="O167" s="1">
        <f t="shared" ca="1" si="26"/>
        <v>4.2983795651927767E-2</v>
      </c>
      <c r="P167" s="1">
        <f t="shared" ca="1" si="26"/>
        <v>2.8776485514479175E-2</v>
      </c>
      <c r="Q167" s="1">
        <f t="shared" ca="1" si="26"/>
        <v>4.6004710764365169E-3</v>
      </c>
      <c r="R167" s="1">
        <f t="shared" ca="1" si="26"/>
        <v>-8.627175465015198E-2</v>
      </c>
      <c r="S167" s="1">
        <f t="shared" ca="1" si="26"/>
        <v>-0.19577136848385301</v>
      </c>
      <c r="T167" s="1">
        <f t="shared" ca="1" si="26"/>
        <v>-0.24756290460426564</v>
      </c>
      <c r="U167" s="1">
        <f t="shared" ca="1" si="26"/>
        <v>-0.20128469115343336</v>
      </c>
      <c r="V167" s="1">
        <f t="shared" ca="1" si="26"/>
        <v>-0.11981695823135374</v>
      </c>
      <c r="W167" s="1">
        <f t="shared" ca="1" si="26"/>
        <v>-0.1036993810049098</v>
      </c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4.8000000000000001E-2</v>
      </c>
      <c r="E1">
        <v>4.2999999999999997E-2</v>
      </c>
      <c r="F1">
        <v>4.9000000000000002E-2</v>
      </c>
      <c r="G1">
        <v>4.8000000000000001E-2</v>
      </c>
      <c r="H1">
        <v>1.4E-2</v>
      </c>
      <c r="I1">
        <v>1.9E-2</v>
      </c>
      <c r="J1">
        <v>7.3999999999999996E-2</v>
      </c>
      <c r="K1">
        <v>2.5000000000000001E-2</v>
      </c>
      <c r="L1">
        <v>1.7999999999999999E-2</v>
      </c>
      <c r="M1">
        <v>4.4999999999999998E-2</v>
      </c>
      <c r="N1">
        <v>7.3999999999999996E-2</v>
      </c>
      <c r="O1">
        <v>5.8999999999999997E-2</v>
      </c>
      <c r="P1">
        <v>1.6E-2</v>
      </c>
      <c r="Q1">
        <v>0.06</v>
      </c>
      <c r="R1">
        <v>0.48199999999999998</v>
      </c>
      <c r="S1">
        <v>3.5999999999999997E-2</v>
      </c>
      <c r="T1">
        <v>6.5000000000000002E-2</v>
      </c>
      <c r="U1">
        <v>0.51100000000000001</v>
      </c>
      <c r="V1">
        <v>4.7E-2</v>
      </c>
      <c r="W1">
        <v>0.111</v>
      </c>
      <c r="Z1" s="1">
        <f>AVERAGE(D1:M1)</f>
        <v>3.8300000000000001E-2</v>
      </c>
      <c r="AA1" s="1">
        <f>AVERAGE(N1:W1)</f>
        <v>0.14609999999999998</v>
      </c>
    </row>
    <row r="2" spans="1:27">
      <c r="A2">
        <v>1</v>
      </c>
      <c r="B2" t="s">
        <v>149</v>
      </c>
      <c r="C2">
        <v>30</v>
      </c>
      <c r="D2">
        <v>4.5999999999999999E-2</v>
      </c>
      <c r="E2">
        <v>2.9000000000000001E-2</v>
      </c>
      <c r="F2">
        <v>4.5999999999999999E-2</v>
      </c>
      <c r="G2">
        <v>4.7E-2</v>
      </c>
      <c r="H2">
        <v>1.2999999999999999E-2</v>
      </c>
      <c r="I2">
        <v>2.5000000000000001E-2</v>
      </c>
      <c r="J2">
        <v>0.39200000000000002</v>
      </c>
      <c r="K2">
        <v>7.0000000000000007E-2</v>
      </c>
      <c r="L2">
        <v>0.11700000000000001</v>
      </c>
      <c r="M2">
        <v>4.3999999999999997E-2</v>
      </c>
      <c r="N2">
        <v>0.06</v>
      </c>
      <c r="O2">
        <v>0.04</v>
      </c>
      <c r="P2">
        <v>2.5000000000000001E-2</v>
      </c>
      <c r="Q2">
        <v>0.17699999999999999</v>
      </c>
      <c r="R2">
        <v>0.378</v>
      </c>
      <c r="S2">
        <v>0.151</v>
      </c>
      <c r="T2">
        <v>5.2999999999999999E-2</v>
      </c>
      <c r="U2">
        <v>0.30499999999999999</v>
      </c>
      <c r="V2">
        <v>4.4999999999999998E-2</v>
      </c>
      <c r="W2">
        <v>8.6999999999999994E-2</v>
      </c>
      <c r="Z2" s="1">
        <f t="shared" ref="Z2:Z48" si="0">AVERAGE(D2:M2)</f>
        <v>8.2900000000000001E-2</v>
      </c>
      <c r="AA2" s="1">
        <f t="shared" ref="AA2:AA48" si="1">AVERAGE(N2:W2)</f>
        <v>0.1321</v>
      </c>
    </row>
    <row r="3" spans="1:27">
      <c r="A3">
        <v>2</v>
      </c>
      <c r="B3" t="s">
        <v>150</v>
      </c>
      <c r="C3">
        <v>30</v>
      </c>
      <c r="D3">
        <v>4.8000000000000001E-2</v>
      </c>
      <c r="E3">
        <v>4.3999999999999997E-2</v>
      </c>
      <c r="F3">
        <v>4.8000000000000001E-2</v>
      </c>
      <c r="G3">
        <v>4.8000000000000001E-2</v>
      </c>
      <c r="H3">
        <v>1.4E-2</v>
      </c>
      <c r="I3">
        <v>1.7999999999999999E-2</v>
      </c>
      <c r="J3">
        <v>0.06</v>
      </c>
      <c r="K3">
        <v>2.5999999999999999E-2</v>
      </c>
      <c r="L3">
        <v>1.7000000000000001E-2</v>
      </c>
      <c r="M3">
        <v>4.4999999999999998E-2</v>
      </c>
      <c r="N3">
        <v>7.4999999999999997E-2</v>
      </c>
      <c r="O3">
        <v>5.1999999999999998E-2</v>
      </c>
      <c r="P3">
        <v>1.4999999999999999E-2</v>
      </c>
      <c r="Q3">
        <v>5.7000000000000002E-2</v>
      </c>
      <c r="R3">
        <v>0.48799999999999999</v>
      </c>
      <c r="S3">
        <v>3.7999999999999999E-2</v>
      </c>
      <c r="T3">
        <v>7.0000000000000007E-2</v>
      </c>
      <c r="U3">
        <v>0.51</v>
      </c>
      <c r="V3">
        <v>4.7E-2</v>
      </c>
      <c r="W3">
        <v>0.112</v>
      </c>
      <c r="Z3" s="1">
        <f t="shared" si="0"/>
        <v>3.6800000000000006E-2</v>
      </c>
      <c r="AA3" s="1">
        <f t="shared" si="1"/>
        <v>0.14640000000000003</v>
      </c>
    </row>
    <row r="4" spans="1:27">
      <c r="A4">
        <v>3</v>
      </c>
      <c r="B4" t="s">
        <v>151</v>
      </c>
      <c r="C4">
        <v>30</v>
      </c>
      <c r="D4">
        <v>4.7E-2</v>
      </c>
      <c r="E4">
        <v>3.7999999999999999E-2</v>
      </c>
      <c r="F4">
        <v>4.9000000000000002E-2</v>
      </c>
      <c r="G4">
        <v>4.7E-2</v>
      </c>
      <c r="H4">
        <v>1.4E-2</v>
      </c>
      <c r="I4">
        <v>0.13</v>
      </c>
      <c r="J4">
        <v>0.29199999999999998</v>
      </c>
      <c r="K4">
        <v>1.4999999999999999E-2</v>
      </c>
      <c r="L4">
        <v>7.9000000000000001E-2</v>
      </c>
      <c r="M4">
        <v>4.3999999999999997E-2</v>
      </c>
      <c r="N4">
        <v>6.4000000000000001E-2</v>
      </c>
      <c r="O4">
        <v>1.7000000000000001E-2</v>
      </c>
      <c r="P4">
        <v>3.5999999999999997E-2</v>
      </c>
      <c r="Q4">
        <v>0.20799999999999999</v>
      </c>
      <c r="R4">
        <v>0.371</v>
      </c>
      <c r="S4">
        <v>0.39400000000000002</v>
      </c>
      <c r="T4">
        <v>0.254</v>
      </c>
      <c r="U4">
        <v>0.41699999999999998</v>
      </c>
      <c r="V4">
        <v>4.5999999999999999E-2</v>
      </c>
      <c r="W4">
        <v>0.32700000000000001</v>
      </c>
      <c r="Z4" s="1">
        <f t="shared" si="0"/>
        <v>7.5499999999999998E-2</v>
      </c>
      <c r="AA4" s="1">
        <f t="shared" si="1"/>
        <v>0.21339999999999998</v>
      </c>
    </row>
    <row r="5" spans="1:27">
      <c r="A5">
        <v>4</v>
      </c>
      <c r="B5" t="s">
        <v>152</v>
      </c>
      <c r="C5">
        <v>30</v>
      </c>
      <c r="D5">
        <v>4.8000000000000001E-2</v>
      </c>
      <c r="E5">
        <v>6.0999999999999999E-2</v>
      </c>
      <c r="F5">
        <v>0.05</v>
      </c>
      <c r="G5">
        <v>4.9000000000000002E-2</v>
      </c>
      <c r="H5">
        <v>1.7000000000000001E-2</v>
      </c>
      <c r="I5">
        <v>4.2000000000000003E-2</v>
      </c>
      <c r="J5">
        <v>8.2000000000000003E-2</v>
      </c>
      <c r="K5">
        <v>1.2E-2</v>
      </c>
      <c r="L5">
        <v>1.4999999999999999E-2</v>
      </c>
      <c r="M5">
        <v>4.4999999999999998E-2</v>
      </c>
      <c r="N5">
        <v>6.9000000000000006E-2</v>
      </c>
      <c r="O5">
        <v>4.2000000000000003E-2</v>
      </c>
      <c r="P5">
        <v>2.3E-2</v>
      </c>
      <c r="Q5">
        <v>5.8000000000000003E-2</v>
      </c>
      <c r="R5">
        <v>0.46</v>
      </c>
      <c r="S5">
        <v>7.5999999999999998E-2</v>
      </c>
      <c r="T5">
        <v>0.106</v>
      </c>
      <c r="U5">
        <v>0.57299999999999995</v>
      </c>
      <c r="V5">
        <v>4.7E-2</v>
      </c>
      <c r="W5">
        <v>0.156</v>
      </c>
      <c r="Z5" s="1">
        <f t="shared" si="0"/>
        <v>4.2100000000000005E-2</v>
      </c>
      <c r="AA5" s="1">
        <f t="shared" si="1"/>
        <v>0.16099999999999998</v>
      </c>
    </row>
    <row r="6" spans="1:27">
      <c r="A6">
        <v>5</v>
      </c>
      <c r="B6" t="s">
        <v>153</v>
      </c>
      <c r="C6">
        <v>30</v>
      </c>
      <c r="D6">
        <v>4.8000000000000001E-2</v>
      </c>
      <c r="E6">
        <v>4.2000000000000003E-2</v>
      </c>
      <c r="F6">
        <v>4.9000000000000002E-2</v>
      </c>
      <c r="G6">
        <v>4.8000000000000001E-2</v>
      </c>
      <c r="H6">
        <v>1.9E-2</v>
      </c>
      <c r="I6">
        <v>0.03</v>
      </c>
      <c r="J6">
        <v>9.1999999999999998E-2</v>
      </c>
      <c r="K6">
        <v>3.4000000000000002E-2</v>
      </c>
      <c r="L6">
        <v>2.4E-2</v>
      </c>
      <c r="M6">
        <v>4.4999999999999998E-2</v>
      </c>
      <c r="N6">
        <v>0.10100000000000001</v>
      </c>
      <c r="O6">
        <v>6.4000000000000001E-2</v>
      </c>
      <c r="P6">
        <v>1.9E-2</v>
      </c>
      <c r="Q6">
        <v>5.8999999999999997E-2</v>
      </c>
      <c r="R6">
        <v>0.495</v>
      </c>
      <c r="S6">
        <v>0.03</v>
      </c>
      <c r="T6">
        <v>6.9000000000000006E-2</v>
      </c>
      <c r="U6">
        <v>0.54100000000000004</v>
      </c>
      <c r="V6">
        <v>4.7E-2</v>
      </c>
      <c r="W6">
        <v>0.129</v>
      </c>
      <c r="Z6" s="1">
        <f t="shared" si="0"/>
        <v>4.3099999999999999E-2</v>
      </c>
      <c r="AA6" s="1">
        <f t="shared" si="1"/>
        <v>0.15540000000000001</v>
      </c>
    </row>
    <row r="7" spans="1:27">
      <c r="A7">
        <v>6</v>
      </c>
      <c r="B7" t="s">
        <v>154</v>
      </c>
      <c r="C7">
        <v>30</v>
      </c>
      <c r="D7">
        <v>4.7E-2</v>
      </c>
      <c r="E7">
        <v>3.2000000000000001E-2</v>
      </c>
      <c r="F7">
        <v>4.8000000000000001E-2</v>
      </c>
      <c r="G7">
        <v>4.7E-2</v>
      </c>
      <c r="H7">
        <v>1.4999999999999999E-2</v>
      </c>
      <c r="I7">
        <v>2.8000000000000001E-2</v>
      </c>
      <c r="J7">
        <v>9.8000000000000004E-2</v>
      </c>
      <c r="K7">
        <v>5.2999999999999999E-2</v>
      </c>
      <c r="L7">
        <v>5.6000000000000001E-2</v>
      </c>
      <c r="M7">
        <v>4.3999999999999997E-2</v>
      </c>
      <c r="N7">
        <v>8.5000000000000006E-2</v>
      </c>
      <c r="O7">
        <v>5.0999999999999997E-2</v>
      </c>
      <c r="P7">
        <v>1.7999999999999999E-2</v>
      </c>
      <c r="Q7">
        <v>0.106</v>
      </c>
      <c r="R7">
        <v>0.44</v>
      </c>
      <c r="S7">
        <v>6.4000000000000001E-2</v>
      </c>
      <c r="T7">
        <v>0.09</v>
      </c>
      <c r="U7">
        <v>0.42699999999999999</v>
      </c>
      <c r="V7">
        <v>4.5999999999999999E-2</v>
      </c>
      <c r="W7">
        <v>0.16500000000000001</v>
      </c>
      <c r="Z7" s="1">
        <f t="shared" si="0"/>
        <v>4.6799999999999994E-2</v>
      </c>
      <c r="AA7" s="1">
        <f t="shared" si="1"/>
        <v>0.1492</v>
      </c>
    </row>
    <row r="8" spans="1:27">
      <c r="A8">
        <v>7</v>
      </c>
      <c r="B8" t="s">
        <v>155</v>
      </c>
      <c r="C8">
        <v>30</v>
      </c>
      <c r="D8">
        <v>4.8000000000000001E-2</v>
      </c>
      <c r="E8">
        <v>4.2999999999999997E-2</v>
      </c>
      <c r="F8">
        <v>4.9000000000000002E-2</v>
      </c>
      <c r="G8">
        <v>4.8000000000000001E-2</v>
      </c>
      <c r="H8">
        <v>1.4E-2</v>
      </c>
      <c r="I8">
        <v>0.02</v>
      </c>
      <c r="J8">
        <v>6.6000000000000003E-2</v>
      </c>
      <c r="K8">
        <v>2.3E-2</v>
      </c>
      <c r="L8">
        <v>1.7000000000000001E-2</v>
      </c>
      <c r="M8">
        <v>4.4999999999999998E-2</v>
      </c>
      <c r="N8">
        <v>7.5999999999999998E-2</v>
      </c>
      <c r="O8">
        <v>5.2999999999999999E-2</v>
      </c>
      <c r="P8">
        <v>1.7000000000000001E-2</v>
      </c>
      <c r="Q8">
        <v>5.7000000000000002E-2</v>
      </c>
      <c r="R8">
        <v>0.49099999999999999</v>
      </c>
      <c r="S8">
        <v>3.7999999999999999E-2</v>
      </c>
      <c r="T8">
        <v>6.6000000000000003E-2</v>
      </c>
      <c r="U8">
        <v>0.51200000000000001</v>
      </c>
      <c r="V8">
        <v>4.7E-2</v>
      </c>
      <c r="W8">
        <v>0.115</v>
      </c>
      <c r="Z8" s="1">
        <f t="shared" si="0"/>
        <v>3.7300000000000007E-2</v>
      </c>
      <c r="AA8" s="1">
        <f t="shared" si="1"/>
        <v>0.1472</v>
      </c>
    </row>
    <row r="9" spans="1:27">
      <c r="A9">
        <v>8</v>
      </c>
      <c r="B9" t="s">
        <v>156</v>
      </c>
      <c r="C9">
        <v>30</v>
      </c>
      <c r="D9">
        <v>4.8000000000000001E-2</v>
      </c>
      <c r="E9">
        <v>4.2000000000000003E-2</v>
      </c>
      <c r="F9">
        <v>4.9000000000000002E-2</v>
      </c>
      <c r="G9">
        <v>4.8000000000000001E-2</v>
      </c>
      <c r="H9">
        <v>1.6E-2</v>
      </c>
      <c r="I9">
        <v>2.4E-2</v>
      </c>
      <c r="J9">
        <v>6.9000000000000006E-2</v>
      </c>
      <c r="K9">
        <v>2.9000000000000001E-2</v>
      </c>
      <c r="L9">
        <v>1.9E-2</v>
      </c>
      <c r="M9">
        <v>4.4999999999999998E-2</v>
      </c>
      <c r="N9">
        <v>8.1000000000000003E-2</v>
      </c>
      <c r="O9">
        <v>6.4000000000000001E-2</v>
      </c>
      <c r="P9">
        <v>1.7000000000000001E-2</v>
      </c>
      <c r="Q9">
        <v>5.8999999999999997E-2</v>
      </c>
      <c r="R9">
        <v>0.48199999999999998</v>
      </c>
      <c r="S9">
        <v>3.3000000000000002E-2</v>
      </c>
      <c r="T9">
        <v>6.3E-2</v>
      </c>
      <c r="U9">
        <v>0.501</v>
      </c>
      <c r="V9">
        <v>4.7E-2</v>
      </c>
      <c r="W9">
        <v>0.111</v>
      </c>
      <c r="Z9" s="1">
        <f t="shared" si="0"/>
        <v>3.8900000000000004E-2</v>
      </c>
      <c r="AA9" s="1">
        <f t="shared" si="1"/>
        <v>0.14580000000000001</v>
      </c>
    </row>
    <row r="10" spans="1:27">
      <c r="A10">
        <v>9</v>
      </c>
      <c r="B10" t="s">
        <v>157</v>
      </c>
      <c r="C10">
        <v>30</v>
      </c>
      <c r="D10">
        <v>4.8000000000000001E-2</v>
      </c>
      <c r="E10">
        <v>4.2000000000000003E-2</v>
      </c>
      <c r="F10">
        <v>4.9000000000000002E-2</v>
      </c>
      <c r="G10">
        <v>4.8000000000000001E-2</v>
      </c>
      <c r="H10">
        <v>1.4999999999999999E-2</v>
      </c>
      <c r="I10">
        <v>0.02</v>
      </c>
      <c r="J10">
        <v>6.6000000000000003E-2</v>
      </c>
      <c r="K10">
        <v>2.4E-2</v>
      </c>
      <c r="L10">
        <v>1.7000000000000001E-2</v>
      </c>
      <c r="M10">
        <v>4.4999999999999998E-2</v>
      </c>
      <c r="N10">
        <v>7.8E-2</v>
      </c>
      <c r="O10">
        <v>5.6000000000000001E-2</v>
      </c>
      <c r="P10">
        <v>1.6E-2</v>
      </c>
      <c r="Q10">
        <v>5.5E-2</v>
      </c>
      <c r="R10">
        <v>0.495</v>
      </c>
      <c r="S10">
        <v>3.4000000000000002E-2</v>
      </c>
      <c r="T10">
        <v>6.8000000000000005E-2</v>
      </c>
      <c r="U10">
        <v>0.51400000000000001</v>
      </c>
      <c r="V10">
        <v>4.7E-2</v>
      </c>
      <c r="W10">
        <v>0.111</v>
      </c>
      <c r="Z10" s="1">
        <f t="shared" si="0"/>
        <v>3.7400000000000003E-2</v>
      </c>
      <c r="AA10" s="1">
        <f t="shared" si="1"/>
        <v>0.1474</v>
      </c>
    </row>
    <row r="11" spans="1:27">
      <c r="A11">
        <v>10</v>
      </c>
      <c r="B11" t="s">
        <v>158</v>
      </c>
      <c r="C11">
        <v>30</v>
      </c>
      <c r="D11">
        <v>4.7E-2</v>
      </c>
      <c r="E11">
        <v>4.5999999999999999E-2</v>
      </c>
      <c r="F11">
        <v>4.8000000000000001E-2</v>
      </c>
      <c r="G11">
        <v>4.8000000000000001E-2</v>
      </c>
      <c r="H11">
        <v>1.6E-2</v>
      </c>
      <c r="I11">
        <v>1.9E-2</v>
      </c>
      <c r="J11">
        <v>4.2999999999999997E-2</v>
      </c>
      <c r="K11">
        <v>3.4000000000000002E-2</v>
      </c>
      <c r="L11">
        <v>1.9E-2</v>
      </c>
      <c r="M11">
        <v>4.4999999999999998E-2</v>
      </c>
      <c r="N11">
        <v>8.4000000000000005E-2</v>
      </c>
      <c r="O11">
        <v>3.7999999999999999E-2</v>
      </c>
      <c r="P11">
        <v>1.7999999999999999E-2</v>
      </c>
      <c r="Q11">
        <v>5.2999999999999999E-2</v>
      </c>
      <c r="R11">
        <v>0.51700000000000002</v>
      </c>
      <c r="S11">
        <v>5.0999999999999997E-2</v>
      </c>
      <c r="T11">
        <v>8.1000000000000003E-2</v>
      </c>
      <c r="U11">
        <v>0.53100000000000003</v>
      </c>
      <c r="V11">
        <v>4.7E-2</v>
      </c>
      <c r="W11">
        <v>0.122</v>
      </c>
      <c r="Z11" s="1">
        <f t="shared" si="0"/>
        <v>3.6500000000000005E-2</v>
      </c>
      <c r="AA11" s="1">
        <f t="shared" si="1"/>
        <v>0.15419999999999998</v>
      </c>
    </row>
    <row r="12" spans="1:27">
      <c r="A12">
        <v>11</v>
      </c>
      <c r="B12" t="s">
        <v>159</v>
      </c>
      <c r="C12">
        <v>30</v>
      </c>
      <c r="D12">
        <v>4.7E-2</v>
      </c>
      <c r="E12">
        <v>4.3999999999999997E-2</v>
      </c>
      <c r="F12">
        <v>4.8000000000000001E-2</v>
      </c>
      <c r="G12">
        <v>4.8000000000000001E-2</v>
      </c>
      <c r="H12">
        <v>1.4999999999999999E-2</v>
      </c>
      <c r="I12">
        <v>0.02</v>
      </c>
      <c r="J12">
        <v>6.3E-2</v>
      </c>
      <c r="K12">
        <v>2.5999999999999999E-2</v>
      </c>
      <c r="L12">
        <v>1.7000000000000001E-2</v>
      </c>
      <c r="M12">
        <v>4.4999999999999998E-2</v>
      </c>
      <c r="N12">
        <v>7.5999999999999998E-2</v>
      </c>
      <c r="O12">
        <v>5.3999999999999999E-2</v>
      </c>
      <c r="P12">
        <v>1.7000000000000001E-2</v>
      </c>
      <c r="Q12">
        <v>5.7000000000000002E-2</v>
      </c>
      <c r="R12">
        <v>0.48399999999999999</v>
      </c>
      <c r="S12">
        <v>3.7999999999999999E-2</v>
      </c>
      <c r="T12">
        <v>6.6000000000000003E-2</v>
      </c>
      <c r="U12">
        <v>0.497</v>
      </c>
      <c r="V12">
        <v>4.7E-2</v>
      </c>
      <c r="W12">
        <v>0.111</v>
      </c>
      <c r="Z12" s="1">
        <f t="shared" si="0"/>
        <v>3.7300000000000007E-2</v>
      </c>
      <c r="AA12" s="1">
        <f t="shared" si="1"/>
        <v>0.1447</v>
      </c>
    </row>
    <row r="13" spans="1:27">
      <c r="A13">
        <v>12</v>
      </c>
      <c r="B13" t="s">
        <v>160</v>
      </c>
      <c r="C13">
        <v>30</v>
      </c>
      <c r="D13">
        <v>4.7E-2</v>
      </c>
      <c r="E13">
        <v>0.05</v>
      </c>
      <c r="F13">
        <v>4.8000000000000001E-2</v>
      </c>
      <c r="G13">
        <v>4.8000000000000001E-2</v>
      </c>
      <c r="H13">
        <v>1.4999999999999999E-2</v>
      </c>
      <c r="I13">
        <v>2.5000000000000001E-2</v>
      </c>
      <c r="J13">
        <v>0.14699999999999999</v>
      </c>
      <c r="K13">
        <v>0.03</v>
      </c>
      <c r="L13">
        <v>2.8000000000000001E-2</v>
      </c>
      <c r="M13">
        <v>4.4999999999999998E-2</v>
      </c>
      <c r="N13">
        <v>6.3E-2</v>
      </c>
      <c r="O13">
        <v>6.8000000000000005E-2</v>
      </c>
      <c r="P13">
        <v>2.1000000000000001E-2</v>
      </c>
      <c r="Q13">
        <v>8.5000000000000006E-2</v>
      </c>
      <c r="R13">
        <v>0.44600000000000001</v>
      </c>
      <c r="S13">
        <v>0.06</v>
      </c>
      <c r="T13">
        <v>0.05</v>
      </c>
      <c r="U13">
        <v>0.45600000000000002</v>
      </c>
      <c r="V13">
        <v>4.5999999999999999E-2</v>
      </c>
      <c r="W13">
        <v>8.5999999999999993E-2</v>
      </c>
      <c r="Z13" s="1">
        <f t="shared" si="0"/>
        <v>4.8300000000000003E-2</v>
      </c>
      <c r="AA13" s="1">
        <f t="shared" si="1"/>
        <v>0.13810000000000003</v>
      </c>
    </row>
    <row r="14" spans="1:27">
      <c r="A14">
        <v>13</v>
      </c>
      <c r="B14" t="s">
        <v>161</v>
      </c>
      <c r="C14">
        <v>30</v>
      </c>
      <c r="D14">
        <v>4.8000000000000001E-2</v>
      </c>
      <c r="E14">
        <v>5.0999999999999997E-2</v>
      </c>
      <c r="F14">
        <v>4.9000000000000002E-2</v>
      </c>
      <c r="G14">
        <v>4.8000000000000001E-2</v>
      </c>
      <c r="H14">
        <v>1.7999999999999999E-2</v>
      </c>
      <c r="I14">
        <v>2.8000000000000001E-2</v>
      </c>
      <c r="J14">
        <v>7.5999999999999998E-2</v>
      </c>
      <c r="K14">
        <v>3.2000000000000001E-2</v>
      </c>
      <c r="L14">
        <v>0.02</v>
      </c>
      <c r="M14">
        <v>4.4999999999999998E-2</v>
      </c>
      <c r="N14">
        <v>8.1000000000000003E-2</v>
      </c>
      <c r="O14">
        <v>8.3000000000000004E-2</v>
      </c>
      <c r="P14">
        <v>1.6E-2</v>
      </c>
      <c r="Q14">
        <v>5.0999999999999997E-2</v>
      </c>
      <c r="R14">
        <v>0.48099999999999998</v>
      </c>
      <c r="S14">
        <v>2.9000000000000001E-2</v>
      </c>
      <c r="T14">
        <v>7.0000000000000007E-2</v>
      </c>
      <c r="U14">
        <v>0.53500000000000003</v>
      </c>
      <c r="V14">
        <v>4.7E-2</v>
      </c>
      <c r="W14">
        <v>9.2999999999999999E-2</v>
      </c>
      <c r="Z14" s="1">
        <f t="shared" si="0"/>
        <v>4.1499999999999995E-2</v>
      </c>
      <c r="AA14" s="1">
        <f t="shared" si="1"/>
        <v>0.14860000000000001</v>
      </c>
    </row>
    <row r="15" spans="1:27">
      <c r="A15">
        <v>14</v>
      </c>
      <c r="B15" t="s">
        <v>162</v>
      </c>
      <c r="C15">
        <v>30</v>
      </c>
      <c r="D15">
        <v>4.8000000000000001E-2</v>
      </c>
      <c r="E15">
        <v>4.9000000000000002E-2</v>
      </c>
      <c r="F15">
        <v>4.9000000000000002E-2</v>
      </c>
      <c r="G15">
        <v>4.8000000000000001E-2</v>
      </c>
      <c r="H15">
        <v>1.6E-2</v>
      </c>
      <c r="I15">
        <v>2.1000000000000001E-2</v>
      </c>
      <c r="J15">
        <v>5.8999999999999997E-2</v>
      </c>
      <c r="K15">
        <v>2.8000000000000001E-2</v>
      </c>
      <c r="L15">
        <v>1.7000000000000001E-2</v>
      </c>
      <c r="M15">
        <v>4.4999999999999998E-2</v>
      </c>
      <c r="N15">
        <v>7.6999999999999999E-2</v>
      </c>
      <c r="O15">
        <v>5.8000000000000003E-2</v>
      </c>
      <c r="P15">
        <v>1.6E-2</v>
      </c>
      <c r="Q15">
        <v>5.2999999999999999E-2</v>
      </c>
      <c r="R15">
        <v>0.496</v>
      </c>
      <c r="S15">
        <v>3.5999999999999997E-2</v>
      </c>
      <c r="T15">
        <v>7.2999999999999995E-2</v>
      </c>
      <c r="U15">
        <v>0.52900000000000003</v>
      </c>
      <c r="V15">
        <v>4.7E-2</v>
      </c>
      <c r="W15">
        <v>0.104</v>
      </c>
      <c r="Z15" s="1">
        <f t="shared" si="0"/>
        <v>3.8000000000000006E-2</v>
      </c>
      <c r="AA15" s="1">
        <f t="shared" si="1"/>
        <v>0.1489</v>
      </c>
    </row>
    <row r="16" spans="1:27">
      <c r="A16">
        <v>15</v>
      </c>
      <c r="B16" t="s">
        <v>163</v>
      </c>
      <c r="C16">
        <v>30</v>
      </c>
      <c r="D16">
        <v>4.8000000000000001E-2</v>
      </c>
      <c r="E16">
        <v>5.5E-2</v>
      </c>
      <c r="F16">
        <v>0.05</v>
      </c>
      <c r="G16">
        <v>4.9000000000000002E-2</v>
      </c>
      <c r="H16">
        <v>2.5000000000000001E-2</v>
      </c>
      <c r="I16">
        <v>6.2E-2</v>
      </c>
      <c r="J16">
        <v>0.23799999999999999</v>
      </c>
      <c r="K16">
        <v>3.3000000000000002E-2</v>
      </c>
      <c r="L16">
        <v>1.2E-2</v>
      </c>
      <c r="M16">
        <v>4.5999999999999999E-2</v>
      </c>
      <c r="N16">
        <v>0.105</v>
      </c>
      <c r="O16">
        <v>0.122</v>
      </c>
      <c r="P16">
        <v>0.02</v>
      </c>
      <c r="Q16">
        <v>0.04</v>
      </c>
      <c r="R16">
        <v>0.54700000000000004</v>
      </c>
      <c r="S16">
        <v>1.0999999999999999E-2</v>
      </c>
      <c r="T16">
        <v>4.2999999999999997E-2</v>
      </c>
      <c r="U16">
        <v>0.59799999999999998</v>
      </c>
      <c r="V16">
        <v>4.8000000000000001E-2</v>
      </c>
      <c r="W16">
        <v>4.4999999999999998E-2</v>
      </c>
      <c r="Z16" s="1">
        <f t="shared" si="0"/>
        <v>6.1800000000000008E-2</v>
      </c>
      <c r="AA16" s="1">
        <f t="shared" si="1"/>
        <v>0.15790000000000001</v>
      </c>
    </row>
    <row r="17" spans="1:27">
      <c r="A17">
        <v>16</v>
      </c>
      <c r="B17" t="s">
        <v>164</v>
      </c>
      <c r="C17">
        <v>30</v>
      </c>
      <c r="D17">
        <v>4.8000000000000001E-2</v>
      </c>
      <c r="E17">
        <v>4.5999999999999999E-2</v>
      </c>
      <c r="F17">
        <v>4.9000000000000002E-2</v>
      </c>
      <c r="G17">
        <v>4.8000000000000001E-2</v>
      </c>
      <c r="H17">
        <v>1.7000000000000001E-2</v>
      </c>
      <c r="I17">
        <v>2.8000000000000001E-2</v>
      </c>
      <c r="J17">
        <v>9.5000000000000001E-2</v>
      </c>
      <c r="K17">
        <v>2.7E-2</v>
      </c>
      <c r="L17">
        <v>1.6E-2</v>
      </c>
      <c r="M17">
        <v>4.4999999999999998E-2</v>
      </c>
      <c r="N17">
        <v>8.5999999999999993E-2</v>
      </c>
      <c r="O17">
        <v>7.3999999999999996E-2</v>
      </c>
      <c r="P17">
        <v>1.7000000000000001E-2</v>
      </c>
      <c r="Q17">
        <v>0.05</v>
      </c>
      <c r="R17">
        <v>0.51</v>
      </c>
      <c r="S17">
        <v>2.4E-2</v>
      </c>
      <c r="T17">
        <v>0.06</v>
      </c>
      <c r="U17">
        <v>0.54700000000000004</v>
      </c>
      <c r="V17">
        <v>4.7E-2</v>
      </c>
      <c r="W17">
        <v>8.7999999999999995E-2</v>
      </c>
      <c r="Z17" s="1">
        <f t="shared" si="0"/>
        <v>4.1900000000000007E-2</v>
      </c>
      <c r="AA17" s="1">
        <f t="shared" si="1"/>
        <v>0.15029999999999999</v>
      </c>
    </row>
    <row r="18" spans="1:27">
      <c r="A18">
        <v>17</v>
      </c>
      <c r="B18" t="s">
        <v>165</v>
      </c>
      <c r="C18">
        <v>30</v>
      </c>
      <c r="D18">
        <v>4.8000000000000001E-2</v>
      </c>
      <c r="E18">
        <v>6.4000000000000001E-2</v>
      </c>
      <c r="F18">
        <v>0.05</v>
      </c>
      <c r="G18">
        <v>4.8000000000000001E-2</v>
      </c>
      <c r="H18">
        <v>2.7E-2</v>
      </c>
      <c r="I18">
        <v>9.2999999999999999E-2</v>
      </c>
      <c r="J18">
        <v>5.2999999999999999E-2</v>
      </c>
      <c r="K18">
        <v>1.4E-2</v>
      </c>
      <c r="L18">
        <v>2.4E-2</v>
      </c>
      <c r="M18">
        <v>4.4999999999999998E-2</v>
      </c>
      <c r="N18">
        <v>8.5000000000000006E-2</v>
      </c>
      <c r="O18">
        <v>8.3000000000000004E-2</v>
      </c>
      <c r="P18">
        <v>2.5000000000000001E-2</v>
      </c>
      <c r="Q18">
        <v>0.06</v>
      </c>
      <c r="R18">
        <v>0.378</v>
      </c>
      <c r="S18">
        <v>8.5999999999999993E-2</v>
      </c>
      <c r="T18">
        <v>6.4000000000000001E-2</v>
      </c>
      <c r="U18">
        <v>0.58699999999999997</v>
      </c>
      <c r="V18">
        <v>4.7E-2</v>
      </c>
      <c r="W18">
        <v>0.16300000000000001</v>
      </c>
      <c r="Z18" s="1">
        <f t="shared" si="0"/>
        <v>4.6600000000000003E-2</v>
      </c>
      <c r="AA18" s="1">
        <f t="shared" si="1"/>
        <v>0.1578</v>
      </c>
    </row>
    <row r="19" spans="1:27">
      <c r="A19">
        <v>18</v>
      </c>
      <c r="B19" t="s">
        <v>166</v>
      </c>
      <c r="C19">
        <v>30</v>
      </c>
      <c r="D19">
        <v>4.7E-2</v>
      </c>
      <c r="E19">
        <v>5.8999999999999997E-2</v>
      </c>
      <c r="F19">
        <v>4.8000000000000001E-2</v>
      </c>
      <c r="G19">
        <v>4.8000000000000001E-2</v>
      </c>
      <c r="H19">
        <v>1.7999999999999999E-2</v>
      </c>
      <c r="I19">
        <v>1.7000000000000001E-2</v>
      </c>
      <c r="J19">
        <v>3.1E-2</v>
      </c>
      <c r="K19">
        <v>3.9E-2</v>
      </c>
      <c r="L19">
        <v>1.4999999999999999E-2</v>
      </c>
      <c r="M19">
        <v>4.4999999999999998E-2</v>
      </c>
      <c r="N19">
        <v>7.9000000000000001E-2</v>
      </c>
      <c r="O19">
        <v>2.4E-2</v>
      </c>
      <c r="P19">
        <v>1.7000000000000001E-2</v>
      </c>
      <c r="Q19">
        <v>4.2999999999999997E-2</v>
      </c>
      <c r="R19">
        <v>0.53600000000000003</v>
      </c>
      <c r="S19">
        <v>7.1999999999999995E-2</v>
      </c>
      <c r="T19">
        <v>0.104</v>
      </c>
      <c r="U19">
        <v>0.56000000000000005</v>
      </c>
      <c r="V19">
        <v>4.7E-2</v>
      </c>
      <c r="W19">
        <v>8.4000000000000005E-2</v>
      </c>
      <c r="Z19" s="1">
        <f t="shared" si="0"/>
        <v>3.6699999999999997E-2</v>
      </c>
      <c r="AA19" s="1">
        <f t="shared" si="1"/>
        <v>0.15660000000000002</v>
      </c>
    </row>
    <row r="20" spans="1:27">
      <c r="A20">
        <v>19</v>
      </c>
      <c r="B20" t="s">
        <v>167</v>
      </c>
      <c r="C20">
        <v>30</v>
      </c>
      <c r="D20">
        <v>4.8000000000000001E-2</v>
      </c>
      <c r="E20">
        <v>6.3E-2</v>
      </c>
      <c r="F20">
        <v>4.9000000000000002E-2</v>
      </c>
      <c r="G20">
        <v>4.8000000000000001E-2</v>
      </c>
      <c r="H20">
        <v>0.02</v>
      </c>
      <c r="I20">
        <v>3.1E-2</v>
      </c>
      <c r="J20">
        <v>6.4000000000000001E-2</v>
      </c>
      <c r="K20">
        <v>2.4E-2</v>
      </c>
      <c r="L20">
        <v>2.3E-2</v>
      </c>
      <c r="M20">
        <v>4.4999999999999998E-2</v>
      </c>
      <c r="N20">
        <v>8.3000000000000004E-2</v>
      </c>
      <c r="O20">
        <v>0.05</v>
      </c>
      <c r="P20">
        <v>2.3E-2</v>
      </c>
      <c r="Q20">
        <v>5.6000000000000001E-2</v>
      </c>
      <c r="R20">
        <v>0.47399999999999998</v>
      </c>
      <c r="S20">
        <v>0.06</v>
      </c>
      <c r="T20">
        <v>0.11899999999999999</v>
      </c>
      <c r="U20">
        <v>0.55900000000000005</v>
      </c>
      <c r="V20">
        <v>4.7E-2</v>
      </c>
      <c r="W20">
        <v>0.14399999999999999</v>
      </c>
      <c r="Z20" s="1">
        <f t="shared" si="0"/>
        <v>4.1500000000000002E-2</v>
      </c>
      <c r="AA20" s="1">
        <f t="shared" si="1"/>
        <v>0.16149999999999998</v>
      </c>
    </row>
    <row r="21" spans="1:27">
      <c r="A21">
        <v>20</v>
      </c>
      <c r="B21" t="s">
        <v>168</v>
      </c>
      <c r="C21">
        <v>30</v>
      </c>
      <c r="D21">
        <v>4.8000000000000001E-2</v>
      </c>
      <c r="E21">
        <v>4.4999999999999998E-2</v>
      </c>
      <c r="F21">
        <v>4.9000000000000002E-2</v>
      </c>
      <c r="G21">
        <v>4.8000000000000001E-2</v>
      </c>
      <c r="H21">
        <v>1.4999999999999999E-2</v>
      </c>
      <c r="I21">
        <v>2.1000000000000001E-2</v>
      </c>
      <c r="J21">
        <v>5.8000000000000003E-2</v>
      </c>
      <c r="K21">
        <v>2.5999999999999999E-2</v>
      </c>
      <c r="L21">
        <v>1.9E-2</v>
      </c>
      <c r="M21">
        <v>4.4999999999999998E-2</v>
      </c>
      <c r="N21">
        <v>8.3000000000000004E-2</v>
      </c>
      <c r="O21">
        <v>5.3999999999999999E-2</v>
      </c>
      <c r="P21">
        <v>1.7999999999999999E-2</v>
      </c>
      <c r="Q21">
        <v>5.5E-2</v>
      </c>
      <c r="R21">
        <v>0.5</v>
      </c>
      <c r="S21">
        <v>3.7999999999999999E-2</v>
      </c>
      <c r="T21">
        <v>0.08</v>
      </c>
      <c r="U21">
        <v>0.53700000000000003</v>
      </c>
      <c r="V21">
        <v>4.7E-2</v>
      </c>
      <c r="W21">
        <v>0.13200000000000001</v>
      </c>
      <c r="Z21" s="1">
        <f t="shared" si="0"/>
        <v>3.7400000000000003E-2</v>
      </c>
      <c r="AA21" s="1">
        <f t="shared" si="1"/>
        <v>0.15440000000000001</v>
      </c>
    </row>
    <row r="22" spans="1:27">
      <c r="A22">
        <v>21</v>
      </c>
      <c r="B22" t="s">
        <v>169</v>
      </c>
      <c r="C22">
        <v>30</v>
      </c>
      <c r="D22">
        <v>4.8000000000000001E-2</v>
      </c>
      <c r="E22">
        <v>5.1999999999999998E-2</v>
      </c>
      <c r="F22">
        <v>4.8000000000000001E-2</v>
      </c>
      <c r="G22">
        <v>4.8000000000000001E-2</v>
      </c>
      <c r="H22">
        <v>1.7999999999999999E-2</v>
      </c>
      <c r="I22">
        <v>0.02</v>
      </c>
      <c r="J22">
        <v>4.3999999999999997E-2</v>
      </c>
      <c r="K22">
        <v>3.3000000000000002E-2</v>
      </c>
      <c r="L22">
        <v>1.7000000000000001E-2</v>
      </c>
      <c r="M22">
        <v>4.4999999999999998E-2</v>
      </c>
      <c r="N22">
        <v>8.7999999999999995E-2</v>
      </c>
      <c r="O22">
        <v>3.5999999999999997E-2</v>
      </c>
      <c r="P22">
        <v>1.7999999999999999E-2</v>
      </c>
      <c r="Q22">
        <v>4.8000000000000001E-2</v>
      </c>
      <c r="R22">
        <v>0.52200000000000002</v>
      </c>
      <c r="S22">
        <v>0.05</v>
      </c>
      <c r="T22">
        <v>8.6999999999999994E-2</v>
      </c>
      <c r="U22">
        <v>0.56000000000000005</v>
      </c>
      <c r="V22">
        <v>4.7E-2</v>
      </c>
      <c r="W22">
        <v>0.112</v>
      </c>
      <c r="Z22" s="1">
        <f t="shared" si="0"/>
        <v>3.7299999999999993E-2</v>
      </c>
      <c r="AA22" s="1">
        <f t="shared" si="1"/>
        <v>0.15679999999999999</v>
      </c>
    </row>
    <row r="23" spans="1:27">
      <c r="A23">
        <v>22</v>
      </c>
      <c r="B23" t="s">
        <v>170</v>
      </c>
      <c r="C23">
        <v>30</v>
      </c>
      <c r="D23">
        <v>4.7E-2</v>
      </c>
      <c r="E23">
        <v>4.8000000000000001E-2</v>
      </c>
      <c r="F23">
        <v>4.7E-2</v>
      </c>
      <c r="G23">
        <v>4.8000000000000001E-2</v>
      </c>
      <c r="H23">
        <v>1.7000000000000001E-2</v>
      </c>
      <c r="I23">
        <v>1.6E-2</v>
      </c>
      <c r="J23">
        <v>3.5000000000000003E-2</v>
      </c>
      <c r="K23">
        <v>9.1999999999999998E-2</v>
      </c>
      <c r="L23">
        <v>2.8000000000000001E-2</v>
      </c>
      <c r="M23">
        <v>4.4999999999999998E-2</v>
      </c>
      <c r="N23">
        <v>8.1000000000000003E-2</v>
      </c>
      <c r="O23">
        <v>1.2999999999999999E-2</v>
      </c>
      <c r="P23">
        <v>1.7000000000000001E-2</v>
      </c>
      <c r="Q23">
        <v>6.3E-2</v>
      </c>
      <c r="R23">
        <v>0.53500000000000003</v>
      </c>
      <c r="S23">
        <v>0.13800000000000001</v>
      </c>
      <c r="T23">
        <v>0.156</v>
      </c>
      <c r="U23">
        <v>0.48099999999999998</v>
      </c>
      <c r="V23">
        <v>4.5999999999999999E-2</v>
      </c>
      <c r="W23">
        <v>8.1000000000000003E-2</v>
      </c>
      <c r="Z23" s="1">
        <f t="shared" si="0"/>
        <v>4.2299999999999997E-2</v>
      </c>
      <c r="AA23" s="1">
        <f t="shared" si="1"/>
        <v>0.16109999999999999</v>
      </c>
    </row>
    <row r="24" spans="1:27">
      <c r="A24">
        <v>23</v>
      </c>
      <c r="B24" t="s">
        <v>171</v>
      </c>
      <c r="C24">
        <v>30</v>
      </c>
      <c r="D24">
        <v>4.8000000000000001E-2</v>
      </c>
      <c r="E24">
        <v>4.2999999999999997E-2</v>
      </c>
      <c r="F24">
        <v>4.9000000000000002E-2</v>
      </c>
      <c r="G24">
        <v>4.8000000000000001E-2</v>
      </c>
      <c r="H24">
        <v>1.6E-2</v>
      </c>
      <c r="I24">
        <v>0.02</v>
      </c>
      <c r="J24">
        <v>6.2E-2</v>
      </c>
      <c r="K24">
        <v>3.3000000000000002E-2</v>
      </c>
      <c r="L24">
        <v>0.02</v>
      </c>
      <c r="M24">
        <v>4.4999999999999998E-2</v>
      </c>
      <c r="N24">
        <v>8.5999999999999993E-2</v>
      </c>
      <c r="O24">
        <v>5.5E-2</v>
      </c>
      <c r="P24">
        <v>1.6E-2</v>
      </c>
      <c r="Q24">
        <v>5.3999999999999999E-2</v>
      </c>
      <c r="R24">
        <v>0.496</v>
      </c>
      <c r="S24">
        <v>3.4000000000000002E-2</v>
      </c>
      <c r="T24">
        <v>7.6999999999999999E-2</v>
      </c>
      <c r="U24">
        <v>0.52400000000000002</v>
      </c>
      <c r="V24">
        <v>4.7E-2</v>
      </c>
      <c r="W24">
        <v>0.122</v>
      </c>
      <c r="Z24" s="1">
        <f t="shared" si="0"/>
        <v>3.8400000000000004E-2</v>
      </c>
      <c r="AA24" s="1">
        <f t="shared" si="1"/>
        <v>0.15110000000000001</v>
      </c>
    </row>
    <row r="25" spans="1:27">
      <c r="A25">
        <v>24</v>
      </c>
      <c r="B25" t="s">
        <v>172</v>
      </c>
      <c r="C25">
        <v>30</v>
      </c>
      <c r="D25">
        <v>3.6999999999999998E-2</v>
      </c>
      <c r="E25">
        <v>0.96099999999999997</v>
      </c>
      <c r="F25">
        <v>3.4000000000000002E-2</v>
      </c>
      <c r="G25">
        <v>3.9E-2</v>
      </c>
      <c r="H25">
        <v>7.3999999999999996E-2</v>
      </c>
      <c r="I25">
        <v>0.14399999999999999</v>
      </c>
      <c r="J25">
        <v>0.109</v>
      </c>
      <c r="K25">
        <v>0.99</v>
      </c>
      <c r="L25">
        <v>0.98799999999999999</v>
      </c>
      <c r="M25">
        <v>3.6999999999999998E-2</v>
      </c>
      <c r="N25">
        <v>3.6999999999999998E-2</v>
      </c>
      <c r="O25">
        <v>0.97899999999999998</v>
      </c>
      <c r="P25">
        <v>1.6E-2</v>
      </c>
      <c r="Q25">
        <v>0.39</v>
      </c>
      <c r="R25">
        <v>0.36699999999999999</v>
      </c>
      <c r="S25">
        <v>0.66900000000000004</v>
      </c>
      <c r="T25">
        <v>0.99</v>
      </c>
      <c r="U25">
        <v>0.314</v>
      </c>
      <c r="V25">
        <v>3.6999999999999998E-2</v>
      </c>
      <c r="W25">
        <v>2.4E-2</v>
      </c>
      <c r="Z25" s="1">
        <f t="shared" si="0"/>
        <v>0.34129999999999999</v>
      </c>
      <c r="AA25" s="1">
        <f t="shared" si="1"/>
        <v>0.38230000000000003</v>
      </c>
    </row>
    <row r="26" spans="1:27">
      <c r="A26">
        <v>25</v>
      </c>
      <c r="B26" t="s">
        <v>173</v>
      </c>
      <c r="C26">
        <v>30</v>
      </c>
      <c r="D26">
        <v>4.4999999999999998E-2</v>
      </c>
      <c r="E26">
        <v>0.98499999999999999</v>
      </c>
      <c r="F26">
        <v>4.5999999999999999E-2</v>
      </c>
      <c r="G26">
        <v>4.7E-2</v>
      </c>
      <c r="H26">
        <v>0.11</v>
      </c>
      <c r="I26">
        <v>0.58499999999999996</v>
      </c>
      <c r="J26">
        <v>0.95199999999999996</v>
      </c>
      <c r="K26">
        <v>0.86299999999999999</v>
      </c>
      <c r="L26">
        <v>0.14199999999999999</v>
      </c>
      <c r="M26">
        <v>4.3999999999999997E-2</v>
      </c>
      <c r="N26">
        <v>3.9E-2</v>
      </c>
      <c r="O26">
        <v>0.98499999999999999</v>
      </c>
      <c r="P26">
        <v>1.2999999999999999E-2</v>
      </c>
      <c r="Q26">
        <v>1.4E-2</v>
      </c>
      <c r="R26">
        <v>0.442</v>
      </c>
      <c r="S26">
        <v>1.2999999999999999E-2</v>
      </c>
      <c r="T26">
        <v>0.95299999999999996</v>
      </c>
      <c r="U26">
        <v>0.94599999999999995</v>
      </c>
      <c r="V26">
        <v>4.4999999999999998E-2</v>
      </c>
      <c r="W26">
        <v>5.0000000000000001E-3</v>
      </c>
      <c r="Z26" s="1">
        <f t="shared" si="0"/>
        <v>0.38190000000000002</v>
      </c>
      <c r="AA26" s="1">
        <f t="shared" si="1"/>
        <v>0.34549999999999992</v>
      </c>
    </row>
    <row r="27" spans="1:27">
      <c r="A27">
        <v>26</v>
      </c>
      <c r="B27" t="s">
        <v>174</v>
      </c>
      <c r="C27">
        <v>30</v>
      </c>
      <c r="D27">
        <v>4.4999999999999998E-2</v>
      </c>
      <c r="E27">
        <v>0.99</v>
      </c>
      <c r="F27">
        <v>4.7E-2</v>
      </c>
      <c r="G27">
        <v>4.5999999999999999E-2</v>
      </c>
      <c r="H27">
        <v>5.0999999999999997E-2</v>
      </c>
      <c r="I27">
        <v>0.86399999999999999</v>
      </c>
      <c r="J27">
        <v>0.75700000000000001</v>
      </c>
      <c r="K27">
        <v>8.0000000000000002E-3</v>
      </c>
      <c r="L27">
        <v>1.7000000000000001E-2</v>
      </c>
      <c r="M27">
        <v>4.2999999999999997E-2</v>
      </c>
      <c r="N27">
        <v>8.0000000000000002E-3</v>
      </c>
      <c r="O27">
        <v>4.1000000000000002E-2</v>
      </c>
      <c r="P27">
        <v>0.31900000000000001</v>
      </c>
      <c r="Q27">
        <v>0.81200000000000006</v>
      </c>
      <c r="R27">
        <v>0.79300000000000004</v>
      </c>
      <c r="S27">
        <v>0.97099999999999997</v>
      </c>
      <c r="T27">
        <v>0.99199999999999999</v>
      </c>
      <c r="U27">
        <v>0.81499999999999995</v>
      </c>
      <c r="V27">
        <v>4.4999999999999998E-2</v>
      </c>
      <c r="W27">
        <v>3.1E-2</v>
      </c>
      <c r="Z27" s="1">
        <f t="shared" si="0"/>
        <v>0.2868</v>
      </c>
      <c r="AA27" s="1">
        <f t="shared" si="1"/>
        <v>0.48270000000000002</v>
      </c>
    </row>
    <row r="28" spans="1:27">
      <c r="A28">
        <v>27</v>
      </c>
      <c r="B28" t="s">
        <v>175</v>
      </c>
      <c r="C28">
        <v>30</v>
      </c>
      <c r="D28">
        <v>3.6999999999999998E-2</v>
      </c>
      <c r="E28">
        <v>0.99</v>
      </c>
      <c r="F28">
        <v>3.6999999999999998E-2</v>
      </c>
      <c r="G28">
        <v>3.7999999999999999E-2</v>
      </c>
      <c r="H28">
        <v>0.92900000000000005</v>
      </c>
      <c r="I28">
        <v>0.95499999999999996</v>
      </c>
      <c r="J28">
        <v>8.9999999999999993E-3</v>
      </c>
      <c r="K28">
        <v>0.96199999999999997</v>
      </c>
      <c r="L28">
        <v>0.94599999999999995</v>
      </c>
      <c r="M28">
        <v>3.5999999999999997E-2</v>
      </c>
      <c r="N28">
        <v>0.46</v>
      </c>
      <c r="O28">
        <v>0.98699999999999999</v>
      </c>
      <c r="P28">
        <v>0.96099999999999997</v>
      </c>
      <c r="Q28">
        <v>0.27300000000000002</v>
      </c>
      <c r="R28">
        <v>0.90500000000000003</v>
      </c>
      <c r="S28">
        <v>0.96699999999999997</v>
      </c>
      <c r="T28">
        <v>0.99199999999999999</v>
      </c>
      <c r="U28">
        <v>0.98299999999999998</v>
      </c>
      <c r="V28">
        <v>3.6999999999999998E-2</v>
      </c>
      <c r="W28">
        <v>0.85899999999999999</v>
      </c>
      <c r="Z28" s="1">
        <f t="shared" si="0"/>
        <v>0.49389999999999989</v>
      </c>
      <c r="AA28" s="1">
        <f t="shared" si="1"/>
        <v>0.74239999999999995</v>
      </c>
    </row>
    <row r="29" spans="1:27">
      <c r="A29">
        <v>28</v>
      </c>
      <c r="B29" t="s">
        <v>176</v>
      </c>
      <c r="C29">
        <v>30</v>
      </c>
      <c r="D29">
        <v>4.3999999999999997E-2</v>
      </c>
      <c r="E29">
        <v>0.55600000000000005</v>
      </c>
      <c r="F29">
        <v>4.2999999999999997E-2</v>
      </c>
      <c r="G29">
        <v>4.5999999999999999E-2</v>
      </c>
      <c r="H29">
        <v>0.03</v>
      </c>
      <c r="I29">
        <v>7.0000000000000001E-3</v>
      </c>
      <c r="J29">
        <v>4.5999999999999999E-2</v>
      </c>
      <c r="K29">
        <v>0.98299999999999998</v>
      </c>
      <c r="L29">
        <v>9.7000000000000003E-2</v>
      </c>
      <c r="M29">
        <v>4.2999999999999997E-2</v>
      </c>
      <c r="N29">
        <v>0.41</v>
      </c>
      <c r="O29">
        <v>0.04</v>
      </c>
      <c r="P29">
        <v>1.7000000000000001E-2</v>
      </c>
      <c r="Q29">
        <v>4.2999999999999997E-2</v>
      </c>
      <c r="R29">
        <v>0.88300000000000001</v>
      </c>
      <c r="S29">
        <v>9.7000000000000003E-2</v>
      </c>
      <c r="T29">
        <v>0.97899999999999998</v>
      </c>
      <c r="U29">
        <v>0.753</v>
      </c>
      <c r="V29">
        <v>4.3999999999999997E-2</v>
      </c>
      <c r="W29">
        <v>1.7000000000000001E-2</v>
      </c>
      <c r="Z29" s="1">
        <f t="shared" si="0"/>
        <v>0.18950000000000003</v>
      </c>
      <c r="AA29" s="1">
        <f t="shared" si="1"/>
        <v>0.32829999999999998</v>
      </c>
    </row>
    <row r="30" spans="1:27">
      <c r="A30">
        <v>29</v>
      </c>
      <c r="B30" t="s">
        <v>177</v>
      </c>
      <c r="C30">
        <v>30</v>
      </c>
      <c r="D30">
        <v>4.3999999999999997E-2</v>
      </c>
      <c r="E30">
        <v>0.96699999999999997</v>
      </c>
      <c r="F30">
        <v>4.2000000000000003E-2</v>
      </c>
      <c r="G30">
        <v>4.5999999999999999E-2</v>
      </c>
      <c r="H30">
        <v>0.16300000000000001</v>
      </c>
      <c r="I30">
        <v>8.9999999999999993E-3</v>
      </c>
      <c r="J30">
        <v>5.0999999999999997E-2</v>
      </c>
      <c r="K30">
        <v>0.88200000000000001</v>
      </c>
      <c r="L30">
        <v>2.7E-2</v>
      </c>
      <c r="M30">
        <v>4.2999999999999997E-2</v>
      </c>
      <c r="N30">
        <v>0.112</v>
      </c>
      <c r="O30">
        <v>9.9000000000000005E-2</v>
      </c>
      <c r="P30">
        <v>5.3999999999999999E-2</v>
      </c>
      <c r="Q30">
        <v>1.7999999999999999E-2</v>
      </c>
      <c r="R30">
        <v>0.63</v>
      </c>
      <c r="S30">
        <v>0.35299999999999998</v>
      </c>
      <c r="T30">
        <v>0.99099999999999999</v>
      </c>
      <c r="U30">
        <v>0.74199999999999999</v>
      </c>
      <c r="V30">
        <v>4.3999999999999997E-2</v>
      </c>
      <c r="W30">
        <v>6.0000000000000001E-3</v>
      </c>
      <c r="Z30" s="1">
        <f t="shared" si="0"/>
        <v>0.22739999999999999</v>
      </c>
      <c r="AA30" s="1">
        <f t="shared" si="1"/>
        <v>0.3049</v>
      </c>
    </row>
    <row r="31" spans="1:27">
      <c r="A31">
        <v>30</v>
      </c>
      <c r="B31" t="s">
        <v>178</v>
      </c>
      <c r="C31">
        <v>30</v>
      </c>
      <c r="D31">
        <v>4.2999999999999997E-2</v>
      </c>
      <c r="E31">
        <v>0.97399999999999998</v>
      </c>
      <c r="F31">
        <v>4.7E-2</v>
      </c>
      <c r="G31">
        <v>4.2999999999999997E-2</v>
      </c>
      <c r="H31">
        <v>0.97599999999999998</v>
      </c>
      <c r="I31">
        <v>0.93500000000000005</v>
      </c>
      <c r="J31">
        <v>0.01</v>
      </c>
      <c r="K31">
        <v>0.98499999999999999</v>
      </c>
      <c r="L31">
        <v>0.88</v>
      </c>
      <c r="M31">
        <v>0.04</v>
      </c>
      <c r="N31">
        <v>0.97499999999999998</v>
      </c>
      <c r="O31">
        <v>0.98799999999999999</v>
      </c>
      <c r="P31">
        <v>0.89300000000000002</v>
      </c>
      <c r="Q31">
        <v>8.9999999999999993E-3</v>
      </c>
      <c r="R31">
        <v>0.97</v>
      </c>
      <c r="S31">
        <v>1.2999999999999999E-2</v>
      </c>
      <c r="T31">
        <v>0.88</v>
      </c>
      <c r="U31">
        <v>0.99</v>
      </c>
      <c r="V31">
        <v>4.2000000000000003E-2</v>
      </c>
      <c r="W31">
        <v>0.94499999999999995</v>
      </c>
      <c r="Z31" s="1">
        <f t="shared" si="0"/>
        <v>0.49329999999999996</v>
      </c>
      <c r="AA31" s="1">
        <f t="shared" si="1"/>
        <v>0.67049999999999998</v>
      </c>
    </row>
    <row r="32" spans="1:27">
      <c r="A32">
        <v>31</v>
      </c>
      <c r="B32" t="s">
        <v>179</v>
      </c>
      <c r="C32">
        <v>30</v>
      </c>
      <c r="D32">
        <v>3.6999999999999998E-2</v>
      </c>
      <c r="E32">
        <v>3.5000000000000003E-2</v>
      </c>
      <c r="F32">
        <v>4.1000000000000002E-2</v>
      </c>
      <c r="G32">
        <v>3.6999999999999998E-2</v>
      </c>
      <c r="H32">
        <v>0.34100000000000003</v>
      </c>
      <c r="I32">
        <v>0.98599999999999999</v>
      </c>
      <c r="J32">
        <v>2.4E-2</v>
      </c>
      <c r="K32">
        <v>0.98899999999999999</v>
      </c>
      <c r="L32">
        <v>0.99299999999999999</v>
      </c>
      <c r="M32">
        <v>3.4000000000000002E-2</v>
      </c>
      <c r="N32">
        <v>0.96199999999999997</v>
      </c>
      <c r="O32">
        <v>8.9999999999999993E-3</v>
      </c>
      <c r="P32">
        <v>0.98499999999999999</v>
      </c>
      <c r="Q32">
        <v>0.98699999999999999</v>
      </c>
      <c r="R32">
        <v>0.98599999999999999</v>
      </c>
      <c r="S32">
        <v>0.99</v>
      </c>
      <c r="T32">
        <v>0.98199999999999998</v>
      </c>
      <c r="U32">
        <v>0.90900000000000003</v>
      </c>
      <c r="V32">
        <v>3.5999999999999997E-2</v>
      </c>
      <c r="W32">
        <v>0.99199999999999999</v>
      </c>
      <c r="Z32" s="1">
        <f t="shared" si="0"/>
        <v>0.35170000000000001</v>
      </c>
      <c r="AA32" s="1">
        <f t="shared" si="1"/>
        <v>0.78380000000000005</v>
      </c>
    </row>
    <row r="33" spans="1:27">
      <c r="A33">
        <v>32</v>
      </c>
      <c r="B33" t="s">
        <v>180</v>
      </c>
      <c r="C33">
        <v>30</v>
      </c>
      <c r="D33">
        <v>4.5999999999999999E-2</v>
      </c>
      <c r="E33">
        <v>0.191</v>
      </c>
      <c r="F33">
        <v>0.05</v>
      </c>
      <c r="G33">
        <v>4.7E-2</v>
      </c>
      <c r="H33">
        <v>0.438</v>
      </c>
      <c r="I33">
        <v>0.86699999999999999</v>
      </c>
      <c r="J33">
        <v>1.4E-2</v>
      </c>
      <c r="K33">
        <v>0.57299999999999995</v>
      </c>
      <c r="L33">
        <v>7.1999999999999995E-2</v>
      </c>
      <c r="M33">
        <v>4.2999999999999997E-2</v>
      </c>
      <c r="N33">
        <v>0.41199999999999998</v>
      </c>
      <c r="O33">
        <v>0.98399999999999999</v>
      </c>
      <c r="P33">
        <v>0.1</v>
      </c>
      <c r="Q33">
        <v>0.04</v>
      </c>
      <c r="R33">
        <v>0.93100000000000005</v>
      </c>
      <c r="S33">
        <v>7.0000000000000001E-3</v>
      </c>
      <c r="T33">
        <v>7.0000000000000001E-3</v>
      </c>
      <c r="U33">
        <v>0.94099999999999995</v>
      </c>
      <c r="V33">
        <v>4.4999999999999998E-2</v>
      </c>
      <c r="W33">
        <v>0.14599999999999999</v>
      </c>
      <c r="Z33" s="1">
        <f t="shared" si="0"/>
        <v>0.23410000000000003</v>
      </c>
      <c r="AA33" s="1">
        <f t="shared" si="1"/>
        <v>0.36130000000000001</v>
      </c>
    </row>
    <row r="34" spans="1:27">
      <c r="A34">
        <v>33</v>
      </c>
      <c r="B34" t="s">
        <v>181</v>
      </c>
      <c r="C34">
        <v>30</v>
      </c>
      <c r="D34">
        <v>4.2000000000000003E-2</v>
      </c>
      <c r="E34">
        <v>0.55100000000000005</v>
      </c>
      <c r="F34">
        <v>4.3999999999999997E-2</v>
      </c>
      <c r="G34">
        <v>4.2000000000000003E-2</v>
      </c>
      <c r="H34">
        <v>8.7999999999999995E-2</v>
      </c>
      <c r="I34">
        <v>0.98299999999999998</v>
      </c>
      <c r="J34">
        <v>6.0000000000000001E-3</v>
      </c>
      <c r="K34">
        <v>2.4E-2</v>
      </c>
      <c r="L34">
        <v>0.95899999999999996</v>
      </c>
      <c r="M34">
        <v>3.9E-2</v>
      </c>
      <c r="N34">
        <v>8.3000000000000004E-2</v>
      </c>
      <c r="O34">
        <v>0.97599999999999998</v>
      </c>
      <c r="P34">
        <v>9.2999999999999999E-2</v>
      </c>
      <c r="Q34">
        <v>0.54300000000000004</v>
      </c>
      <c r="R34">
        <v>0.17100000000000001</v>
      </c>
      <c r="S34">
        <v>0.499</v>
      </c>
      <c r="T34">
        <v>0.746</v>
      </c>
      <c r="U34">
        <v>0.83099999999999996</v>
      </c>
      <c r="V34">
        <v>4.1000000000000002E-2</v>
      </c>
      <c r="W34">
        <v>0.98199999999999998</v>
      </c>
      <c r="Z34" s="1">
        <f t="shared" si="0"/>
        <v>0.27779999999999999</v>
      </c>
      <c r="AA34" s="1">
        <f t="shared" si="1"/>
        <v>0.4965</v>
      </c>
    </row>
    <row r="35" spans="1:27">
      <c r="A35">
        <v>34</v>
      </c>
      <c r="B35" t="s">
        <v>182</v>
      </c>
      <c r="C35">
        <v>30</v>
      </c>
      <c r="D35">
        <v>4.4999999999999998E-2</v>
      </c>
      <c r="E35">
        <v>0.14599999999999999</v>
      </c>
      <c r="F35">
        <v>4.8000000000000001E-2</v>
      </c>
      <c r="G35">
        <v>4.4999999999999998E-2</v>
      </c>
      <c r="H35">
        <v>0.372</v>
      </c>
      <c r="I35">
        <v>0.56699999999999995</v>
      </c>
      <c r="J35">
        <v>8.0000000000000002E-3</v>
      </c>
      <c r="K35">
        <v>0.216</v>
      </c>
      <c r="L35">
        <v>0.10199999999999999</v>
      </c>
      <c r="M35">
        <v>4.2000000000000003E-2</v>
      </c>
      <c r="N35">
        <v>0.86499999999999999</v>
      </c>
      <c r="O35">
        <v>0.14799999999999999</v>
      </c>
      <c r="P35">
        <v>0.84799999999999998</v>
      </c>
      <c r="Q35">
        <v>0.14299999999999999</v>
      </c>
      <c r="R35">
        <v>0.95099999999999996</v>
      </c>
      <c r="S35">
        <v>0.47799999999999998</v>
      </c>
      <c r="T35">
        <v>4.2999999999999997E-2</v>
      </c>
      <c r="U35">
        <v>0.97799999999999998</v>
      </c>
      <c r="V35">
        <v>4.3999999999999997E-2</v>
      </c>
      <c r="W35">
        <v>0.97899999999999998</v>
      </c>
      <c r="Z35" s="1">
        <f t="shared" si="0"/>
        <v>0.15909999999999999</v>
      </c>
      <c r="AA35" s="1">
        <f t="shared" si="1"/>
        <v>0.54769999999999996</v>
      </c>
    </row>
    <row r="36" spans="1:27">
      <c r="A36">
        <v>35</v>
      </c>
      <c r="B36" t="s">
        <v>183</v>
      </c>
      <c r="C36">
        <v>30</v>
      </c>
      <c r="D36">
        <v>0.04</v>
      </c>
      <c r="E36">
        <v>0.94499999999999995</v>
      </c>
      <c r="F36">
        <v>4.2000000000000003E-2</v>
      </c>
      <c r="G36">
        <v>0.04</v>
      </c>
      <c r="H36">
        <v>0.17799999999999999</v>
      </c>
      <c r="I36">
        <v>0.99199999999999999</v>
      </c>
      <c r="J36">
        <v>0.26100000000000001</v>
      </c>
      <c r="K36">
        <v>9.5000000000000001E-2</v>
      </c>
      <c r="L36">
        <v>0.94199999999999995</v>
      </c>
      <c r="M36">
        <v>3.6999999999999998E-2</v>
      </c>
      <c r="N36">
        <v>0.11799999999999999</v>
      </c>
      <c r="O36">
        <v>0.98299999999999998</v>
      </c>
      <c r="P36">
        <v>0.92900000000000005</v>
      </c>
      <c r="Q36">
        <v>0.95299999999999996</v>
      </c>
      <c r="R36">
        <v>0.69899999999999995</v>
      </c>
      <c r="S36">
        <v>0.94599999999999995</v>
      </c>
      <c r="T36">
        <v>8.7999999999999995E-2</v>
      </c>
      <c r="U36">
        <v>0.97</v>
      </c>
      <c r="V36">
        <v>3.9E-2</v>
      </c>
      <c r="W36">
        <v>0.98199999999999998</v>
      </c>
      <c r="Z36" s="1">
        <f t="shared" si="0"/>
        <v>0.35720000000000002</v>
      </c>
      <c r="AA36" s="1">
        <f t="shared" si="1"/>
        <v>0.67069999999999996</v>
      </c>
    </row>
    <row r="37" spans="1:27">
      <c r="A37">
        <v>36</v>
      </c>
      <c r="B37" t="s">
        <v>184</v>
      </c>
      <c r="C37">
        <v>30</v>
      </c>
      <c r="D37">
        <v>4.3999999999999997E-2</v>
      </c>
      <c r="E37">
        <v>0.97499999999999998</v>
      </c>
      <c r="F37">
        <v>4.9000000000000002E-2</v>
      </c>
      <c r="G37">
        <v>4.3999999999999997E-2</v>
      </c>
      <c r="H37">
        <v>0.159</v>
      </c>
      <c r="I37">
        <v>0.98799999999999999</v>
      </c>
      <c r="J37">
        <v>0.97299999999999998</v>
      </c>
      <c r="K37">
        <v>6.0000000000000001E-3</v>
      </c>
      <c r="L37">
        <v>8.2000000000000003E-2</v>
      </c>
      <c r="M37">
        <v>4.1000000000000002E-2</v>
      </c>
      <c r="N37">
        <v>8.5000000000000006E-2</v>
      </c>
      <c r="O37">
        <v>0.30599999999999999</v>
      </c>
      <c r="P37">
        <v>0.92900000000000005</v>
      </c>
      <c r="Q37">
        <v>0.98099999999999998</v>
      </c>
      <c r="R37">
        <v>0.93</v>
      </c>
      <c r="S37">
        <v>0.97899999999999998</v>
      </c>
      <c r="T37">
        <v>7.1999999999999995E-2</v>
      </c>
      <c r="U37">
        <v>0.93</v>
      </c>
      <c r="V37">
        <v>4.3999999999999997E-2</v>
      </c>
      <c r="W37">
        <v>0.89700000000000002</v>
      </c>
      <c r="Z37" s="1">
        <f t="shared" si="0"/>
        <v>0.33609999999999995</v>
      </c>
      <c r="AA37" s="1">
        <f t="shared" si="1"/>
        <v>0.61529999999999996</v>
      </c>
    </row>
    <row r="38" spans="1:27">
      <c r="A38">
        <v>37</v>
      </c>
      <c r="B38" t="s">
        <v>185</v>
      </c>
      <c r="C38">
        <v>30</v>
      </c>
      <c r="D38">
        <v>4.9000000000000002E-2</v>
      </c>
      <c r="E38">
        <v>0.94599999999999995</v>
      </c>
      <c r="F38">
        <v>5.8000000000000003E-2</v>
      </c>
      <c r="G38">
        <v>4.9000000000000002E-2</v>
      </c>
      <c r="H38">
        <v>0.42699999999999999</v>
      </c>
      <c r="I38">
        <v>0.94</v>
      </c>
      <c r="J38">
        <v>0.98699999999999999</v>
      </c>
      <c r="K38">
        <v>2.5000000000000001E-2</v>
      </c>
      <c r="L38">
        <v>6.0000000000000001E-3</v>
      </c>
      <c r="M38">
        <v>4.4999999999999998E-2</v>
      </c>
      <c r="N38">
        <v>0.65</v>
      </c>
      <c r="O38">
        <v>0.17199999999999999</v>
      </c>
      <c r="P38">
        <v>0.93700000000000006</v>
      </c>
      <c r="Q38">
        <v>0.66500000000000004</v>
      </c>
      <c r="R38">
        <v>0.98699999999999999</v>
      </c>
      <c r="S38">
        <v>0.11899999999999999</v>
      </c>
      <c r="T38">
        <v>1.2E-2</v>
      </c>
      <c r="U38">
        <v>0.98299999999999998</v>
      </c>
      <c r="V38">
        <v>4.9000000000000002E-2</v>
      </c>
      <c r="W38">
        <v>0.33300000000000002</v>
      </c>
      <c r="Z38" s="1">
        <f t="shared" si="0"/>
        <v>0.35319999999999996</v>
      </c>
      <c r="AA38" s="1">
        <f t="shared" si="1"/>
        <v>0.49070000000000008</v>
      </c>
    </row>
    <row r="39" spans="1:27">
      <c r="A39">
        <v>38</v>
      </c>
      <c r="B39" t="s">
        <v>186</v>
      </c>
      <c r="C39">
        <v>30</v>
      </c>
      <c r="D39">
        <v>3.5999999999999997E-2</v>
      </c>
      <c r="E39">
        <v>0.99099999999999999</v>
      </c>
      <c r="F39">
        <v>3.9E-2</v>
      </c>
      <c r="G39">
        <v>3.5999999999999997E-2</v>
      </c>
      <c r="H39">
        <v>0.96199999999999997</v>
      </c>
      <c r="I39">
        <v>0.99299999999999999</v>
      </c>
      <c r="J39">
        <v>0.99199999999999999</v>
      </c>
      <c r="K39">
        <v>0.99099999999999999</v>
      </c>
      <c r="L39">
        <v>0.98699999999999999</v>
      </c>
      <c r="M39">
        <v>3.4000000000000002E-2</v>
      </c>
      <c r="N39">
        <v>0.223</v>
      </c>
      <c r="O39">
        <v>0.98499999999999999</v>
      </c>
      <c r="P39">
        <v>0.98099999999999998</v>
      </c>
      <c r="Q39">
        <v>0.98699999999999999</v>
      </c>
      <c r="R39">
        <v>0.97899999999999998</v>
      </c>
      <c r="S39">
        <v>0.99</v>
      </c>
      <c r="T39">
        <v>0.98799999999999999</v>
      </c>
      <c r="U39">
        <v>0.89600000000000002</v>
      </c>
      <c r="V39">
        <v>3.5999999999999997E-2</v>
      </c>
      <c r="W39">
        <v>5.6000000000000001E-2</v>
      </c>
      <c r="Z39" s="1">
        <f t="shared" si="0"/>
        <v>0.60609999999999986</v>
      </c>
      <c r="AA39" s="1">
        <f t="shared" si="1"/>
        <v>0.71210000000000007</v>
      </c>
    </row>
    <row r="40" spans="1:27">
      <c r="A40">
        <v>39</v>
      </c>
      <c r="B40" t="s">
        <v>187</v>
      </c>
      <c r="C40">
        <v>30</v>
      </c>
      <c r="D40">
        <v>3.6999999999999998E-2</v>
      </c>
      <c r="E40">
        <v>0.47</v>
      </c>
      <c r="F40">
        <v>3.6999999999999998E-2</v>
      </c>
      <c r="G40">
        <v>3.7999999999999999E-2</v>
      </c>
      <c r="H40">
        <v>1.2999999999999999E-2</v>
      </c>
      <c r="I40">
        <v>0.82799999999999996</v>
      </c>
      <c r="J40">
        <v>0.99099999999999999</v>
      </c>
      <c r="K40">
        <v>0.99199999999999999</v>
      </c>
      <c r="L40">
        <v>0.99199999999999999</v>
      </c>
      <c r="M40">
        <v>3.5999999999999997E-2</v>
      </c>
      <c r="N40">
        <v>5.0999999999999997E-2</v>
      </c>
      <c r="O40">
        <v>0.98099999999999998</v>
      </c>
      <c r="P40">
        <v>2.4E-2</v>
      </c>
      <c r="Q40">
        <v>0.98099999999999998</v>
      </c>
      <c r="R40">
        <v>0.77200000000000002</v>
      </c>
      <c r="S40">
        <v>0.15</v>
      </c>
      <c r="T40">
        <v>0.75900000000000001</v>
      </c>
      <c r="U40">
        <v>0.34100000000000003</v>
      </c>
      <c r="V40">
        <v>3.6999999999999998E-2</v>
      </c>
      <c r="W40">
        <v>0.12</v>
      </c>
      <c r="Z40" s="1">
        <f t="shared" si="0"/>
        <v>0.44339999999999991</v>
      </c>
      <c r="AA40" s="1">
        <f t="shared" si="1"/>
        <v>0.42160000000000003</v>
      </c>
    </row>
    <row r="41" spans="1:27">
      <c r="A41">
        <v>40</v>
      </c>
      <c r="B41" t="s">
        <v>188</v>
      </c>
      <c r="C41">
        <v>30</v>
      </c>
      <c r="D41">
        <v>5.0999999999999997E-2</v>
      </c>
      <c r="E41">
        <v>0.96799999999999997</v>
      </c>
      <c r="F41">
        <v>5.8000000000000003E-2</v>
      </c>
      <c r="G41">
        <v>5.0999999999999997E-2</v>
      </c>
      <c r="H41">
        <v>0.108</v>
      </c>
      <c r="I41">
        <v>0.93799999999999994</v>
      </c>
      <c r="J41">
        <v>0.98499999999999999</v>
      </c>
      <c r="K41">
        <v>6.0000000000000001E-3</v>
      </c>
      <c r="L41">
        <v>7.0000000000000001E-3</v>
      </c>
      <c r="M41">
        <v>4.7E-2</v>
      </c>
      <c r="N41">
        <v>6.0999999999999999E-2</v>
      </c>
      <c r="O41">
        <v>0.14899999999999999</v>
      </c>
      <c r="P41">
        <v>0.23100000000000001</v>
      </c>
      <c r="Q41">
        <v>0.19900000000000001</v>
      </c>
      <c r="R41">
        <v>0.86899999999999999</v>
      </c>
      <c r="S41">
        <v>0.11</v>
      </c>
      <c r="T41">
        <v>0.54700000000000004</v>
      </c>
      <c r="U41">
        <v>0.93400000000000005</v>
      </c>
      <c r="V41">
        <v>5.0999999999999997E-2</v>
      </c>
      <c r="W41">
        <v>3.1E-2</v>
      </c>
      <c r="Z41" s="1">
        <f t="shared" si="0"/>
        <v>0.32189999999999996</v>
      </c>
      <c r="AA41" s="1">
        <f t="shared" si="1"/>
        <v>0.31820000000000004</v>
      </c>
    </row>
    <row r="42" spans="1:27">
      <c r="A42">
        <v>41</v>
      </c>
      <c r="B42" t="s">
        <v>189</v>
      </c>
      <c r="C42">
        <v>30</v>
      </c>
      <c r="D42">
        <v>4.4999999999999998E-2</v>
      </c>
      <c r="E42">
        <v>0.97399999999999998</v>
      </c>
      <c r="F42">
        <v>5.5E-2</v>
      </c>
      <c r="G42">
        <v>4.4999999999999998E-2</v>
      </c>
      <c r="H42">
        <v>0.97199999999999998</v>
      </c>
      <c r="I42">
        <v>0.99099999999999999</v>
      </c>
      <c r="J42">
        <v>0.34599999999999997</v>
      </c>
      <c r="K42">
        <v>3.3000000000000002E-2</v>
      </c>
      <c r="L42">
        <v>0.157</v>
      </c>
      <c r="M42">
        <v>4.1000000000000002E-2</v>
      </c>
      <c r="N42">
        <v>0.95099999999999996</v>
      </c>
      <c r="O42">
        <v>0.95699999999999996</v>
      </c>
      <c r="P42">
        <v>0.98399999999999999</v>
      </c>
      <c r="Q42">
        <v>8.3000000000000004E-2</v>
      </c>
      <c r="R42">
        <v>0.98799999999999999</v>
      </c>
      <c r="S42">
        <v>0.106</v>
      </c>
      <c r="T42">
        <v>5.6000000000000001E-2</v>
      </c>
      <c r="U42">
        <v>0.99</v>
      </c>
      <c r="V42">
        <v>4.4999999999999998E-2</v>
      </c>
      <c r="W42">
        <v>0.98499999999999999</v>
      </c>
      <c r="Z42" s="1">
        <f t="shared" si="0"/>
        <v>0.3659</v>
      </c>
      <c r="AA42" s="1">
        <f t="shared" si="1"/>
        <v>0.61450000000000005</v>
      </c>
    </row>
    <row r="43" spans="1:27">
      <c r="A43">
        <v>42</v>
      </c>
      <c r="B43" t="s">
        <v>190</v>
      </c>
      <c r="C43">
        <v>30</v>
      </c>
      <c r="D43">
        <v>4.3999999999999997E-2</v>
      </c>
      <c r="E43">
        <v>0.09</v>
      </c>
      <c r="F43">
        <v>4.4999999999999998E-2</v>
      </c>
      <c r="G43">
        <v>4.4999999999999998E-2</v>
      </c>
      <c r="H43">
        <v>3.2000000000000001E-2</v>
      </c>
      <c r="I43">
        <v>1.4E-2</v>
      </c>
      <c r="J43">
        <v>2.1000000000000001E-2</v>
      </c>
      <c r="K43">
        <v>0.97499999999999998</v>
      </c>
      <c r="L43">
        <v>0.80600000000000005</v>
      </c>
      <c r="M43">
        <v>4.2000000000000003E-2</v>
      </c>
      <c r="N43">
        <v>0.94099999999999995</v>
      </c>
      <c r="O43">
        <v>8.7999999999999995E-2</v>
      </c>
      <c r="P43">
        <v>0.05</v>
      </c>
      <c r="Q43">
        <v>4.8000000000000001E-2</v>
      </c>
      <c r="R43">
        <v>0.92700000000000005</v>
      </c>
      <c r="S43">
        <v>1.4999999999999999E-2</v>
      </c>
      <c r="T43">
        <v>0.93600000000000005</v>
      </c>
      <c r="U43">
        <v>0.96499999999999997</v>
      </c>
      <c r="V43">
        <v>4.2999999999999997E-2</v>
      </c>
      <c r="W43">
        <v>0.98199999999999998</v>
      </c>
      <c r="Z43" s="1">
        <f t="shared" si="0"/>
        <v>0.21139999999999998</v>
      </c>
      <c r="AA43" s="1">
        <f t="shared" si="1"/>
        <v>0.4995</v>
      </c>
    </row>
    <row r="44" spans="1:27">
      <c r="A44">
        <v>43</v>
      </c>
      <c r="B44" t="s">
        <v>191</v>
      </c>
      <c r="C44">
        <v>30</v>
      </c>
      <c r="D44">
        <v>3.6999999999999998E-2</v>
      </c>
      <c r="E44">
        <v>6.0000000000000001E-3</v>
      </c>
      <c r="F44">
        <v>3.6999999999999998E-2</v>
      </c>
      <c r="G44">
        <v>3.7999999999999999E-2</v>
      </c>
      <c r="H44">
        <v>8.0000000000000002E-3</v>
      </c>
      <c r="I44">
        <v>3.3000000000000002E-2</v>
      </c>
      <c r="J44">
        <v>0.97699999999999998</v>
      </c>
      <c r="K44">
        <v>0.99199999999999999</v>
      </c>
      <c r="L44">
        <v>0.99</v>
      </c>
      <c r="M44">
        <v>3.5999999999999997E-2</v>
      </c>
      <c r="N44">
        <v>0.52100000000000002</v>
      </c>
      <c r="O44">
        <v>2.7E-2</v>
      </c>
      <c r="P44">
        <v>3.5000000000000003E-2</v>
      </c>
      <c r="Q44">
        <v>0.98499999999999999</v>
      </c>
      <c r="R44">
        <v>0.877</v>
      </c>
      <c r="S44">
        <v>0.41299999999999998</v>
      </c>
      <c r="T44">
        <v>0.93100000000000005</v>
      </c>
      <c r="U44">
        <v>0.10199999999999999</v>
      </c>
      <c r="V44">
        <v>3.5999999999999997E-2</v>
      </c>
      <c r="W44">
        <v>0.96799999999999997</v>
      </c>
      <c r="Z44" s="1">
        <f t="shared" si="0"/>
        <v>0.31540000000000001</v>
      </c>
      <c r="AA44" s="1">
        <f t="shared" si="1"/>
        <v>0.48949999999999994</v>
      </c>
    </row>
    <row r="45" spans="1:27">
      <c r="A45">
        <v>44</v>
      </c>
      <c r="B45" t="s">
        <v>192</v>
      </c>
      <c r="C45">
        <v>30</v>
      </c>
      <c r="D45">
        <v>4.3999999999999997E-2</v>
      </c>
      <c r="E45">
        <v>2.5000000000000001E-2</v>
      </c>
      <c r="F45">
        <v>4.8000000000000001E-2</v>
      </c>
      <c r="G45">
        <v>4.4999999999999998E-2</v>
      </c>
      <c r="H45">
        <v>7.2999999999999995E-2</v>
      </c>
      <c r="I45">
        <v>0.871</v>
      </c>
      <c r="J45">
        <v>1.4E-2</v>
      </c>
      <c r="K45">
        <v>0.94199999999999995</v>
      </c>
      <c r="L45">
        <v>0.78700000000000003</v>
      </c>
      <c r="M45">
        <v>4.1000000000000002E-2</v>
      </c>
      <c r="N45">
        <v>0.90200000000000002</v>
      </c>
      <c r="O45">
        <v>0.97099999999999997</v>
      </c>
      <c r="P45">
        <v>0.215</v>
      </c>
      <c r="Q45">
        <v>0.152</v>
      </c>
      <c r="R45">
        <v>0.98499999999999999</v>
      </c>
      <c r="S45">
        <v>1.0999999999999999E-2</v>
      </c>
      <c r="T45">
        <v>1.4E-2</v>
      </c>
      <c r="U45">
        <v>0.98099999999999998</v>
      </c>
      <c r="V45">
        <v>4.2999999999999997E-2</v>
      </c>
      <c r="W45">
        <v>0.98099999999999998</v>
      </c>
      <c r="Z45" s="1">
        <f t="shared" si="0"/>
        <v>0.28899999999999998</v>
      </c>
      <c r="AA45" s="1">
        <f t="shared" si="1"/>
        <v>0.52549999999999997</v>
      </c>
    </row>
    <row r="46" spans="1:27">
      <c r="A46">
        <v>45</v>
      </c>
      <c r="B46" t="s">
        <v>193</v>
      </c>
      <c r="C46">
        <v>30</v>
      </c>
      <c r="D46">
        <v>3.7999999999999999E-2</v>
      </c>
      <c r="E46">
        <v>8.0000000000000002E-3</v>
      </c>
      <c r="F46">
        <v>3.9E-2</v>
      </c>
      <c r="G46">
        <v>3.7999999999999999E-2</v>
      </c>
      <c r="H46">
        <v>5.0000000000000001E-3</v>
      </c>
      <c r="I46">
        <v>0.84899999999999998</v>
      </c>
      <c r="J46">
        <v>0.99</v>
      </c>
      <c r="K46">
        <v>0.97799999999999998</v>
      </c>
      <c r="L46">
        <v>0.98599999999999999</v>
      </c>
      <c r="M46">
        <v>3.5999999999999997E-2</v>
      </c>
      <c r="N46">
        <v>0.14699999999999999</v>
      </c>
      <c r="O46">
        <v>5.0999999999999997E-2</v>
      </c>
      <c r="P46">
        <v>0.55900000000000005</v>
      </c>
      <c r="Q46">
        <v>0.98899999999999999</v>
      </c>
      <c r="R46">
        <v>0.95699999999999996</v>
      </c>
      <c r="S46">
        <v>0.96899999999999997</v>
      </c>
      <c r="T46">
        <v>1.7999999999999999E-2</v>
      </c>
      <c r="U46">
        <v>0.30299999999999999</v>
      </c>
      <c r="V46">
        <v>3.6999999999999998E-2</v>
      </c>
      <c r="W46">
        <v>0.95899999999999996</v>
      </c>
      <c r="Z46" s="1">
        <f t="shared" si="0"/>
        <v>0.3967</v>
      </c>
      <c r="AA46" s="1">
        <f t="shared" si="1"/>
        <v>0.4988999999999999</v>
      </c>
    </row>
    <row r="47" spans="1:27">
      <c r="A47">
        <v>46</v>
      </c>
      <c r="B47" t="s">
        <v>194</v>
      </c>
      <c r="C47">
        <v>30</v>
      </c>
      <c r="D47">
        <v>3.5999999999999997E-2</v>
      </c>
      <c r="E47">
        <v>0.71</v>
      </c>
      <c r="F47">
        <v>3.3000000000000002E-2</v>
      </c>
      <c r="G47">
        <v>3.7999999999999999E-2</v>
      </c>
      <c r="H47">
        <v>6.0000000000000001E-3</v>
      </c>
      <c r="I47">
        <v>0.02</v>
      </c>
      <c r="J47">
        <v>0.98399999999999999</v>
      </c>
      <c r="K47">
        <v>0.99299999999999999</v>
      </c>
      <c r="L47">
        <v>0.99199999999999999</v>
      </c>
      <c r="M47">
        <v>3.5999999999999997E-2</v>
      </c>
      <c r="N47">
        <v>4.2999999999999997E-2</v>
      </c>
      <c r="O47">
        <v>6.2E-2</v>
      </c>
      <c r="P47">
        <v>2.5999999999999999E-2</v>
      </c>
      <c r="Q47">
        <v>0.98399999999999999</v>
      </c>
      <c r="R47">
        <v>0.81399999999999995</v>
      </c>
      <c r="S47">
        <v>0.95699999999999996</v>
      </c>
      <c r="T47">
        <v>0.99299999999999999</v>
      </c>
      <c r="U47">
        <v>0.158</v>
      </c>
      <c r="V47">
        <v>3.5999999999999997E-2</v>
      </c>
      <c r="W47">
        <v>4.2000000000000003E-2</v>
      </c>
      <c r="Z47" s="1">
        <f t="shared" si="0"/>
        <v>0.38479999999999998</v>
      </c>
      <c r="AA47" s="1">
        <f t="shared" si="1"/>
        <v>0.41149999999999992</v>
      </c>
    </row>
    <row r="48" spans="1:27">
      <c r="A48">
        <v>47</v>
      </c>
      <c r="B48" t="s">
        <v>195</v>
      </c>
      <c r="C48">
        <v>30</v>
      </c>
      <c r="D48">
        <v>4.1000000000000002E-2</v>
      </c>
      <c r="E48">
        <v>7.0000000000000007E-2</v>
      </c>
      <c r="F48">
        <v>4.1000000000000002E-2</v>
      </c>
      <c r="G48">
        <v>4.2000000000000003E-2</v>
      </c>
      <c r="H48">
        <v>5.3999999999999999E-2</v>
      </c>
      <c r="I48">
        <v>2.7E-2</v>
      </c>
      <c r="J48">
        <v>0.73799999999999999</v>
      </c>
      <c r="K48">
        <v>0.99</v>
      </c>
      <c r="L48">
        <v>0.97199999999999998</v>
      </c>
      <c r="M48">
        <v>3.9E-2</v>
      </c>
      <c r="N48">
        <v>0.34</v>
      </c>
      <c r="O48">
        <v>0.97499999999999998</v>
      </c>
      <c r="P48">
        <v>8.9999999999999993E-3</v>
      </c>
      <c r="Q48">
        <v>0.32300000000000001</v>
      </c>
      <c r="R48">
        <v>0.90400000000000003</v>
      </c>
      <c r="S48">
        <v>1.2999999999999999E-2</v>
      </c>
      <c r="T48">
        <v>0.29799999999999999</v>
      </c>
      <c r="U48">
        <v>0.56599999999999995</v>
      </c>
      <c r="V48">
        <v>4.1000000000000002E-2</v>
      </c>
      <c r="W48">
        <v>0.26200000000000001</v>
      </c>
      <c r="Z48" s="1">
        <f t="shared" si="0"/>
        <v>0.3014</v>
      </c>
      <c r="AA48" s="1">
        <f t="shared" si="1"/>
        <v>0.37309999999999993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4.7625000000000008E-2</v>
      </c>
      <c r="E50" s="2">
        <f t="shared" ref="E50:W50" si="2">AVERAGE(E1:E24)</f>
        <v>4.7125E-2</v>
      </c>
      <c r="F50" s="2">
        <f t="shared" si="2"/>
        <v>4.8625000000000008E-2</v>
      </c>
      <c r="G50" s="2">
        <f t="shared" si="2"/>
        <v>4.7958333333333353E-2</v>
      </c>
      <c r="H50" s="2">
        <f t="shared" si="2"/>
        <v>1.6833333333333343E-2</v>
      </c>
      <c r="I50" s="2">
        <f t="shared" si="2"/>
        <v>3.2375000000000008E-2</v>
      </c>
      <c r="J50" s="2">
        <f t="shared" si="2"/>
        <v>9.8291666666666666E-2</v>
      </c>
      <c r="K50" s="2">
        <f t="shared" si="2"/>
        <v>3.2583333333333346E-2</v>
      </c>
      <c r="L50" s="2">
        <f t="shared" si="2"/>
        <v>2.7250000000000014E-2</v>
      </c>
      <c r="M50" s="2">
        <f t="shared" si="2"/>
        <v>4.4916666666666681E-2</v>
      </c>
      <c r="N50" s="2">
        <f t="shared" si="2"/>
        <v>7.9999999999999988E-2</v>
      </c>
      <c r="O50" s="2">
        <f t="shared" si="2"/>
        <v>5.4583333333333338E-2</v>
      </c>
      <c r="P50" s="2">
        <f t="shared" si="2"/>
        <v>1.9208333333333341E-2</v>
      </c>
      <c r="Q50" s="2">
        <f t="shared" si="2"/>
        <v>6.933333333333333E-2</v>
      </c>
      <c r="R50" s="2">
        <f t="shared" si="2"/>
        <v>0.47933333333333339</v>
      </c>
      <c r="S50" s="2">
        <f t="shared" si="2"/>
        <v>6.754166666666668E-2</v>
      </c>
      <c r="T50" s="2">
        <f t="shared" si="2"/>
        <v>8.4750000000000006E-2</v>
      </c>
      <c r="U50" s="2">
        <f t="shared" si="2"/>
        <v>0.51300000000000001</v>
      </c>
      <c r="V50" s="2">
        <f t="shared" si="2"/>
        <v>4.6791666666666676E-2</v>
      </c>
      <c r="W50" s="2">
        <f t="shared" si="2"/>
        <v>0.12129166666666667</v>
      </c>
      <c r="Y50" s="1" t="s">
        <v>0</v>
      </c>
      <c r="Z50" s="2">
        <f>AVERAGE(Z1:Z24)</f>
        <v>4.4358333333333326E-2</v>
      </c>
      <c r="AA50" s="2">
        <f>AVERAGE(AA1:AA24)</f>
        <v>0.15358333333333332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4.1958333333333347E-2</v>
      </c>
      <c r="E51" s="2">
        <f t="shared" ref="E51:W51" si="3">AVERAGE(E25:E48)</f>
        <v>0.60516666666666674</v>
      </c>
      <c r="F51" s="2">
        <f t="shared" si="3"/>
        <v>4.416666666666668E-2</v>
      </c>
      <c r="G51" s="2">
        <f t="shared" si="3"/>
        <v>4.2708333333333348E-2</v>
      </c>
      <c r="H51" s="2">
        <f t="shared" si="3"/>
        <v>0.27370833333333339</v>
      </c>
      <c r="I51" s="2">
        <f t="shared" si="3"/>
        <v>0.64108333333333323</v>
      </c>
      <c r="J51" s="2">
        <f t="shared" si="3"/>
        <v>0.46854166666666663</v>
      </c>
      <c r="K51" s="2">
        <f t="shared" si="3"/>
        <v>0.64554166666666668</v>
      </c>
      <c r="L51" s="2">
        <f t="shared" si="3"/>
        <v>0.58037499999999997</v>
      </c>
      <c r="M51" s="2">
        <f t="shared" si="3"/>
        <v>3.9791666666666677E-2</v>
      </c>
      <c r="N51" s="2">
        <f t="shared" si="3"/>
        <v>0.39149999999999996</v>
      </c>
      <c r="O51" s="2">
        <f t="shared" si="3"/>
        <v>0.5392916666666665</v>
      </c>
      <c r="P51" s="2">
        <f t="shared" si="3"/>
        <v>0.42533333333333334</v>
      </c>
      <c r="Q51" s="2">
        <f t="shared" si="3"/>
        <v>0.48341666666666666</v>
      </c>
      <c r="R51" s="2">
        <f t="shared" si="3"/>
        <v>0.82154166666666661</v>
      </c>
      <c r="S51" s="2">
        <f t="shared" si="3"/>
        <v>0.45145833333333329</v>
      </c>
      <c r="T51" s="2">
        <f t="shared" si="3"/>
        <v>0.5944583333333332</v>
      </c>
      <c r="U51" s="2">
        <f t="shared" si="3"/>
        <v>0.76337500000000025</v>
      </c>
      <c r="V51" s="2">
        <f t="shared" si="3"/>
        <v>4.1541666666666678E-2</v>
      </c>
      <c r="W51" s="2">
        <f t="shared" si="3"/>
        <v>0.52433333333333332</v>
      </c>
      <c r="Y51" s="1" t="s">
        <v>1</v>
      </c>
      <c r="Z51" s="2">
        <f>AVERAGE(Z25:Z48)</f>
        <v>0.33830416666666668</v>
      </c>
      <c r="AA51" s="2">
        <f>AVERAGE(AA25:AA48)</f>
        <v>0.50362499999999988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6.5235840219635582E-8</v>
      </c>
      <c r="E52" s="3">
        <f t="shared" ref="E52:W52" si="4">TTEST(E1:E24,E25:E48,2,2)</f>
        <v>3.8571015438009177E-8</v>
      </c>
      <c r="F52" s="3">
        <f t="shared" si="4"/>
        <v>2.7235775638188141E-3</v>
      </c>
      <c r="G52" s="3">
        <f t="shared" si="4"/>
        <v>2.451906270398379E-7</v>
      </c>
      <c r="H52" s="3">
        <f t="shared" si="4"/>
        <v>5.6224881878348264E-4</v>
      </c>
      <c r="I52" s="3">
        <f t="shared" si="4"/>
        <v>4.2117374732212219E-9</v>
      </c>
      <c r="J52" s="3">
        <f t="shared" si="4"/>
        <v>2.8245629119321732E-4</v>
      </c>
      <c r="K52" s="3">
        <f t="shared" si="4"/>
        <v>1.6390419298525997E-8</v>
      </c>
      <c r="L52" s="3">
        <f t="shared" si="4"/>
        <v>2.1234588089510371E-7</v>
      </c>
      <c r="M52" s="3">
        <f t="shared" si="4"/>
        <v>1.7023841555630128E-8</v>
      </c>
      <c r="N52" s="3">
        <f t="shared" si="4"/>
        <v>1.2045083672790716E-4</v>
      </c>
      <c r="O52" s="3">
        <f t="shared" si="4"/>
        <v>4.0025558570023216E-6</v>
      </c>
      <c r="P52" s="3">
        <f t="shared" si="4"/>
        <v>2.4939439783517782E-5</v>
      </c>
      <c r="Q52" s="3">
        <f t="shared" si="4"/>
        <v>1.2503940802116576E-5</v>
      </c>
      <c r="R52" s="3">
        <f t="shared" si="4"/>
        <v>1.3040258379571602E-9</v>
      </c>
      <c r="S52" s="3">
        <f t="shared" si="4"/>
        <v>5.1670922766175142E-5</v>
      </c>
      <c r="T52" s="3">
        <f t="shared" si="4"/>
        <v>6.9267686314781073E-7</v>
      </c>
      <c r="U52" s="3">
        <f t="shared" si="4"/>
        <v>1.7280366731032952E-4</v>
      </c>
      <c r="V52" s="3">
        <f t="shared" si="4"/>
        <v>4.5717438867970126E-7</v>
      </c>
      <c r="W52" s="3">
        <f t="shared" si="4"/>
        <v>7.5819334687483647E-5</v>
      </c>
      <c r="Y52" s="1" t="s">
        <v>16</v>
      </c>
      <c r="Z52" s="3">
        <f>TTEST(Z1:Z24,Z25:Z48,2,2)</f>
        <v>4.731980154259028E-18</v>
      </c>
      <c r="AA52" s="3">
        <f>TTEST(AA1:AA24,AA25:AA48,2,2)</f>
        <v>7.4839843360424452E-16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1.1753044625585948E-4</v>
      </c>
      <c r="E53" s="3">
        <f t="shared" ref="E53:W53" si="5">STDEV(E1:E24)/SQRT(COUNT(E1:E24))</f>
        <v>1.7960428523663408E-3</v>
      </c>
      <c r="F53" s="3">
        <f t="shared" si="5"/>
        <v>1.8855380195552707E-4</v>
      </c>
      <c r="G53" s="3">
        <f t="shared" si="5"/>
        <v>9.4775988112524162E-5</v>
      </c>
      <c r="H53" s="3">
        <f t="shared" si="5"/>
        <v>6.8011792100593129E-4</v>
      </c>
      <c r="I53" s="3">
        <f t="shared" si="5"/>
        <v>5.4695509247872035E-3</v>
      </c>
      <c r="J53" s="3">
        <f t="shared" si="5"/>
        <v>1.7804644318253508E-2</v>
      </c>
      <c r="K53" s="3">
        <f t="shared" si="5"/>
        <v>3.5533800334098392E-3</v>
      </c>
      <c r="L53" s="3">
        <f t="shared" si="5"/>
        <v>4.9057235132450921E-3</v>
      </c>
      <c r="M53" s="3">
        <f t="shared" si="5"/>
        <v>8.3333333333333425E-5</v>
      </c>
      <c r="N53" s="3">
        <f t="shared" si="5"/>
        <v>2.1119055205042359E-3</v>
      </c>
      <c r="O53" s="3">
        <f t="shared" si="5"/>
        <v>4.6702561247250031E-3</v>
      </c>
      <c r="P53" s="3">
        <f t="shared" si="5"/>
        <v>9.3827463970678397E-4</v>
      </c>
      <c r="Q53" s="3">
        <f t="shared" si="5"/>
        <v>8.2421826526246703E-3</v>
      </c>
      <c r="R53" s="3">
        <f t="shared" si="5"/>
        <v>9.7175074834454592E-3</v>
      </c>
      <c r="S53" s="3">
        <f t="shared" si="5"/>
        <v>1.5728445011758876E-2</v>
      </c>
      <c r="T53" s="3">
        <f t="shared" si="5"/>
        <v>8.878864743334847E-3</v>
      </c>
      <c r="U53" s="3">
        <f t="shared" si="5"/>
        <v>1.2846642825425494E-2</v>
      </c>
      <c r="V53" s="3">
        <f t="shared" si="5"/>
        <v>1.2007193898409819E-4</v>
      </c>
      <c r="W53" s="3">
        <f t="shared" si="5"/>
        <v>1.0594720993150565E-2</v>
      </c>
      <c r="Z53" s="3">
        <f>STDEV(Z1:Z24)/SQRT(COUNT(Z1:Z24))</f>
        <v>2.4765415098967334E-3</v>
      </c>
      <c r="AA53" s="3">
        <f>STDEV(AA1:AA24)/SQRT(COUNT(AA1:AA24))</f>
        <v>2.9862891195117265E-3</v>
      </c>
      <c r="AC53" s="3"/>
      <c r="AD53" s="3"/>
    </row>
    <row r="54" spans="1:30">
      <c r="C54" s="1" t="s">
        <v>1</v>
      </c>
      <c r="D54" s="3">
        <f>STDEV(D25:D48)/SQRT(COUNT(D25:D48))</f>
        <v>8.7327296782191909E-4</v>
      </c>
      <c r="E54" s="3">
        <f t="shared" ref="E54:W54" si="6">STDEV(E25:E48)/SQRT(COUNT(E25:E48))</f>
        <v>8.475349308065111E-2</v>
      </c>
      <c r="F54" s="3">
        <f t="shared" si="6"/>
        <v>1.3944333775567808E-3</v>
      </c>
      <c r="G54" s="3">
        <f t="shared" si="6"/>
        <v>8.6283818546672878E-4</v>
      </c>
      <c r="H54" s="3">
        <f t="shared" si="6"/>
        <v>6.9290856183221353E-2</v>
      </c>
      <c r="I54" s="3">
        <f t="shared" si="6"/>
        <v>8.4087319105198788E-2</v>
      </c>
      <c r="J54" s="3">
        <f t="shared" si="6"/>
        <v>9.2485055180625206E-2</v>
      </c>
      <c r="K54" s="3">
        <f t="shared" si="6"/>
        <v>8.9672935893519656E-2</v>
      </c>
      <c r="L54" s="3">
        <f t="shared" si="6"/>
        <v>9.0695077852875422E-2</v>
      </c>
      <c r="M54" s="3">
        <f t="shared" si="6"/>
        <v>7.4692404660779688E-4</v>
      </c>
      <c r="N54" s="3">
        <f t="shared" si="6"/>
        <v>7.4104264580289236E-2</v>
      </c>
      <c r="O54" s="3">
        <f t="shared" si="6"/>
        <v>9.2502986226114914E-2</v>
      </c>
      <c r="P54" s="3">
        <f t="shared" si="6"/>
        <v>8.6647810100250564E-2</v>
      </c>
      <c r="Q54" s="3">
        <f t="shared" si="6"/>
        <v>8.4195293954915276E-2</v>
      </c>
      <c r="R54" s="3">
        <f t="shared" si="6"/>
        <v>4.4179762038655986E-2</v>
      </c>
      <c r="S54" s="3">
        <f t="shared" si="6"/>
        <v>8.454136666827726E-2</v>
      </c>
      <c r="T54" s="3">
        <f t="shared" si="6"/>
        <v>8.8248167431124055E-2</v>
      </c>
      <c r="U54" s="3">
        <f t="shared" si="6"/>
        <v>5.9883244266159839E-2</v>
      </c>
      <c r="V54" s="3">
        <f t="shared" si="6"/>
        <v>8.8665461199171779E-4</v>
      </c>
      <c r="W54" s="3">
        <f t="shared" si="6"/>
        <v>9.2127327348862365E-2</v>
      </c>
      <c r="Z54" s="3">
        <f>STDEV(Z25:Z48)/SQRT(COUNT(Z25:Z48))</f>
        <v>2.1042549611981522E-2</v>
      </c>
      <c r="AA54" s="3">
        <f>STDEV(AA25:AA48)/SQRT(COUNT(AA25:AA48))</f>
        <v>2.8856823754077904E-2</v>
      </c>
      <c r="AC54" s="3"/>
      <c r="AD54" s="3"/>
    </row>
    <row r="55" spans="1:30">
      <c r="D55" s="2">
        <f>D50-D51</f>
        <v>5.6666666666666601E-3</v>
      </c>
      <c r="E55" s="2">
        <f t="shared" ref="E55:W55" si="7">E50-E51</f>
        <v>-0.55804166666666677</v>
      </c>
      <c r="F55" s="2">
        <f t="shared" si="7"/>
        <v>4.458333333333328E-3</v>
      </c>
      <c r="G55" s="2">
        <f t="shared" si="7"/>
        <v>5.2500000000000047E-3</v>
      </c>
      <c r="H55" s="2">
        <f t="shared" si="7"/>
        <v>-0.25687500000000002</v>
      </c>
      <c r="I55" s="2">
        <f t="shared" si="7"/>
        <v>-0.60870833333333318</v>
      </c>
      <c r="J55" s="2">
        <f t="shared" si="7"/>
        <v>-0.37024999999999997</v>
      </c>
      <c r="K55" s="2">
        <f t="shared" si="7"/>
        <v>-0.61295833333333338</v>
      </c>
      <c r="L55" s="2">
        <f t="shared" si="7"/>
        <v>-0.55312499999999998</v>
      </c>
      <c r="M55" s="2">
        <f t="shared" si="7"/>
        <v>5.1250000000000046E-3</v>
      </c>
      <c r="N55" s="2">
        <f t="shared" si="7"/>
        <v>-0.3115</v>
      </c>
      <c r="O55" s="2">
        <f t="shared" si="7"/>
        <v>-0.48470833333333319</v>
      </c>
      <c r="P55" s="2">
        <f t="shared" si="7"/>
        <v>-0.40612500000000001</v>
      </c>
      <c r="Q55" s="2">
        <f t="shared" si="7"/>
        <v>-0.41408333333333336</v>
      </c>
      <c r="R55" s="2">
        <f t="shared" si="7"/>
        <v>-0.34220833333333323</v>
      </c>
      <c r="S55" s="2">
        <f t="shared" si="7"/>
        <v>-0.38391666666666663</v>
      </c>
      <c r="T55" s="2">
        <f t="shared" si="7"/>
        <v>-0.50970833333333321</v>
      </c>
      <c r="U55" s="2">
        <f t="shared" si="7"/>
        <v>-0.25037500000000024</v>
      </c>
      <c r="V55" s="2">
        <f t="shared" si="7"/>
        <v>5.2499999999999977E-3</v>
      </c>
      <c r="W55" s="2">
        <f t="shared" si="7"/>
        <v>-0.40304166666666663</v>
      </c>
    </row>
    <row r="56" spans="1:30">
      <c r="D56" s="2" t="str">
        <f>IF(D55=MIN($D55:$W55),"Tools",IF(D55=MAX($D55:$W55),"Animals",""))</f>
        <v>Animals</v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>Tools</v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4.7539285714285721E-2</v>
      </c>
      <c r="E58" s="1">
        <f>(E50+0.6*(F50+D50)+0.15*G50)/(1+2*0.6+0.15)</f>
        <v>4.7688829787234044E-2</v>
      </c>
      <c r="F58" s="1">
        <f t="shared" ref="F58:U59" si="9">(F50+0.6*(G50+E50)+0.15*(D50+H50))/(1+2*0.6+2*0.15)</f>
        <v>4.6137500000000012E-2</v>
      </c>
      <c r="G58" s="1">
        <f t="shared" si="9"/>
        <v>3.9663333333333342E-2</v>
      </c>
      <c r="H58" s="1">
        <f t="shared" si="9"/>
        <v>3.4828333333333343E-2</v>
      </c>
      <c r="I58" s="1">
        <f t="shared" si="9"/>
        <v>4.5412500000000008E-2</v>
      </c>
      <c r="J58" s="1">
        <f t="shared" si="9"/>
        <v>5.7551666666666668E-2</v>
      </c>
      <c r="K58" s="1">
        <f t="shared" si="9"/>
        <v>4.7800833333333341E-2</v>
      </c>
      <c r="L58" s="1">
        <f t="shared" si="9"/>
        <v>4.0197500000000011E-2</v>
      </c>
      <c r="M58" s="1">
        <f t="shared" si="9"/>
        <v>4.893666666666667E-2</v>
      </c>
      <c r="N58" s="1">
        <f t="shared" si="9"/>
        <v>5.8667499999999997E-2</v>
      </c>
      <c r="O58" s="1">
        <f t="shared" si="9"/>
        <v>5.2498333333333334E-2</v>
      </c>
      <c r="P58" s="1">
        <f t="shared" si="9"/>
        <v>7.0983333333333329E-2</v>
      </c>
      <c r="Q58" s="1">
        <f t="shared" si="9"/>
        <v>0.15471083333333333</v>
      </c>
      <c r="R58" s="1">
        <f t="shared" si="9"/>
        <v>0.23082083333333334</v>
      </c>
      <c r="S58" s="1">
        <f t="shared" si="9"/>
        <v>0.19733666666666666</v>
      </c>
      <c r="T58" s="1">
        <f t="shared" si="9"/>
        <v>0.20479750000000002</v>
      </c>
      <c r="U58" s="1">
        <f t="shared" si="9"/>
        <v>0.24810000000000004</v>
      </c>
      <c r="V58" s="1">
        <f>(V50+0.6*(W50+U50)+0.15*T50)/(1+2*0.6+0.15)</f>
        <v>0.1872677304964539</v>
      </c>
      <c r="W58" s="1">
        <f>(W50+0.6*(V50)+0.15*U58)/(1+0.6+0.15)</f>
        <v>0.10661809523809525</v>
      </c>
    </row>
    <row r="59" spans="1:30">
      <c r="C59" s="1" t="s">
        <v>1</v>
      </c>
      <c r="D59" s="1">
        <f>(D51+0.6*(E51)+0.15*F51)/(1+0.6+0.15)</f>
        <v>0.23524761904761909</v>
      </c>
      <c r="E59" s="1">
        <f>(E51+0.6*(F51+D51)+0.15*G51)/(1+2*0.6+0.15)</f>
        <v>0.28223315602836879</v>
      </c>
      <c r="F59" s="1">
        <f t="shared" si="9"/>
        <v>0.19209666666666669</v>
      </c>
      <c r="G59" s="1">
        <f t="shared" si="9"/>
        <v>0.16814833333333334</v>
      </c>
      <c r="H59" s="1">
        <f t="shared" si="9"/>
        <v>0.30435583333333333</v>
      </c>
      <c r="I59" s="1">
        <f t="shared" si="9"/>
        <v>0.47586833333333339</v>
      </c>
      <c r="J59" s="1">
        <f t="shared" si="9"/>
        <v>0.54745166666666667</v>
      </c>
      <c r="K59" s="1">
        <f t="shared" si="9"/>
        <v>0.55080916666666657</v>
      </c>
      <c r="L59" s="1">
        <f t="shared" si="9"/>
        <v>0.44823249999999992</v>
      </c>
      <c r="M59" s="1">
        <f t="shared" si="9"/>
        <v>0.32025666666666658</v>
      </c>
      <c r="N59" s="1">
        <f t="shared" si="9"/>
        <v>0.35592249999999986</v>
      </c>
      <c r="O59" s="1">
        <f t="shared" si="9"/>
        <v>0.44314916666666659</v>
      </c>
      <c r="P59" s="1">
        <f t="shared" si="9"/>
        <v>0.48836583333333328</v>
      </c>
      <c r="Q59" s="1">
        <f t="shared" si="9"/>
        <v>0.55206166666666667</v>
      </c>
      <c r="R59" s="1">
        <f t="shared" si="9"/>
        <v>0.61417416666666658</v>
      </c>
      <c r="S59" s="1">
        <f t="shared" si="9"/>
        <v>0.59523083333333326</v>
      </c>
      <c r="T59" s="1">
        <f t="shared" si="9"/>
        <v>0.58112833333333325</v>
      </c>
      <c r="U59" s="1">
        <f t="shared" si="9"/>
        <v>0.51653749999999998</v>
      </c>
      <c r="V59" s="1">
        <f>(V51+0.6*(W51+U51)+0.15*T51)/(1+2*0.6+0.15)</f>
        <v>0.38439804964539015</v>
      </c>
      <c r="W59" s="1">
        <f>(W51+0.6*(V51)+0.15*U59)/(1+0.6+0.15)</f>
        <v>0.35813654761904756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8.9391867376022435E-2</v>
      </c>
      <c r="E61" s="1">
        <f ca="1">E1+NORMINV(RAND(),0,'Total-Smoothed'!$AG$2)</f>
        <v>0.32172817155561373</v>
      </c>
      <c r="F61" s="1">
        <f ca="1">F1+NORMINV(RAND(),0,'Total-Smoothed'!$AG$2)</f>
        <v>0.10528128752703184</v>
      </c>
      <c r="G61" s="1">
        <f ca="1">G1+NORMINV(RAND(),0,'Total-Smoothed'!$AG$2)</f>
        <v>0.12259061649583623</v>
      </c>
      <c r="H61" s="1">
        <f ca="1">H1+NORMINV(RAND(),0,'Total-Smoothed'!$AG$2)</f>
        <v>-0.15849271248195895</v>
      </c>
      <c r="I61" s="1">
        <f ca="1">I1+NORMINV(RAND(),0,'Total-Smoothed'!$AG$2)</f>
        <v>4.7183906310660079E-2</v>
      </c>
      <c r="J61" s="1">
        <f ca="1">J1+NORMINV(RAND(),0,'Total-Smoothed'!$AG$2)</f>
        <v>1.6426501802245627E-2</v>
      </c>
      <c r="K61" s="1">
        <f ca="1">K1+NORMINV(RAND(),0,'Total-Smoothed'!$AG$2)</f>
        <v>-5.6353025947336231E-2</v>
      </c>
      <c r="L61" s="1">
        <f ca="1">L1+NORMINV(RAND(),0,'Total-Smoothed'!$AG$2)</f>
        <v>0.12217089088721521</v>
      </c>
      <c r="M61" s="1">
        <f ca="1">M1+NORMINV(RAND(),0,'Total-Smoothed'!$AG$2)</f>
        <v>0.1220378642914374</v>
      </c>
      <c r="N61" s="1">
        <f ca="1">N1+NORMINV(RAND(),0,'Total-Smoothed'!$AG$2)</f>
        <v>-2.7214549671319546E-2</v>
      </c>
      <c r="O61" s="1">
        <f ca="1">O1+NORMINV(RAND(),0,'Total-Smoothed'!$AG$2)</f>
        <v>0.10776744594489726</v>
      </c>
      <c r="P61" s="1">
        <f ca="1">P1+NORMINV(RAND(),0,'Total-Smoothed'!$AG$2)</f>
        <v>-0.1325789607442126</v>
      </c>
      <c r="Q61" s="1">
        <f ca="1">Q1+NORMINV(RAND(),0,'Total-Smoothed'!$AG$2)</f>
        <v>0.14022919368766434</v>
      </c>
      <c r="R61" s="1">
        <f ca="1">R1+NORMINV(RAND(),0,'Total-Smoothed'!$AG$2)</f>
        <v>0.57633313612209558</v>
      </c>
      <c r="S61" s="1">
        <f ca="1">S1+NORMINV(RAND(),0,'Total-Smoothed'!$AG$2)</f>
        <v>0.15972518230645816</v>
      </c>
      <c r="T61" s="1">
        <f ca="1">T1+NORMINV(RAND(),0,'Total-Smoothed'!$AG$2)</f>
        <v>1.5767645859207646E-3</v>
      </c>
      <c r="U61" s="1">
        <f ca="1">U1+NORMINV(RAND(),0,'Total-Smoothed'!$AG$2)</f>
        <v>0.42206909568352974</v>
      </c>
      <c r="V61" s="1">
        <f ca="1">V1+NORMINV(RAND(),0,'Total-Smoothed'!$AG$2)</f>
        <v>-5.5352544467493811E-2</v>
      </c>
      <c r="W61" s="1">
        <f ca="1">W1+NORMINV(RAND(),0,'Total-Smoothed'!$AG$2)</f>
        <v>0.14112117465187041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-8.2593490791317975E-3</v>
      </c>
      <c r="E62" s="1">
        <f ca="1">E2+NORMINV(RAND(),0,'Total-Smoothed'!$AG$2)</f>
        <v>0.18978316853480592</v>
      </c>
      <c r="F62" s="1">
        <f ca="1">F2+NORMINV(RAND(),0,'Total-Smoothed'!$AG$2)</f>
        <v>-0.11135414680554111</v>
      </c>
      <c r="G62" s="1">
        <f ca="1">G2+NORMINV(RAND(),0,'Total-Smoothed'!$AG$2)</f>
        <v>0.17651243457484489</v>
      </c>
      <c r="H62" s="1">
        <f ca="1">H2+NORMINV(RAND(),0,'Total-Smoothed'!$AG$2)</f>
        <v>5.4771325331118947E-2</v>
      </c>
      <c r="I62" s="1">
        <f ca="1">I2+NORMINV(RAND(),0,'Total-Smoothed'!$AG$2)</f>
        <v>0.11110462198011495</v>
      </c>
      <c r="J62" s="1">
        <f ca="1">J2+NORMINV(RAND(),0,'Total-Smoothed'!$AG$2)</f>
        <v>0.42938527586787339</v>
      </c>
      <c r="K62" s="1">
        <f ca="1">K2+NORMINV(RAND(),0,'Total-Smoothed'!$AG$2)</f>
        <v>0.18949890151832482</v>
      </c>
      <c r="L62" s="1">
        <f ca="1">L2+NORMINV(RAND(),0,'Total-Smoothed'!$AG$2)</f>
        <v>0.13663421133781514</v>
      </c>
      <c r="M62" s="1">
        <f ca="1">M2+NORMINV(RAND(),0,'Total-Smoothed'!$AG$2)</f>
        <v>2.8216906265068706E-2</v>
      </c>
      <c r="N62" s="1">
        <f ca="1">N2+NORMINV(RAND(),0,'Total-Smoothed'!$AG$2)</f>
        <v>7.9422108312144996E-2</v>
      </c>
      <c r="O62" s="1">
        <f ca="1">O2+NORMINV(RAND(),0,'Total-Smoothed'!$AG$2)</f>
        <v>7.3954419255805565E-2</v>
      </c>
      <c r="P62" s="1">
        <f ca="1">P2+NORMINV(RAND(),0,'Total-Smoothed'!$AG$2)</f>
        <v>-2.6340150801810402E-2</v>
      </c>
      <c r="Q62" s="1">
        <f ca="1">Q2+NORMINV(RAND(),0,'Total-Smoothed'!$AG$2)</f>
        <v>0.20965999881202452</v>
      </c>
      <c r="R62" s="1">
        <f ca="1">R2+NORMINV(RAND(),0,'Total-Smoothed'!$AG$2)</f>
        <v>0.42879878514653191</v>
      </c>
      <c r="S62" s="1">
        <f ca="1">S2+NORMINV(RAND(),0,'Total-Smoothed'!$AG$2)</f>
        <v>0.29812419829883635</v>
      </c>
      <c r="T62" s="1">
        <f ca="1">T2+NORMINV(RAND(),0,'Total-Smoothed'!$AG$2)</f>
        <v>-0.23997394699793528</v>
      </c>
      <c r="U62" s="1">
        <f ca="1">U2+NORMINV(RAND(),0,'Total-Smoothed'!$AG$2)</f>
        <v>0.24553019485514449</v>
      </c>
      <c r="V62" s="1">
        <f ca="1">V2+NORMINV(RAND(),0,'Total-Smoothed'!$AG$2)</f>
        <v>-1.8342443220800739E-2</v>
      </c>
      <c r="W62" s="1">
        <f ca="1">W2+NORMINV(RAND(),0,'Total-Smoothed'!$AG$2)</f>
        <v>0.24720504741943938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-7.0871569984123778E-3</v>
      </c>
      <c r="E63" s="1">
        <f ca="1">E3+NORMINV(RAND(),0,'Total-Smoothed'!$AG$2)</f>
        <v>-5.3985649999910651E-2</v>
      </c>
      <c r="F63" s="1">
        <f ca="1">F3+NORMINV(RAND(),0,'Total-Smoothed'!$AG$2)</f>
        <v>0.17420358573535183</v>
      </c>
      <c r="G63" s="1">
        <f ca="1">G3+NORMINV(RAND(),0,'Total-Smoothed'!$AG$2)</f>
        <v>8.8995264613503502E-2</v>
      </c>
      <c r="H63" s="1">
        <f ca="1">H3+NORMINV(RAND(),0,'Total-Smoothed'!$AG$2)</f>
        <v>-0.1240125735054881</v>
      </c>
      <c r="I63" s="1">
        <f ca="1">I3+NORMINV(RAND(),0,'Total-Smoothed'!$AG$2)</f>
        <v>-0.27577721783185444</v>
      </c>
      <c r="J63" s="1">
        <f ca="1">J3+NORMINV(RAND(),0,'Total-Smoothed'!$AG$2)</f>
        <v>0.11371219397825291</v>
      </c>
      <c r="K63" s="1">
        <f ca="1">K3+NORMINV(RAND(),0,'Total-Smoothed'!$AG$2)</f>
        <v>-4.5801628599736591E-2</v>
      </c>
      <c r="L63" s="1">
        <f ca="1">L3+NORMINV(RAND(),0,'Total-Smoothed'!$AG$2)</f>
        <v>-0.19414548503871376</v>
      </c>
      <c r="M63" s="1">
        <f ca="1">M3+NORMINV(RAND(),0,'Total-Smoothed'!$AG$2)</f>
        <v>0.14626354180632556</v>
      </c>
      <c r="N63" s="1">
        <f ca="1">N3+NORMINV(RAND(),0,'Total-Smoothed'!$AG$2)</f>
        <v>2.0754041968989549E-2</v>
      </c>
      <c r="O63" s="1">
        <f ca="1">O3+NORMINV(RAND(),0,'Total-Smoothed'!$AG$2)</f>
        <v>0.12845835031791381</v>
      </c>
      <c r="P63" s="1">
        <f ca="1">P3+NORMINV(RAND(),0,'Total-Smoothed'!$AG$2)</f>
        <v>0.16088895551646759</v>
      </c>
      <c r="Q63" s="1">
        <f ca="1">Q3+NORMINV(RAND(),0,'Total-Smoothed'!$AG$2)</f>
        <v>0.13787747222604635</v>
      </c>
      <c r="R63" s="1">
        <f ca="1">R3+NORMINV(RAND(),0,'Total-Smoothed'!$AG$2)</f>
        <v>0.36227619143628192</v>
      </c>
      <c r="S63" s="1">
        <f ca="1">S3+NORMINV(RAND(),0,'Total-Smoothed'!$AG$2)</f>
        <v>-6.5675804253591513E-2</v>
      </c>
      <c r="T63" s="1">
        <f ca="1">T3+NORMINV(RAND(),0,'Total-Smoothed'!$AG$2)</f>
        <v>3.126088195897711E-2</v>
      </c>
      <c r="U63" s="1">
        <f ca="1">U3+NORMINV(RAND(),0,'Total-Smoothed'!$AG$2)</f>
        <v>0.67072721830014714</v>
      </c>
      <c r="V63" s="1">
        <f ca="1">V3+NORMINV(RAND(),0,'Total-Smoothed'!$AG$2)</f>
        <v>0.23286219353764509</v>
      </c>
      <c r="W63" s="1">
        <f ca="1">W3+NORMINV(RAND(),0,'Total-Smoothed'!$AG$2)</f>
        <v>5.6632778759746004E-2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1.6856905405925528E-2</v>
      </c>
      <c r="E64" s="1">
        <f ca="1">E4+NORMINV(RAND(),0,'Total-Smoothed'!$AG$2)</f>
        <v>3.9725836658883268E-2</v>
      </c>
      <c r="F64" s="1">
        <f ca="1">F4+NORMINV(RAND(),0,'Total-Smoothed'!$AG$2)</f>
        <v>8.8440712493961252E-2</v>
      </c>
      <c r="G64" s="1">
        <f ca="1">G4+NORMINV(RAND(),0,'Total-Smoothed'!$AG$2)</f>
        <v>-2.5566317009086625E-2</v>
      </c>
      <c r="H64" s="1">
        <f ca="1">H4+NORMINV(RAND(),0,'Total-Smoothed'!$AG$2)</f>
        <v>0.1019192880230788</v>
      </c>
      <c r="I64" s="1">
        <f ca="1">I4+NORMINV(RAND(),0,'Total-Smoothed'!$AG$2)</f>
        <v>2.3210561619804726E-2</v>
      </c>
      <c r="J64" s="1">
        <f ca="1">J4+NORMINV(RAND(),0,'Total-Smoothed'!$AG$2)</f>
        <v>0.474615538125018</v>
      </c>
      <c r="K64" s="1">
        <f ca="1">K4+NORMINV(RAND(),0,'Total-Smoothed'!$AG$2)</f>
        <v>-7.7121193814411959E-2</v>
      </c>
      <c r="L64" s="1">
        <f ca="1">L4+NORMINV(RAND(),0,'Total-Smoothed'!$AG$2)</f>
        <v>9.1498834601745405E-2</v>
      </c>
      <c r="M64" s="1">
        <f ca="1">M4+NORMINV(RAND(),0,'Total-Smoothed'!$AG$2)</f>
        <v>-5.9392761024537721E-2</v>
      </c>
      <c r="N64" s="1">
        <f ca="1">N4+NORMINV(RAND(),0,'Total-Smoothed'!$AG$2)</f>
        <v>6.6746212894249618E-2</v>
      </c>
      <c r="O64" s="1">
        <f ca="1">O4+NORMINV(RAND(),0,'Total-Smoothed'!$AG$2)</f>
        <v>-1.4446607437978293E-4</v>
      </c>
      <c r="P64" s="1">
        <f ca="1">P4+NORMINV(RAND(),0,'Total-Smoothed'!$AG$2)</f>
        <v>8.038259424786684E-3</v>
      </c>
      <c r="Q64" s="1">
        <f ca="1">Q4+NORMINV(RAND(),0,'Total-Smoothed'!$AG$2)</f>
        <v>-8.0770093558834855E-3</v>
      </c>
      <c r="R64" s="1">
        <f ca="1">R4+NORMINV(RAND(),0,'Total-Smoothed'!$AG$2)</f>
        <v>0.45647442371317448</v>
      </c>
      <c r="S64" s="1">
        <f ca="1">S4+NORMINV(RAND(),0,'Total-Smoothed'!$AG$2)</f>
        <v>0.34331955945346537</v>
      </c>
      <c r="T64" s="1">
        <f ca="1">T4+NORMINV(RAND(),0,'Total-Smoothed'!$AG$2)</f>
        <v>0.31541356497424533</v>
      </c>
      <c r="U64" s="1">
        <f ca="1">U4+NORMINV(RAND(),0,'Total-Smoothed'!$AG$2)</f>
        <v>0.4266969359774786</v>
      </c>
      <c r="V64" s="1">
        <f ca="1">V4+NORMINV(RAND(),0,'Total-Smoothed'!$AG$2)</f>
        <v>3.1188226690633088E-2</v>
      </c>
      <c r="W64" s="1">
        <f ca="1">W4+NORMINV(RAND(),0,'Total-Smoothed'!$AG$2)</f>
        <v>0.27433429140545179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0.16865930011189262</v>
      </c>
      <c r="E65" s="1">
        <f ca="1">E5+NORMINV(RAND(),0,'Total-Smoothed'!$AG$2)</f>
        <v>-4.2230133520396229E-2</v>
      </c>
      <c r="F65" s="1">
        <f ca="1">F5+NORMINV(RAND(),0,'Total-Smoothed'!$AG$2)</f>
        <v>8.0363592769224793E-2</v>
      </c>
      <c r="G65" s="1">
        <f ca="1">G5+NORMINV(RAND(),0,'Total-Smoothed'!$AG$2)</f>
        <v>-5.995715171323697E-2</v>
      </c>
      <c r="H65" s="1">
        <f ca="1">H5+NORMINV(RAND(),0,'Total-Smoothed'!$AG$2)</f>
        <v>-7.0035888335825726E-3</v>
      </c>
      <c r="I65" s="1">
        <f ca="1">I5+NORMINV(RAND(),0,'Total-Smoothed'!$AG$2)</f>
        <v>8.5726786962981E-2</v>
      </c>
      <c r="J65" s="1">
        <f ca="1">J5+NORMINV(RAND(),0,'Total-Smoothed'!$AG$2)</f>
        <v>0.11581285760334228</v>
      </c>
      <c r="K65" s="1">
        <f ca="1">K5+NORMINV(RAND(),0,'Total-Smoothed'!$AG$2)</f>
        <v>5.5942874731081341E-3</v>
      </c>
      <c r="L65" s="1">
        <f ca="1">L5+NORMINV(RAND(),0,'Total-Smoothed'!$AG$2)</f>
        <v>-3.9163850184796838E-2</v>
      </c>
      <c r="M65" s="1">
        <f ca="1">M5+NORMINV(RAND(),0,'Total-Smoothed'!$AG$2)</f>
        <v>7.4501691903646333E-2</v>
      </c>
      <c r="N65" s="1">
        <f ca="1">N5+NORMINV(RAND(),0,'Total-Smoothed'!$AG$2)</f>
        <v>-1.9850256518196621E-2</v>
      </c>
      <c r="O65" s="1">
        <f ca="1">O5+NORMINV(RAND(),0,'Total-Smoothed'!$AG$2)</f>
        <v>-5.512754267899482E-3</v>
      </c>
      <c r="P65" s="1">
        <f ca="1">P5+NORMINV(RAND(),0,'Total-Smoothed'!$AG$2)</f>
        <v>0.19107292993143973</v>
      </c>
      <c r="Q65" s="1">
        <f ca="1">Q5+NORMINV(RAND(),0,'Total-Smoothed'!$AG$2)</f>
        <v>-8.0499953871678603E-2</v>
      </c>
      <c r="R65" s="1">
        <f ca="1">R5+NORMINV(RAND(),0,'Total-Smoothed'!$AG$2)</f>
        <v>0.57022001045425297</v>
      </c>
      <c r="S65" s="1">
        <f ca="1">S5+NORMINV(RAND(),0,'Total-Smoothed'!$AG$2)</f>
        <v>0.18944592069974514</v>
      </c>
      <c r="T65" s="1">
        <f ca="1">T5+NORMINV(RAND(),0,'Total-Smoothed'!$AG$2)</f>
        <v>0.15623265584488155</v>
      </c>
      <c r="U65" s="1">
        <f ca="1">U5+NORMINV(RAND(),0,'Total-Smoothed'!$AG$2)</f>
        <v>0.54363062000850282</v>
      </c>
      <c r="V65" s="1">
        <f ca="1">V5+NORMINV(RAND(),0,'Total-Smoothed'!$AG$2)</f>
        <v>-0.13111393866950177</v>
      </c>
      <c r="W65" s="1">
        <f ca="1">W5+NORMINV(RAND(),0,'Total-Smoothed'!$AG$2)</f>
        <v>0.20369738776663415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6.4167855138800342E-2</v>
      </c>
      <c r="E66" s="1">
        <f ca="1">E6+NORMINV(RAND(),0,'Total-Smoothed'!$AG$2)</f>
        <v>0.14132791267970748</v>
      </c>
      <c r="F66" s="1">
        <f ca="1">F6+NORMINV(RAND(),0,'Total-Smoothed'!$AG$2)</f>
        <v>7.355545567947061E-2</v>
      </c>
      <c r="G66" s="1">
        <f ca="1">G6+NORMINV(RAND(),0,'Total-Smoothed'!$AG$2)</f>
        <v>-0.14174675377101514</v>
      </c>
      <c r="H66" s="1">
        <f ca="1">H6+NORMINV(RAND(),0,'Total-Smoothed'!$AG$2)</f>
        <v>-7.7640094789358335E-2</v>
      </c>
      <c r="I66" s="1">
        <f ca="1">I6+NORMINV(RAND(),0,'Total-Smoothed'!$AG$2)</f>
        <v>-1.0161240659232573E-2</v>
      </c>
      <c r="J66" s="1">
        <f ca="1">J6+NORMINV(RAND(),0,'Total-Smoothed'!$AG$2)</f>
        <v>0.24845002828144477</v>
      </c>
      <c r="K66" s="1">
        <f ca="1">K6+NORMINV(RAND(),0,'Total-Smoothed'!$AG$2)</f>
        <v>-0.14408575940510837</v>
      </c>
      <c r="L66" s="1">
        <f ca="1">L6+NORMINV(RAND(),0,'Total-Smoothed'!$AG$2)</f>
        <v>5.9121464244616312E-2</v>
      </c>
      <c r="M66" s="1">
        <f ca="1">M6+NORMINV(RAND(),0,'Total-Smoothed'!$AG$2)</f>
        <v>4.3281839281492755E-2</v>
      </c>
      <c r="N66" s="1">
        <f ca="1">N6+NORMINV(RAND(),0,'Total-Smoothed'!$AG$2)</f>
        <v>9.631391874213531E-2</v>
      </c>
      <c r="O66" s="1">
        <f ca="1">O6+NORMINV(RAND(),0,'Total-Smoothed'!$AG$2)</f>
        <v>-5.3949252906053166E-2</v>
      </c>
      <c r="P66" s="1">
        <f ca="1">P6+NORMINV(RAND(),0,'Total-Smoothed'!$AG$2)</f>
        <v>1.9545572574918513E-2</v>
      </c>
      <c r="Q66" s="1">
        <f ca="1">Q6+NORMINV(RAND(),0,'Total-Smoothed'!$AG$2)</f>
        <v>7.1183519334449649E-2</v>
      </c>
      <c r="R66" s="1">
        <f ca="1">R6+NORMINV(RAND(),0,'Total-Smoothed'!$AG$2)</f>
        <v>0.4478134821907489</v>
      </c>
      <c r="S66" s="1">
        <f ca="1">S6+NORMINV(RAND(),0,'Total-Smoothed'!$AG$2)</f>
        <v>7.8888726014471E-2</v>
      </c>
      <c r="T66" s="1">
        <f ca="1">T6+NORMINV(RAND(),0,'Total-Smoothed'!$AG$2)</f>
        <v>2.8720007630231088E-2</v>
      </c>
      <c r="U66" s="1">
        <f ca="1">U6+NORMINV(RAND(),0,'Total-Smoothed'!$AG$2)</f>
        <v>0.52454279369548051</v>
      </c>
      <c r="V66" s="1">
        <f ca="1">V6+NORMINV(RAND(),0,'Total-Smoothed'!$AG$2)</f>
        <v>0.15359881631766753</v>
      </c>
      <c r="W66" s="1">
        <f ca="1">W6+NORMINV(RAND(),0,'Total-Smoothed'!$AG$2)</f>
        <v>1.354628094742516E-2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0.10467851654899665</v>
      </c>
      <c r="E67" s="1">
        <f ca="1">E7+NORMINV(RAND(),0,'Total-Smoothed'!$AG$2)</f>
        <v>0.26656048225673923</v>
      </c>
      <c r="F67" s="1">
        <f ca="1">F7+NORMINV(RAND(),0,'Total-Smoothed'!$AG$2)</f>
        <v>0.18613934101616408</v>
      </c>
      <c r="G67" s="1">
        <f ca="1">G7+NORMINV(RAND(),0,'Total-Smoothed'!$AG$2)</f>
        <v>5.4721347276957891E-2</v>
      </c>
      <c r="H67" s="1">
        <f ca="1">H7+NORMINV(RAND(),0,'Total-Smoothed'!$AG$2)</f>
        <v>-0.12288549022053323</v>
      </c>
      <c r="I67" s="1">
        <f ca="1">I7+NORMINV(RAND(),0,'Total-Smoothed'!$AG$2)</f>
        <v>-2.9528621631734826E-2</v>
      </c>
      <c r="J67" s="1">
        <f ca="1">J7+NORMINV(RAND(),0,'Total-Smoothed'!$AG$2)</f>
        <v>0.19633236850675229</v>
      </c>
      <c r="K67" s="1">
        <f ca="1">K7+NORMINV(RAND(),0,'Total-Smoothed'!$AG$2)</f>
        <v>1.9261884221288286E-2</v>
      </c>
      <c r="L67" s="1">
        <f ca="1">L7+NORMINV(RAND(),0,'Total-Smoothed'!$AG$2)</f>
        <v>6.3097012370066097E-3</v>
      </c>
      <c r="M67" s="1">
        <f ca="1">M7+NORMINV(RAND(),0,'Total-Smoothed'!$AG$2)</f>
        <v>-1.9910305580909046E-2</v>
      </c>
      <c r="N67" s="1">
        <f ca="1">N7+NORMINV(RAND(),0,'Total-Smoothed'!$AG$2)</f>
        <v>0.17594193181593043</v>
      </c>
      <c r="O67" s="1">
        <f ca="1">O7+NORMINV(RAND(),0,'Total-Smoothed'!$AG$2)</f>
        <v>-7.2692348428304021E-3</v>
      </c>
      <c r="P67" s="1">
        <f ca="1">P7+NORMINV(RAND(),0,'Total-Smoothed'!$AG$2)</f>
        <v>5.572521133661329E-2</v>
      </c>
      <c r="Q67" s="1">
        <f ca="1">Q7+NORMINV(RAND(),0,'Total-Smoothed'!$AG$2)</f>
        <v>0.19606234496296121</v>
      </c>
      <c r="R67" s="1">
        <f ca="1">R7+NORMINV(RAND(),0,'Total-Smoothed'!$AG$2)</f>
        <v>0.3520846288907844</v>
      </c>
      <c r="S67" s="1">
        <f ca="1">S7+NORMINV(RAND(),0,'Total-Smoothed'!$AG$2)</f>
        <v>4.3779652502668319E-2</v>
      </c>
      <c r="T67" s="1">
        <f ca="1">T7+NORMINV(RAND(),0,'Total-Smoothed'!$AG$2)</f>
        <v>5.8617185267938104E-2</v>
      </c>
      <c r="U67" s="1">
        <f ca="1">U7+NORMINV(RAND(),0,'Total-Smoothed'!$AG$2)</f>
        <v>0.51987415812441173</v>
      </c>
      <c r="V67" s="1">
        <f ca="1">V7+NORMINV(RAND(),0,'Total-Smoothed'!$AG$2)</f>
        <v>1.4803576416413944E-3</v>
      </c>
      <c r="W67" s="1">
        <f ca="1">W7+NORMINV(RAND(),0,'Total-Smoothed'!$AG$2)</f>
        <v>0.11721166700458424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0.20536731558120264</v>
      </c>
      <c r="E68" s="1">
        <f ca="1">E8+NORMINV(RAND(),0,'Total-Smoothed'!$AG$2)</f>
        <v>-6.30509767296447E-2</v>
      </c>
      <c r="F68" s="1">
        <f ca="1">F8+NORMINV(RAND(),0,'Total-Smoothed'!$AG$2)</f>
        <v>-8.1574862769105819E-2</v>
      </c>
      <c r="G68" s="1">
        <f ca="1">G8+NORMINV(RAND(),0,'Total-Smoothed'!$AG$2)</f>
        <v>0.17088469225818687</v>
      </c>
      <c r="H68" s="1">
        <f ca="1">H8+NORMINV(RAND(),0,'Total-Smoothed'!$AG$2)</f>
        <v>-3.5568132539193768E-2</v>
      </c>
      <c r="I68" s="1">
        <f ca="1">I8+NORMINV(RAND(),0,'Total-Smoothed'!$AG$2)</f>
        <v>-7.3387939431716842E-2</v>
      </c>
      <c r="J68" s="1">
        <f ca="1">J8+NORMINV(RAND(),0,'Total-Smoothed'!$AG$2)</f>
        <v>-7.1857137429579387E-2</v>
      </c>
      <c r="K68" s="1">
        <f ca="1">K8+NORMINV(RAND(),0,'Total-Smoothed'!$AG$2)</f>
        <v>3.9507407779431909E-2</v>
      </c>
      <c r="L68" s="1">
        <f ca="1">L8+NORMINV(RAND(),0,'Total-Smoothed'!$AG$2)</f>
        <v>-6.1997173853838197E-2</v>
      </c>
      <c r="M68" s="1">
        <f ca="1">M8+NORMINV(RAND(),0,'Total-Smoothed'!$AG$2)</f>
        <v>-7.7084501189955842E-2</v>
      </c>
      <c r="N68" s="1">
        <f ca="1">N8+NORMINV(RAND(),0,'Total-Smoothed'!$AG$2)</f>
        <v>5.9336830731713863E-2</v>
      </c>
      <c r="O68" s="1">
        <f ca="1">O8+NORMINV(RAND(),0,'Total-Smoothed'!$AG$2)</f>
        <v>0.15374479435343777</v>
      </c>
      <c r="P68" s="1">
        <f ca="1">P8+NORMINV(RAND(),0,'Total-Smoothed'!$AG$2)</f>
        <v>0.11489517438044256</v>
      </c>
      <c r="Q68" s="1">
        <f ca="1">Q8+NORMINV(RAND(),0,'Total-Smoothed'!$AG$2)</f>
        <v>2.9732699159814708E-2</v>
      </c>
      <c r="R68" s="1">
        <f ca="1">R8+NORMINV(RAND(),0,'Total-Smoothed'!$AG$2)</f>
        <v>0.29499905853144381</v>
      </c>
      <c r="S68" s="1">
        <f ca="1">S8+NORMINV(RAND(),0,'Total-Smoothed'!$AG$2)</f>
        <v>1.1265593349573728E-2</v>
      </c>
      <c r="T68" s="1">
        <f ca="1">T8+NORMINV(RAND(),0,'Total-Smoothed'!$AG$2)</f>
        <v>6.7982087103775832E-3</v>
      </c>
      <c r="U68" s="1">
        <f ca="1">U8+NORMINV(RAND(),0,'Total-Smoothed'!$AG$2)</f>
        <v>0.36241102505304468</v>
      </c>
      <c r="V68" s="1">
        <f ca="1">V8+NORMINV(RAND(),0,'Total-Smoothed'!$AG$2)</f>
        <v>0.13508888239333955</v>
      </c>
      <c r="W68" s="1">
        <f ca="1">W8+NORMINV(RAND(),0,'Total-Smoothed'!$AG$2)</f>
        <v>-2.680536152802078E-2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5.0607834924732191E-2</v>
      </c>
      <c r="E69" s="1">
        <f ca="1">E9+NORMINV(RAND(),0,'Total-Smoothed'!$AG$2)</f>
        <v>5.6507757478518508E-2</v>
      </c>
      <c r="F69" s="1">
        <f ca="1">F9+NORMINV(RAND(),0,'Total-Smoothed'!$AG$2)</f>
        <v>3.3236936374885256E-2</v>
      </c>
      <c r="G69" s="1">
        <f ca="1">G9+NORMINV(RAND(),0,'Total-Smoothed'!$AG$2)</f>
        <v>0.21565024412687694</v>
      </c>
      <c r="H69" s="1">
        <f ca="1">H9+NORMINV(RAND(),0,'Total-Smoothed'!$AG$2)</f>
        <v>-0.12724694041355744</v>
      </c>
      <c r="I69" s="1">
        <f ca="1">I9+NORMINV(RAND(),0,'Total-Smoothed'!$AG$2)</f>
        <v>0.16080928819843793</v>
      </c>
      <c r="J69" s="1">
        <f ca="1">J9+NORMINV(RAND(),0,'Total-Smoothed'!$AG$2)</f>
        <v>-6.0884922320260715E-2</v>
      </c>
      <c r="K69" s="1">
        <f ca="1">K9+NORMINV(RAND(),0,'Total-Smoothed'!$AG$2)</f>
        <v>6.6635456329786541E-2</v>
      </c>
      <c r="L69" s="1">
        <f ca="1">L9+NORMINV(RAND(),0,'Total-Smoothed'!$AG$2)</f>
        <v>9.9101170733414665E-2</v>
      </c>
      <c r="M69" s="1">
        <f ca="1">M9+NORMINV(RAND(),0,'Total-Smoothed'!$AG$2)</f>
        <v>1.3953254134701578E-2</v>
      </c>
      <c r="N69" s="1">
        <f ca="1">N9+NORMINV(RAND(),0,'Total-Smoothed'!$AG$2)</f>
        <v>0.14446349206093495</v>
      </c>
      <c r="O69" s="1">
        <f ca="1">O9+NORMINV(RAND(),0,'Total-Smoothed'!$AG$2)</f>
        <v>5.6003868247806031E-2</v>
      </c>
      <c r="P69" s="1">
        <f ca="1">P9+NORMINV(RAND(),0,'Total-Smoothed'!$AG$2)</f>
        <v>6.6838714149374839E-2</v>
      </c>
      <c r="Q69" s="1">
        <f ca="1">Q9+NORMINV(RAND(),0,'Total-Smoothed'!$AG$2)</f>
        <v>-4.4436310344682664E-2</v>
      </c>
      <c r="R69" s="1">
        <f ca="1">R9+NORMINV(RAND(),0,'Total-Smoothed'!$AG$2)</f>
        <v>0.61900734658967094</v>
      </c>
      <c r="S69" s="1">
        <f ca="1">S9+NORMINV(RAND(),0,'Total-Smoothed'!$AG$2)</f>
        <v>9.4514278147700276E-2</v>
      </c>
      <c r="T69" s="1">
        <f ca="1">T9+NORMINV(RAND(),0,'Total-Smoothed'!$AG$2)</f>
        <v>0.17473308725799297</v>
      </c>
      <c r="U69" s="1">
        <f ca="1">U9+NORMINV(RAND(),0,'Total-Smoothed'!$AG$2)</f>
        <v>0.75307657866755262</v>
      </c>
      <c r="V69" s="1">
        <f ca="1">V9+NORMINV(RAND(),0,'Total-Smoothed'!$AG$2)</f>
        <v>0.18471365924406885</v>
      </c>
      <c r="W69" s="1">
        <f ca="1">W9+NORMINV(RAND(),0,'Total-Smoothed'!$AG$2)</f>
        <v>8.983106584321178E-2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2.5771657995202604E-2</v>
      </c>
      <c r="E70" s="1">
        <f ca="1">E10+NORMINV(RAND(),0,'Total-Smoothed'!$AG$2)</f>
        <v>-0.10443707030869476</v>
      </c>
      <c r="F70" s="1">
        <f ca="1">F10+NORMINV(RAND(),0,'Total-Smoothed'!$AG$2)</f>
        <v>9.598940570129115E-2</v>
      </c>
      <c r="G70" s="1">
        <f ca="1">G10+NORMINV(RAND(),0,'Total-Smoothed'!$AG$2)</f>
        <v>9.1602774770351836E-2</v>
      </c>
      <c r="H70" s="1">
        <f ca="1">H10+NORMINV(RAND(),0,'Total-Smoothed'!$AG$2)</f>
        <v>0.12222037305647035</v>
      </c>
      <c r="I70" s="1">
        <f ca="1">I10+NORMINV(RAND(),0,'Total-Smoothed'!$AG$2)</f>
        <v>4.6304200029400895E-2</v>
      </c>
      <c r="J70" s="1">
        <f ca="1">J10+NORMINV(RAND(),0,'Total-Smoothed'!$AG$2)</f>
        <v>4.1326112750189034E-2</v>
      </c>
      <c r="K70" s="1">
        <f ca="1">K10+NORMINV(RAND(),0,'Total-Smoothed'!$AG$2)</f>
        <v>3.4065020446153865E-2</v>
      </c>
      <c r="L70" s="1">
        <f ca="1">L10+NORMINV(RAND(),0,'Total-Smoothed'!$AG$2)</f>
        <v>-3.7432754634276963E-3</v>
      </c>
      <c r="M70" s="1">
        <f ca="1">M10+NORMINV(RAND(),0,'Total-Smoothed'!$AG$2)</f>
        <v>8.6876419825523465E-2</v>
      </c>
      <c r="N70" s="1">
        <f ca="1">N10+NORMINV(RAND(),0,'Total-Smoothed'!$AG$2)</f>
        <v>6.7809727718387308E-2</v>
      </c>
      <c r="O70" s="1">
        <f ca="1">O10+NORMINV(RAND(),0,'Total-Smoothed'!$AG$2)</f>
        <v>0.16929777269475746</v>
      </c>
      <c r="P70" s="1">
        <f ca="1">P10+NORMINV(RAND(),0,'Total-Smoothed'!$AG$2)</f>
        <v>-0.20046991694308924</v>
      </c>
      <c r="Q70" s="1">
        <f ca="1">Q10+NORMINV(RAND(),0,'Total-Smoothed'!$AG$2)</f>
        <v>5.2105585128544421E-2</v>
      </c>
      <c r="R70" s="1">
        <f ca="1">R10+NORMINV(RAND(),0,'Total-Smoothed'!$AG$2)</f>
        <v>0.5573276663735417</v>
      </c>
      <c r="S70" s="1">
        <f ca="1">S10+NORMINV(RAND(),0,'Total-Smoothed'!$AG$2)</f>
        <v>-2.8269481311492789E-2</v>
      </c>
      <c r="T70" s="1">
        <f ca="1">T10+NORMINV(RAND(),0,'Total-Smoothed'!$AG$2)</f>
        <v>-3.1895655141171694E-2</v>
      </c>
      <c r="U70" s="1">
        <f ca="1">U10+NORMINV(RAND(),0,'Total-Smoothed'!$AG$2)</f>
        <v>0.70717296179247802</v>
      </c>
      <c r="V70" s="1">
        <f ca="1">V10+NORMINV(RAND(),0,'Total-Smoothed'!$AG$2)</f>
        <v>9.9169987228059253E-2</v>
      </c>
      <c r="W70" s="1">
        <f ca="1">W10+NORMINV(RAND(),0,'Total-Smoothed'!$AG$2)</f>
        <v>9.8731325975786571E-2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0.25386813355020765</v>
      </c>
      <c r="E71" s="1">
        <f ca="1">E11+NORMINV(RAND(),0,'Total-Smoothed'!$AG$2)</f>
        <v>-2.9209481954113464E-2</v>
      </c>
      <c r="F71" s="1">
        <f ca="1">F11+NORMINV(RAND(),0,'Total-Smoothed'!$AG$2)</f>
        <v>0.25171119289023752</v>
      </c>
      <c r="G71" s="1">
        <f ca="1">G11+NORMINV(RAND(),0,'Total-Smoothed'!$AG$2)</f>
        <v>0.17789983851414548</v>
      </c>
      <c r="H71" s="1">
        <f ca="1">H11+NORMINV(RAND(),0,'Total-Smoothed'!$AG$2)</f>
        <v>3.8723224036839296E-2</v>
      </c>
      <c r="I71" s="1">
        <f ca="1">I11+NORMINV(RAND(),0,'Total-Smoothed'!$AG$2)</f>
        <v>7.7878387691093551E-2</v>
      </c>
      <c r="J71" s="1">
        <f ca="1">J11+NORMINV(RAND(),0,'Total-Smoothed'!$AG$2)</f>
        <v>0.17786380524891049</v>
      </c>
      <c r="K71" s="1">
        <f ca="1">K11+NORMINV(RAND(),0,'Total-Smoothed'!$AG$2)</f>
        <v>-4.4987112018512881E-3</v>
      </c>
      <c r="L71" s="1">
        <f ca="1">L11+NORMINV(RAND(),0,'Total-Smoothed'!$AG$2)</f>
        <v>2.9406478246897984E-2</v>
      </c>
      <c r="M71" s="1">
        <f ca="1">M11+NORMINV(RAND(),0,'Total-Smoothed'!$AG$2)</f>
        <v>-4.1706959611035793E-2</v>
      </c>
      <c r="N71" s="1">
        <f ca="1">N11+NORMINV(RAND(),0,'Total-Smoothed'!$AG$2)</f>
        <v>2.517283094749613E-2</v>
      </c>
      <c r="O71" s="1">
        <f ca="1">O11+NORMINV(RAND(),0,'Total-Smoothed'!$AG$2)</f>
        <v>0.20345164710474933</v>
      </c>
      <c r="P71" s="1">
        <f ca="1">P11+NORMINV(RAND(),0,'Total-Smoothed'!$AG$2)</f>
        <v>0.12495706831963792</v>
      </c>
      <c r="Q71" s="1">
        <f ca="1">Q11+NORMINV(RAND(),0,'Total-Smoothed'!$AG$2)</f>
        <v>3.3526842202967193E-2</v>
      </c>
      <c r="R71" s="1">
        <f ca="1">R11+NORMINV(RAND(),0,'Total-Smoothed'!$AG$2)</f>
        <v>0.53976569885766446</v>
      </c>
      <c r="S71" s="1">
        <f ca="1">S11+NORMINV(RAND(),0,'Total-Smoothed'!$AG$2)</f>
        <v>0.12480399755593419</v>
      </c>
      <c r="T71" s="1">
        <f ca="1">T11+NORMINV(RAND(),0,'Total-Smoothed'!$AG$2)</f>
        <v>0.13154721804668129</v>
      </c>
      <c r="U71" s="1">
        <f ca="1">U11+NORMINV(RAND(),0,'Total-Smoothed'!$AG$2)</f>
        <v>0.51001110758861479</v>
      </c>
      <c r="V71" s="1">
        <f ca="1">V11+NORMINV(RAND(),0,'Total-Smoothed'!$AG$2)</f>
        <v>4.5431205841010944E-2</v>
      </c>
      <c r="W71" s="1">
        <f ca="1">W11+NORMINV(RAND(),0,'Total-Smoothed'!$AG$2)</f>
        <v>8.0936451717849439E-3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-3.9237692300186394E-2</v>
      </c>
      <c r="E72" s="1">
        <f ca="1">E12+NORMINV(RAND(),0,'Total-Smoothed'!$AG$2)</f>
        <v>0.16233138116408841</v>
      </c>
      <c r="F72" s="1">
        <f ca="1">F12+NORMINV(RAND(),0,'Total-Smoothed'!$AG$2)</f>
        <v>0.13057961480412197</v>
      </c>
      <c r="G72" s="1">
        <f ca="1">G12+NORMINV(RAND(),0,'Total-Smoothed'!$AG$2)</f>
        <v>-7.2791234268490199E-3</v>
      </c>
      <c r="H72" s="1">
        <f ca="1">H12+NORMINV(RAND(),0,'Total-Smoothed'!$AG$2)</f>
        <v>8.7599761659901756E-3</v>
      </c>
      <c r="I72" s="1">
        <f ca="1">I12+NORMINV(RAND(),0,'Total-Smoothed'!$AG$2)</f>
        <v>0.24658043711462793</v>
      </c>
      <c r="J72" s="1">
        <f ca="1">J12+NORMINV(RAND(),0,'Total-Smoothed'!$AG$2)</f>
        <v>0.21618860807915302</v>
      </c>
      <c r="K72" s="1">
        <f ca="1">K12+NORMINV(RAND(),0,'Total-Smoothed'!$AG$2)</f>
        <v>0.12547607126059215</v>
      </c>
      <c r="L72" s="1">
        <f ca="1">L12+NORMINV(RAND(),0,'Total-Smoothed'!$AG$2)</f>
        <v>8.8176682082082278E-2</v>
      </c>
      <c r="M72" s="1">
        <f ca="1">M12+NORMINV(RAND(),0,'Total-Smoothed'!$AG$2)</f>
        <v>3.919529904640822E-2</v>
      </c>
      <c r="N72" s="1">
        <f ca="1">N12+NORMINV(RAND(),0,'Total-Smoothed'!$AG$2)</f>
        <v>0.1185513985088598</v>
      </c>
      <c r="O72" s="1">
        <f ca="1">O12+NORMINV(RAND(),0,'Total-Smoothed'!$AG$2)</f>
        <v>3.5811648029480461E-2</v>
      </c>
      <c r="P72" s="1">
        <f ca="1">P12+NORMINV(RAND(),0,'Total-Smoothed'!$AG$2)</f>
        <v>4.9795482158338511E-2</v>
      </c>
      <c r="Q72" s="1">
        <f ca="1">Q12+NORMINV(RAND(),0,'Total-Smoothed'!$AG$2)</f>
        <v>5.7240513506533759E-2</v>
      </c>
      <c r="R72" s="1">
        <f ca="1">R12+NORMINV(RAND(),0,'Total-Smoothed'!$AG$2)</f>
        <v>0.40246377222056162</v>
      </c>
      <c r="S72" s="1">
        <f ca="1">S12+NORMINV(RAND(),0,'Total-Smoothed'!$AG$2)</f>
        <v>3.5555279900930971E-2</v>
      </c>
      <c r="T72" s="1">
        <f ca="1">T12+NORMINV(RAND(),0,'Total-Smoothed'!$AG$2)</f>
        <v>6.1942691439957065E-3</v>
      </c>
      <c r="U72" s="1">
        <f ca="1">U12+NORMINV(RAND(),0,'Total-Smoothed'!$AG$2)</f>
        <v>0.50427887785635894</v>
      </c>
      <c r="V72" s="1">
        <f ca="1">V12+NORMINV(RAND(),0,'Total-Smoothed'!$AG$2)</f>
        <v>1.9982946810018165E-2</v>
      </c>
      <c r="W72" s="1">
        <f ca="1">W12+NORMINV(RAND(),0,'Total-Smoothed'!$AG$2)</f>
        <v>5.4230967495489737E-2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9.0331380777781883E-2</v>
      </c>
      <c r="E73" s="1">
        <f ca="1">E13+NORMINV(RAND(),0,'Total-Smoothed'!$AG$2)</f>
        <v>-0.10967163381320934</v>
      </c>
      <c r="F73" s="1">
        <f ca="1">F13+NORMINV(RAND(),0,'Total-Smoothed'!$AG$2)</f>
        <v>4.1131376108049095E-2</v>
      </c>
      <c r="G73" s="1">
        <f ca="1">G13+NORMINV(RAND(),0,'Total-Smoothed'!$AG$2)</f>
        <v>5.0467187179663676E-2</v>
      </c>
      <c r="H73" s="1">
        <f ca="1">H13+NORMINV(RAND(),0,'Total-Smoothed'!$AG$2)</f>
        <v>0.11575704298884652</v>
      </c>
      <c r="I73" s="1">
        <f ca="1">I13+NORMINV(RAND(),0,'Total-Smoothed'!$AG$2)</f>
        <v>-5.1585859494136126E-2</v>
      </c>
      <c r="J73" s="1">
        <f ca="1">J13+NORMINV(RAND(),0,'Total-Smoothed'!$AG$2)</f>
        <v>0.15246862971408176</v>
      </c>
      <c r="K73" s="1">
        <f ca="1">K13+NORMINV(RAND(),0,'Total-Smoothed'!$AG$2)</f>
        <v>-0.12629236226597887</v>
      </c>
      <c r="L73" s="1">
        <f ca="1">L13+NORMINV(RAND(),0,'Total-Smoothed'!$AG$2)</f>
        <v>5.3471229958205732E-2</v>
      </c>
      <c r="M73" s="1">
        <f ca="1">M13+NORMINV(RAND(),0,'Total-Smoothed'!$AG$2)</f>
        <v>0.15025960795259857</v>
      </c>
      <c r="N73" s="1">
        <f ca="1">N13+NORMINV(RAND(),0,'Total-Smoothed'!$AG$2)</f>
        <v>0.12664268030252646</v>
      </c>
      <c r="O73" s="1">
        <f ca="1">O13+NORMINV(RAND(),0,'Total-Smoothed'!$AG$2)</f>
        <v>2.8208056844026108E-2</v>
      </c>
      <c r="P73" s="1">
        <f ca="1">P13+NORMINV(RAND(),0,'Total-Smoothed'!$AG$2)</f>
        <v>0.11709747159811716</v>
      </c>
      <c r="Q73" s="1">
        <f ca="1">Q13+NORMINV(RAND(),0,'Total-Smoothed'!$AG$2)</f>
        <v>-2.8124422877344651E-2</v>
      </c>
      <c r="R73" s="1">
        <f ca="1">R13+NORMINV(RAND(),0,'Total-Smoothed'!$AG$2)</f>
        <v>0.48028961980959567</v>
      </c>
      <c r="S73" s="1">
        <f ca="1">S13+NORMINV(RAND(),0,'Total-Smoothed'!$AG$2)</f>
        <v>0.2007273065262126</v>
      </c>
      <c r="T73" s="1">
        <f ca="1">T13+NORMINV(RAND(),0,'Total-Smoothed'!$AG$2)</f>
        <v>-1.9758079098745635E-2</v>
      </c>
      <c r="U73" s="1">
        <f ca="1">U13+NORMINV(RAND(),0,'Total-Smoothed'!$AG$2)</f>
        <v>0.71450766341357885</v>
      </c>
      <c r="V73" s="1">
        <f ca="1">V13+NORMINV(RAND(),0,'Total-Smoothed'!$AG$2)</f>
        <v>6.1189481518339889E-3</v>
      </c>
      <c r="W73" s="1">
        <f ca="1">W13+NORMINV(RAND(),0,'Total-Smoothed'!$AG$2)</f>
        <v>7.6738592893783819E-2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-3.8352962488159142E-2</v>
      </c>
      <c r="E74" s="1">
        <f ca="1">E14+NORMINV(RAND(),0,'Total-Smoothed'!$AG$2)</f>
        <v>7.2026967202164838E-2</v>
      </c>
      <c r="F74" s="1">
        <f ca="1">F14+NORMINV(RAND(),0,'Total-Smoothed'!$AG$2)</f>
        <v>-4.0605578209167548E-2</v>
      </c>
      <c r="G74" s="1">
        <f ca="1">G14+NORMINV(RAND(),0,'Total-Smoothed'!$AG$2)</f>
        <v>-7.2614527845565255E-2</v>
      </c>
      <c r="H74" s="1">
        <f ca="1">H14+NORMINV(RAND(),0,'Total-Smoothed'!$AG$2)</f>
        <v>0.13606278930638868</v>
      </c>
      <c r="I74" s="1">
        <f ca="1">I14+NORMINV(RAND(),0,'Total-Smoothed'!$AG$2)</f>
        <v>7.9196254348421369E-2</v>
      </c>
      <c r="J74" s="1">
        <f ca="1">J14+NORMINV(RAND(),0,'Total-Smoothed'!$AG$2)</f>
        <v>3.5098058315899953E-2</v>
      </c>
      <c r="K74" s="1">
        <f ca="1">K14+NORMINV(RAND(),0,'Total-Smoothed'!$AG$2)</f>
        <v>0.1593338875943075</v>
      </c>
      <c r="L74" s="1">
        <f ca="1">L14+NORMINV(RAND(),0,'Total-Smoothed'!$AG$2)</f>
        <v>8.0741586052707856E-2</v>
      </c>
      <c r="M74" s="1">
        <f ca="1">M14+NORMINV(RAND(),0,'Total-Smoothed'!$AG$2)</f>
        <v>-4.3158467112252061E-2</v>
      </c>
      <c r="N74" s="1">
        <f ca="1">N14+NORMINV(RAND(),0,'Total-Smoothed'!$AG$2)</f>
        <v>8.4647563375107593E-3</v>
      </c>
      <c r="O74" s="1">
        <f ca="1">O14+NORMINV(RAND(),0,'Total-Smoothed'!$AG$2)</f>
        <v>0.10095147672000389</v>
      </c>
      <c r="P74" s="1">
        <f ca="1">P14+NORMINV(RAND(),0,'Total-Smoothed'!$AG$2)</f>
        <v>-3.149758120116955E-2</v>
      </c>
      <c r="Q74" s="1">
        <f ca="1">Q14+NORMINV(RAND(),0,'Total-Smoothed'!$AG$2)</f>
        <v>0.10239148181158098</v>
      </c>
      <c r="R74" s="1">
        <f ca="1">R14+NORMINV(RAND(),0,'Total-Smoothed'!$AG$2)</f>
        <v>0.61448252580202511</v>
      </c>
      <c r="S74" s="1">
        <f ca="1">S14+NORMINV(RAND(),0,'Total-Smoothed'!$AG$2)</f>
        <v>-2.3158968778119699E-2</v>
      </c>
      <c r="T74" s="1">
        <f ca="1">T14+NORMINV(RAND(),0,'Total-Smoothed'!$AG$2)</f>
        <v>1.2441097819051061E-2</v>
      </c>
      <c r="U74" s="1">
        <f ca="1">U14+NORMINV(RAND(),0,'Total-Smoothed'!$AG$2)</f>
        <v>0.55234680071522424</v>
      </c>
      <c r="V74" s="1">
        <f ca="1">V14+NORMINV(RAND(),0,'Total-Smoothed'!$AG$2)</f>
        <v>4.9776382778344841E-2</v>
      </c>
      <c r="W74" s="1">
        <f ca="1">W14+NORMINV(RAND(),0,'Total-Smoothed'!$AG$2)</f>
        <v>-3.0378186687544176E-2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0.11828030480373367</v>
      </c>
      <c r="E75" s="1">
        <f ca="1">E15+NORMINV(RAND(),0,'Total-Smoothed'!$AG$2)</f>
        <v>0.24145314100844817</v>
      </c>
      <c r="F75" s="1">
        <f ca="1">F15+NORMINV(RAND(),0,'Total-Smoothed'!$AG$2)</f>
        <v>-0.11529327518907388</v>
      </c>
      <c r="G75" s="1">
        <f ca="1">G15+NORMINV(RAND(),0,'Total-Smoothed'!$AG$2)</f>
        <v>8.3326306081121793E-2</v>
      </c>
      <c r="H75" s="1">
        <f ca="1">H15+NORMINV(RAND(),0,'Total-Smoothed'!$AG$2)</f>
        <v>0.15681421964953535</v>
      </c>
      <c r="I75" s="1">
        <f ca="1">I15+NORMINV(RAND(),0,'Total-Smoothed'!$AG$2)</f>
        <v>-8.530462095306654E-3</v>
      </c>
      <c r="J75" s="1">
        <f ca="1">J15+NORMINV(RAND(),0,'Total-Smoothed'!$AG$2)</f>
        <v>-5.0335286658939604E-4</v>
      </c>
      <c r="K75" s="1">
        <f ca="1">K15+NORMINV(RAND(),0,'Total-Smoothed'!$AG$2)</f>
        <v>0.20437491942688538</v>
      </c>
      <c r="L75" s="1">
        <f ca="1">L15+NORMINV(RAND(),0,'Total-Smoothed'!$AG$2)</f>
        <v>2.9539811132562797E-2</v>
      </c>
      <c r="M75" s="1">
        <f ca="1">M15+NORMINV(RAND(),0,'Total-Smoothed'!$AG$2)</f>
        <v>-4.6916033547140343E-2</v>
      </c>
      <c r="N75" s="1">
        <f ca="1">N15+NORMINV(RAND(),0,'Total-Smoothed'!$AG$2)</f>
        <v>4.6164727362977859E-2</v>
      </c>
      <c r="O75" s="1">
        <f ca="1">O15+NORMINV(RAND(),0,'Total-Smoothed'!$AG$2)</f>
        <v>4.4409714921220408E-2</v>
      </c>
      <c r="P75" s="1">
        <f ca="1">P15+NORMINV(RAND(),0,'Total-Smoothed'!$AG$2)</f>
        <v>-0.19965859469315173</v>
      </c>
      <c r="Q75" s="1">
        <f ca="1">Q15+NORMINV(RAND(),0,'Total-Smoothed'!$AG$2)</f>
        <v>3.1639456844453628E-3</v>
      </c>
      <c r="R75" s="1">
        <f ca="1">R15+NORMINV(RAND(),0,'Total-Smoothed'!$AG$2)</f>
        <v>0.51068609339095727</v>
      </c>
      <c r="S75" s="1">
        <f ca="1">S15+NORMINV(RAND(),0,'Total-Smoothed'!$AG$2)</f>
        <v>-3.2063580868916954E-2</v>
      </c>
      <c r="T75" s="1">
        <f ca="1">T15+NORMINV(RAND(),0,'Total-Smoothed'!$AG$2)</f>
        <v>0.26071717916830428</v>
      </c>
      <c r="U75" s="1">
        <f ca="1">U15+NORMINV(RAND(),0,'Total-Smoothed'!$AG$2)</f>
        <v>0.55828532784106288</v>
      </c>
      <c r="V75" s="1">
        <f ca="1">V15+NORMINV(RAND(),0,'Total-Smoothed'!$AG$2)</f>
        <v>0.13420923748745919</v>
      </c>
      <c r="W75" s="1">
        <f ca="1">W15+NORMINV(RAND(),0,'Total-Smoothed'!$AG$2)</f>
        <v>6.2171622224531486E-2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-4.8968362180472388E-2</v>
      </c>
      <c r="E76" s="1">
        <f ca="1">E16+NORMINV(RAND(),0,'Total-Smoothed'!$AG$2)</f>
        <v>0.32745452940764253</v>
      </c>
      <c r="F76" s="1">
        <f ca="1">F16+NORMINV(RAND(),0,'Total-Smoothed'!$AG$2)</f>
        <v>2.7607012507553375E-3</v>
      </c>
      <c r="G76" s="1">
        <f ca="1">G16+NORMINV(RAND(),0,'Total-Smoothed'!$AG$2)</f>
        <v>0.12366063648146799</v>
      </c>
      <c r="H76" s="1">
        <f ca="1">H16+NORMINV(RAND(),0,'Total-Smoothed'!$AG$2)</f>
        <v>1.3545803039406102E-2</v>
      </c>
      <c r="I76" s="1">
        <f ca="1">I16+NORMINV(RAND(),0,'Total-Smoothed'!$AG$2)</f>
        <v>-2.4978999287286544E-2</v>
      </c>
      <c r="J76" s="1">
        <f ca="1">J16+NORMINV(RAND(),0,'Total-Smoothed'!$AG$2)</f>
        <v>9.4841569514488133E-2</v>
      </c>
      <c r="K76" s="1">
        <f ca="1">K16+NORMINV(RAND(),0,'Total-Smoothed'!$AG$2)</f>
        <v>0.22143117066281345</v>
      </c>
      <c r="L76" s="1">
        <f ca="1">L16+NORMINV(RAND(),0,'Total-Smoothed'!$AG$2)</f>
        <v>-0.13096000181836379</v>
      </c>
      <c r="M76" s="1">
        <f ca="1">M16+NORMINV(RAND(),0,'Total-Smoothed'!$AG$2)</f>
        <v>-0.18739960108812526</v>
      </c>
      <c r="N76" s="1">
        <f ca="1">N16+NORMINV(RAND(),0,'Total-Smoothed'!$AG$2)</f>
        <v>6.9738619778818844E-3</v>
      </c>
      <c r="O76" s="1">
        <f ca="1">O16+NORMINV(RAND(),0,'Total-Smoothed'!$AG$2)</f>
        <v>2.5489092089196697E-2</v>
      </c>
      <c r="P76" s="1">
        <f ca="1">P16+NORMINV(RAND(),0,'Total-Smoothed'!$AG$2)</f>
        <v>4.9309046298730938E-2</v>
      </c>
      <c r="Q76" s="1">
        <f ca="1">Q16+NORMINV(RAND(),0,'Total-Smoothed'!$AG$2)</f>
        <v>0.12439935325635318</v>
      </c>
      <c r="R76" s="1">
        <f ca="1">R16+NORMINV(RAND(),0,'Total-Smoothed'!$AG$2)</f>
        <v>0.53918654184573267</v>
      </c>
      <c r="S76" s="1">
        <f ca="1">S16+NORMINV(RAND(),0,'Total-Smoothed'!$AG$2)</f>
        <v>1.7416272799562676E-2</v>
      </c>
      <c r="T76" s="1">
        <f ca="1">T16+NORMINV(RAND(),0,'Total-Smoothed'!$AG$2)</f>
        <v>0.21830523986692085</v>
      </c>
      <c r="U76" s="1">
        <f ca="1">U16+NORMINV(RAND(),0,'Total-Smoothed'!$AG$2)</f>
        <v>0.46982745751216065</v>
      </c>
      <c r="V76" s="1">
        <f ca="1">V16+NORMINV(RAND(),0,'Total-Smoothed'!$AG$2)</f>
        <v>-3.8361590227415296E-2</v>
      </c>
      <c r="W76" s="1">
        <f ca="1">W16+NORMINV(RAND(),0,'Total-Smoothed'!$AG$2)</f>
        <v>-1.3356897230522996E-4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0.17105748867020512</v>
      </c>
      <c r="E77" s="1">
        <f ca="1">E17+NORMINV(RAND(),0,'Total-Smoothed'!$AG$2)</f>
        <v>5.8862566651586949E-2</v>
      </c>
      <c r="F77" s="1">
        <f ca="1">F17+NORMINV(RAND(),0,'Total-Smoothed'!$AG$2)</f>
        <v>-2.0921125548384656E-2</v>
      </c>
      <c r="G77" s="1">
        <f ca="1">G17+NORMINV(RAND(),0,'Total-Smoothed'!$AG$2)</f>
        <v>0.12515602720749053</v>
      </c>
      <c r="H77" s="1">
        <f ca="1">H17+NORMINV(RAND(),0,'Total-Smoothed'!$AG$2)</f>
        <v>1.1802475456428475E-2</v>
      </c>
      <c r="I77" s="1">
        <f ca="1">I17+NORMINV(RAND(),0,'Total-Smoothed'!$AG$2)</f>
        <v>-5.0354647983329615E-2</v>
      </c>
      <c r="J77" s="1">
        <f ca="1">J17+NORMINV(RAND(),0,'Total-Smoothed'!$AG$2)</f>
        <v>6.5191661656213568E-2</v>
      </c>
      <c r="K77" s="1">
        <f ca="1">K17+NORMINV(RAND(),0,'Total-Smoothed'!$AG$2)</f>
        <v>8.6899306888741173E-2</v>
      </c>
      <c r="L77" s="1">
        <f ca="1">L17+NORMINV(RAND(),0,'Total-Smoothed'!$AG$2)</f>
        <v>3.9869846879055093E-2</v>
      </c>
      <c r="M77" s="1">
        <f ca="1">M17+NORMINV(RAND(),0,'Total-Smoothed'!$AG$2)</f>
        <v>7.6013649715653581E-2</v>
      </c>
      <c r="N77" s="1">
        <f ca="1">N17+NORMINV(RAND(),0,'Total-Smoothed'!$AG$2)</f>
        <v>0.15228745114626135</v>
      </c>
      <c r="O77" s="1">
        <f ca="1">O17+NORMINV(RAND(),0,'Total-Smoothed'!$AG$2)</f>
        <v>9.0995056718659206E-2</v>
      </c>
      <c r="P77" s="1">
        <f ca="1">P17+NORMINV(RAND(),0,'Total-Smoothed'!$AG$2)</f>
        <v>-7.5776710020703422E-2</v>
      </c>
      <c r="Q77" s="1">
        <f ca="1">Q17+NORMINV(RAND(),0,'Total-Smoothed'!$AG$2)</f>
        <v>0.13653577516666915</v>
      </c>
      <c r="R77" s="1">
        <f ca="1">R17+NORMINV(RAND(),0,'Total-Smoothed'!$AG$2)</f>
        <v>0.50729181481770302</v>
      </c>
      <c r="S77" s="1">
        <f ca="1">S17+NORMINV(RAND(),0,'Total-Smoothed'!$AG$2)</f>
        <v>-6.6855340965403465E-2</v>
      </c>
      <c r="T77" s="1">
        <f ca="1">T17+NORMINV(RAND(),0,'Total-Smoothed'!$AG$2)</f>
        <v>-3.4723033249820998E-2</v>
      </c>
      <c r="U77" s="1">
        <f ca="1">U17+NORMINV(RAND(),0,'Total-Smoothed'!$AG$2)</f>
        <v>0.46130171178314339</v>
      </c>
      <c r="V77" s="1">
        <f ca="1">V17+NORMINV(RAND(),0,'Total-Smoothed'!$AG$2)</f>
        <v>0.14010144418637088</v>
      </c>
      <c r="W77" s="1">
        <f ca="1">W17+NORMINV(RAND(),0,'Total-Smoothed'!$AG$2)</f>
        <v>6.5427668881210793E-2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6.6264081564867391E-2</v>
      </c>
      <c r="E78" s="1">
        <f ca="1">E18+NORMINV(RAND(),0,'Total-Smoothed'!$AG$2)</f>
        <v>0.23850903002729856</v>
      </c>
      <c r="F78" s="1">
        <f ca="1">F18+NORMINV(RAND(),0,'Total-Smoothed'!$AG$2)</f>
        <v>0.23342684726341895</v>
      </c>
      <c r="G78" s="1">
        <f ca="1">G18+NORMINV(RAND(),0,'Total-Smoothed'!$AG$2)</f>
        <v>0.13551078125211447</v>
      </c>
      <c r="H78" s="1">
        <f ca="1">H18+NORMINV(RAND(),0,'Total-Smoothed'!$AG$2)</f>
        <v>6.8724800978907347E-2</v>
      </c>
      <c r="I78" s="1">
        <f ca="1">I18+NORMINV(RAND(),0,'Total-Smoothed'!$AG$2)</f>
        <v>7.7482665788117147E-2</v>
      </c>
      <c r="J78" s="1">
        <f ca="1">J18+NORMINV(RAND(),0,'Total-Smoothed'!$AG$2)</f>
        <v>5.0753209618309238E-2</v>
      </c>
      <c r="K78" s="1">
        <f ca="1">K18+NORMINV(RAND(),0,'Total-Smoothed'!$AG$2)</f>
        <v>-6.2688047966660471E-2</v>
      </c>
      <c r="L78" s="1">
        <f ca="1">L18+NORMINV(RAND(),0,'Total-Smoothed'!$AG$2)</f>
        <v>0.13662838462823132</v>
      </c>
      <c r="M78" s="1">
        <f ca="1">M18+NORMINV(RAND(),0,'Total-Smoothed'!$AG$2)</f>
        <v>4.6898527338608692E-3</v>
      </c>
      <c r="N78" s="1">
        <f ca="1">N18+NORMINV(RAND(),0,'Total-Smoothed'!$AG$2)</f>
        <v>0.12662210357538944</v>
      </c>
      <c r="O78" s="1">
        <f ca="1">O18+NORMINV(RAND(),0,'Total-Smoothed'!$AG$2)</f>
        <v>-4.6633512362764598E-2</v>
      </c>
      <c r="P78" s="1">
        <f ca="1">P18+NORMINV(RAND(),0,'Total-Smoothed'!$AG$2)</f>
        <v>-8.728769479385487E-3</v>
      </c>
      <c r="Q78" s="1">
        <f ca="1">Q18+NORMINV(RAND(),0,'Total-Smoothed'!$AG$2)</f>
        <v>5.5296266559072257E-2</v>
      </c>
      <c r="R78" s="1">
        <f ca="1">R18+NORMINV(RAND(),0,'Total-Smoothed'!$AG$2)</f>
        <v>0.486346723550725</v>
      </c>
      <c r="S78" s="1">
        <f ca="1">S18+NORMINV(RAND(),0,'Total-Smoothed'!$AG$2)</f>
        <v>-2.2243764589313236E-3</v>
      </c>
      <c r="T78" s="1">
        <f ca="1">T18+NORMINV(RAND(),0,'Total-Smoothed'!$AG$2)</f>
        <v>4.0161956665159398E-2</v>
      </c>
      <c r="U78" s="1">
        <f ca="1">U18+NORMINV(RAND(),0,'Total-Smoothed'!$AG$2)</f>
        <v>0.45595429677313593</v>
      </c>
      <c r="V78" s="1">
        <f ca="1">V18+NORMINV(RAND(),0,'Total-Smoothed'!$AG$2)</f>
        <v>3.7988750838892596E-2</v>
      </c>
      <c r="W78" s="1">
        <f ca="1">W18+NORMINV(RAND(),0,'Total-Smoothed'!$AG$2)</f>
        <v>0.16822243624417779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1.1487206350343782E-2</v>
      </c>
      <c r="E79" s="1">
        <f ca="1">E19+NORMINV(RAND(),0,'Total-Smoothed'!$AG$2)</f>
        <v>3.3037171252796448E-2</v>
      </c>
      <c r="F79" s="1">
        <f ca="1">F19+NORMINV(RAND(),0,'Total-Smoothed'!$AG$2)</f>
        <v>1.5378167642962258E-2</v>
      </c>
      <c r="G79" s="1">
        <f ca="1">G19+NORMINV(RAND(),0,'Total-Smoothed'!$AG$2)</f>
        <v>4.469935129306319E-2</v>
      </c>
      <c r="H79" s="1">
        <f ca="1">H19+NORMINV(RAND(),0,'Total-Smoothed'!$AG$2)</f>
        <v>8.0285995984481079E-2</v>
      </c>
      <c r="I79" s="1">
        <f ca="1">I19+NORMINV(RAND(),0,'Total-Smoothed'!$AG$2)</f>
        <v>-0.1204192724504337</v>
      </c>
      <c r="J79" s="1">
        <f ca="1">J19+NORMINV(RAND(),0,'Total-Smoothed'!$AG$2)</f>
        <v>0.12133555454193712</v>
      </c>
      <c r="K79" s="1">
        <f ca="1">K19+NORMINV(RAND(),0,'Total-Smoothed'!$AG$2)</f>
        <v>-7.6605650109088957E-2</v>
      </c>
      <c r="L79" s="1">
        <f ca="1">L19+NORMINV(RAND(),0,'Total-Smoothed'!$AG$2)</f>
        <v>-1.4349710051321355E-2</v>
      </c>
      <c r="M79" s="1">
        <f ca="1">M19+NORMINV(RAND(),0,'Total-Smoothed'!$AG$2)</f>
        <v>-4.2852968053502596E-3</v>
      </c>
      <c r="N79" s="1">
        <f ca="1">N19+NORMINV(RAND(),0,'Total-Smoothed'!$AG$2)</f>
        <v>0.1186314956142954</v>
      </c>
      <c r="O79" s="1">
        <f ca="1">O19+NORMINV(RAND(),0,'Total-Smoothed'!$AG$2)</f>
        <v>1.9057301737416252E-2</v>
      </c>
      <c r="P79" s="1">
        <f ca="1">P19+NORMINV(RAND(),0,'Total-Smoothed'!$AG$2)</f>
        <v>0.15947016934848163</v>
      </c>
      <c r="Q79" s="1">
        <f ca="1">Q19+NORMINV(RAND(),0,'Total-Smoothed'!$AG$2)</f>
        <v>5.3560526194218291E-2</v>
      </c>
      <c r="R79" s="1">
        <f ca="1">R19+NORMINV(RAND(),0,'Total-Smoothed'!$AG$2)</f>
        <v>0.42118758504911968</v>
      </c>
      <c r="S79" s="1">
        <f ca="1">S19+NORMINV(RAND(),0,'Total-Smoothed'!$AG$2)</f>
        <v>0.12843633037217933</v>
      </c>
      <c r="T79" s="1">
        <f ca="1">T19+NORMINV(RAND(),0,'Total-Smoothed'!$AG$2)</f>
        <v>9.5524154811866421E-2</v>
      </c>
      <c r="U79" s="1">
        <f ca="1">U19+NORMINV(RAND(),0,'Total-Smoothed'!$AG$2)</f>
        <v>0.45473193438492598</v>
      </c>
      <c r="V79" s="1">
        <f ca="1">V19+NORMINV(RAND(),0,'Total-Smoothed'!$AG$2)</f>
        <v>-4.6905450453786274E-2</v>
      </c>
      <c r="W79" s="1">
        <f ca="1">W19+NORMINV(RAND(),0,'Total-Smoothed'!$AG$2)</f>
        <v>0.21992229758334447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-0.14727970120625045</v>
      </c>
      <c r="E80" s="1">
        <f ca="1">E20+NORMINV(RAND(),0,'Total-Smoothed'!$AG$2)</f>
        <v>9.0914311242383666E-3</v>
      </c>
      <c r="F80" s="1">
        <f ca="1">F20+NORMINV(RAND(),0,'Total-Smoothed'!$AG$2)</f>
        <v>4.3568770537756159E-2</v>
      </c>
      <c r="G80" s="1">
        <f ca="1">G20+NORMINV(RAND(),0,'Total-Smoothed'!$AG$2)</f>
        <v>0.14816403442374176</v>
      </c>
      <c r="H80" s="1">
        <f ca="1">H20+NORMINV(RAND(),0,'Total-Smoothed'!$AG$2)</f>
        <v>-1.7283666339018219E-4</v>
      </c>
      <c r="I80" s="1">
        <f ca="1">I20+NORMINV(RAND(),0,'Total-Smoothed'!$AG$2)</f>
        <v>5.4596779303991969E-2</v>
      </c>
      <c r="J80" s="1">
        <f ca="1">J20+NORMINV(RAND(),0,'Total-Smoothed'!$AG$2)</f>
        <v>4.1566104324969932E-2</v>
      </c>
      <c r="K80" s="1">
        <f ca="1">K20+NORMINV(RAND(),0,'Total-Smoothed'!$AG$2)</f>
        <v>4.0510877994666072E-2</v>
      </c>
      <c r="L80" s="1">
        <f ca="1">L20+NORMINV(RAND(),0,'Total-Smoothed'!$AG$2)</f>
        <v>0.18645382589601311</v>
      </c>
      <c r="M80" s="1">
        <f ca="1">M20+NORMINV(RAND(),0,'Total-Smoothed'!$AG$2)</f>
        <v>0.2405237547116475</v>
      </c>
      <c r="N80" s="1">
        <f ca="1">N20+NORMINV(RAND(),0,'Total-Smoothed'!$AG$2)</f>
        <v>0.18625874499814649</v>
      </c>
      <c r="O80" s="1">
        <f ca="1">O20+NORMINV(RAND(),0,'Total-Smoothed'!$AG$2)</f>
        <v>-0.13645183486032814</v>
      </c>
      <c r="P80" s="1">
        <f ca="1">P20+NORMINV(RAND(),0,'Total-Smoothed'!$AG$2)</f>
        <v>3.0071306107669522E-2</v>
      </c>
      <c r="Q80" s="1">
        <f ca="1">Q20+NORMINV(RAND(),0,'Total-Smoothed'!$AG$2)</f>
        <v>-2.978728311408773E-2</v>
      </c>
      <c r="R80" s="1">
        <f ca="1">R20+NORMINV(RAND(),0,'Total-Smoothed'!$AG$2)</f>
        <v>0.62169537881082859</v>
      </c>
      <c r="S80" s="1">
        <f ca="1">S20+NORMINV(RAND(),0,'Total-Smoothed'!$AG$2)</f>
        <v>4.2595582425347216E-2</v>
      </c>
      <c r="T80" s="1">
        <f ca="1">T20+NORMINV(RAND(),0,'Total-Smoothed'!$AG$2)</f>
        <v>-0.13222609192999996</v>
      </c>
      <c r="U80" s="1">
        <f ca="1">U20+NORMINV(RAND(),0,'Total-Smoothed'!$AG$2)</f>
        <v>0.82626544230670429</v>
      </c>
      <c r="V80" s="1">
        <f ca="1">V20+NORMINV(RAND(),0,'Total-Smoothed'!$AG$2)</f>
        <v>-0.16482648001225098</v>
      </c>
      <c r="W80" s="1">
        <f ca="1">W20+NORMINV(RAND(),0,'Total-Smoothed'!$AG$2)</f>
        <v>0.1055170068048524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0.14062163718117848</v>
      </c>
      <c r="E81" s="1">
        <f ca="1">E21+NORMINV(RAND(),0,'Total-Smoothed'!$AG$2)</f>
        <v>4.0296474239894284E-2</v>
      </c>
      <c r="F81" s="1">
        <f ca="1">F21+NORMINV(RAND(),0,'Total-Smoothed'!$AG$2)</f>
        <v>-1.9541749623983501E-2</v>
      </c>
      <c r="G81" s="1">
        <f ca="1">G21+NORMINV(RAND(),0,'Total-Smoothed'!$AG$2)</f>
        <v>0.12527523584794437</v>
      </c>
      <c r="H81" s="1">
        <f ca="1">H21+NORMINV(RAND(),0,'Total-Smoothed'!$AG$2)</f>
        <v>2.3279240383661255E-2</v>
      </c>
      <c r="I81" s="1">
        <f ca="1">I21+NORMINV(RAND(),0,'Total-Smoothed'!$AG$2)</f>
        <v>-3.9281763561818797E-2</v>
      </c>
      <c r="J81" s="1">
        <f ca="1">J21+NORMINV(RAND(),0,'Total-Smoothed'!$AG$2)</f>
        <v>0.12253652510814</v>
      </c>
      <c r="K81" s="1">
        <f ca="1">K21+NORMINV(RAND(),0,'Total-Smoothed'!$AG$2)</f>
        <v>0.1232168538117232</v>
      </c>
      <c r="L81" s="1">
        <f ca="1">L21+NORMINV(RAND(),0,'Total-Smoothed'!$AG$2)</f>
        <v>-0.12926021204161092</v>
      </c>
      <c r="M81" s="1">
        <f ca="1">M21+NORMINV(RAND(),0,'Total-Smoothed'!$AG$2)</f>
        <v>0.14219035050363851</v>
      </c>
      <c r="N81" s="1">
        <f ca="1">N21+NORMINV(RAND(),0,'Total-Smoothed'!$AG$2)</f>
        <v>0.20066782347393564</v>
      </c>
      <c r="O81" s="1">
        <f ca="1">O21+NORMINV(RAND(),0,'Total-Smoothed'!$AG$2)</f>
        <v>5.6073515599609214E-2</v>
      </c>
      <c r="P81" s="1">
        <f ca="1">P21+NORMINV(RAND(),0,'Total-Smoothed'!$AG$2)</f>
        <v>0.11959066192532218</v>
      </c>
      <c r="Q81" s="1">
        <f ca="1">Q21+NORMINV(RAND(),0,'Total-Smoothed'!$AG$2)</f>
        <v>0.21050390227123647</v>
      </c>
      <c r="R81" s="1">
        <f ca="1">R21+NORMINV(RAND(),0,'Total-Smoothed'!$AG$2)</f>
        <v>0.60459867345296214</v>
      </c>
      <c r="S81" s="1">
        <f ca="1">S21+NORMINV(RAND(),0,'Total-Smoothed'!$AG$2)</f>
        <v>3.0459529848229888E-2</v>
      </c>
      <c r="T81" s="1">
        <f ca="1">T21+NORMINV(RAND(),0,'Total-Smoothed'!$AG$2)</f>
        <v>6.9298943278013475E-2</v>
      </c>
      <c r="U81" s="1">
        <f ca="1">U21+NORMINV(RAND(),0,'Total-Smoothed'!$AG$2)</f>
        <v>0.59577245259401157</v>
      </c>
      <c r="V81" s="1">
        <f ca="1">V21+NORMINV(RAND(),0,'Total-Smoothed'!$AG$2)</f>
        <v>5.41668047806989E-2</v>
      </c>
      <c r="W81" s="1">
        <f ca="1">W21+NORMINV(RAND(),0,'Total-Smoothed'!$AG$2)</f>
        <v>6.7262827504238842E-2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1.9165607154353795E-2</v>
      </c>
      <c r="E82" s="1">
        <f ca="1">E22+NORMINV(RAND(),0,'Total-Smoothed'!$AG$2)</f>
        <v>0.1527077888887875</v>
      </c>
      <c r="F82" s="1">
        <f ca="1">F22+NORMINV(RAND(),0,'Total-Smoothed'!$AG$2)</f>
        <v>0.12040987317752211</v>
      </c>
      <c r="G82" s="1">
        <f ca="1">G22+NORMINV(RAND(),0,'Total-Smoothed'!$AG$2)</f>
        <v>0.17629618853770018</v>
      </c>
      <c r="H82" s="1">
        <f ca="1">H22+NORMINV(RAND(),0,'Total-Smoothed'!$AG$2)</f>
        <v>9.0803979678918165E-2</v>
      </c>
      <c r="I82" s="1">
        <f ca="1">I22+NORMINV(RAND(),0,'Total-Smoothed'!$AG$2)</f>
        <v>0.16581257795706786</v>
      </c>
      <c r="J82" s="1">
        <f ca="1">J22+NORMINV(RAND(),0,'Total-Smoothed'!$AG$2)</f>
        <v>-1.3292660575688342E-2</v>
      </c>
      <c r="K82" s="1">
        <f ca="1">K22+NORMINV(RAND(),0,'Total-Smoothed'!$AG$2)</f>
        <v>0.16851522991993292</v>
      </c>
      <c r="L82" s="1">
        <f ca="1">L22+NORMINV(RAND(),0,'Total-Smoothed'!$AG$2)</f>
        <v>0.11734159216420285</v>
      </c>
      <c r="M82" s="1">
        <f ca="1">M22+NORMINV(RAND(),0,'Total-Smoothed'!$AG$2)</f>
        <v>8.1751979207237993E-2</v>
      </c>
      <c r="N82" s="1">
        <f ca="1">N22+NORMINV(RAND(),0,'Total-Smoothed'!$AG$2)</f>
        <v>0.10938784732404781</v>
      </c>
      <c r="O82" s="1">
        <f ca="1">O22+NORMINV(RAND(),0,'Total-Smoothed'!$AG$2)</f>
        <v>2.2302092925823414E-2</v>
      </c>
      <c r="P82" s="1">
        <f ca="1">P22+NORMINV(RAND(),0,'Total-Smoothed'!$AG$2)</f>
        <v>0.10459654223487484</v>
      </c>
      <c r="Q82" s="1">
        <f ca="1">Q22+NORMINV(RAND(),0,'Total-Smoothed'!$AG$2)</f>
        <v>6.7432501254414398E-2</v>
      </c>
      <c r="R82" s="1">
        <f ca="1">R22+NORMINV(RAND(),0,'Total-Smoothed'!$AG$2)</f>
        <v>0.34789314373168845</v>
      </c>
      <c r="S82" s="1">
        <f ca="1">S22+NORMINV(RAND(),0,'Total-Smoothed'!$AG$2)</f>
        <v>0.11307308843730918</v>
      </c>
      <c r="T82" s="1">
        <f ca="1">T22+NORMINV(RAND(),0,'Total-Smoothed'!$AG$2)</f>
        <v>0.1457997325586701</v>
      </c>
      <c r="U82" s="1">
        <f ca="1">U22+NORMINV(RAND(),0,'Total-Smoothed'!$AG$2)</f>
        <v>0.53645191407086534</v>
      </c>
      <c r="V82" s="1">
        <f ca="1">V22+NORMINV(RAND(),0,'Total-Smoothed'!$AG$2)</f>
        <v>0.11175047449156231</v>
      </c>
      <c r="W82" s="1">
        <f ca="1">W22+NORMINV(RAND(),0,'Total-Smoothed'!$AG$2)</f>
        <v>9.1836423943124385E-2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-8.065179787591166E-2</v>
      </c>
      <c r="E83" s="1">
        <f ca="1">E23+NORMINV(RAND(),0,'Total-Smoothed'!$AG$2)</f>
        <v>-8.3383142333577812E-2</v>
      </c>
      <c r="F83" s="1">
        <f ca="1">F23+NORMINV(RAND(),0,'Total-Smoothed'!$AG$2)</f>
        <v>0.13947876119920588</v>
      </c>
      <c r="G83" s="1">
        <f ca="1">G23+NORMINV(RAND(),0,'Total-Smoothed'!$AG$2)</f>
        <v>0.1553202598443536</v>
      </c>
      <c r="H83" s="1">
        <f ca="1">H23+NORMINV(RAND(),0,'Total-Smoothed'!$AG$2)</f>
        <v>0.13602350766500579</v>
      </c>
      <c r="I83" s="1">
        <f ca="1">I23+NORMINV(RAND(),0,'Total-Smoothed'!$AG$2)</f>
        <v>4.672918896431566E-2</v>
      </c>
      <c r="J83" s="1">
        <f ca="1">J23+NORMINV(RAND(),0,'Total-Smoothed'!$AG$2)</f>
        <v>-5.086146043282308E-2</v>
      </c>
      <c r="K83" s="1">
        <f ca="1">K23+NORMINV(RAND(),0,'Total-Smoothed'!$AG$2)</f>
        <v>0.13361939437003942</v>
      </c>
      <c r="L83" s="1">
        <f ca="1">L23+NORMINV(RAND(),0,'Total-Smoothed'!$AG$2)</f>
        <v>-6.2807822920363417E-3</v>
      </c>
      <c r="M83" s="1">
        <f ca="1">M23+NORMINV(RAND(),0,'Total-Smoothed'!$AG$2)</f>
        <v>0.20471157014701818</v>
      </c>
      <c r="N83" s="1">
        <f ca="1">N23+NORMINV(RAND(),0,'Total-Smoothed'!$AG$2)</f>
        <v>4.6557794459928699E-2</v>
      </c>
      <c r="O83" s="1">
        <f ca="1">O23+NORMINV(RAND(),0,'Total-Smoothed'!$AG$2)</f>
        <v>0.1436097840710662</v>
      </c>
      <c r="P83" s="1">
        <f ca="1">P23+NORMINV(RAND(),0,'Total-Smoothed'!$AG$2)</f>
        <v>0.13760049131290503</v>
      </c>
      <c r="Q83" s="1">
        <f ca="1">Q23+NORMINV(RAND(),0,'Total-Smoothed'!$AG$2)</f>
        <v>0.10791475528736895</v>
      </c>
      <c r="R83" s="1">
        <f ca="1">R23+NORMINV(RAND(),0,'Total-Smoothed'!$AG$2)</f>
        <v>0.56538650674117141</v>
      </c>
      <c r="S83" s="1">
        <f ca="1">S23+NORMINV(RAND(),0,'Total-Smoothed'!$AG$2)</f>
        <v>-0.13168303649639046</v>
      </c>
      <c r="T83" s="1">
        <f ca="1">T23+NORMINV(RAND(),0,'Total-Smoothed'!$AG$2)</f>
        <v>0.14273748895124649</v>
      </c>
      <c r="U83" s="1">
        <f ca="1">U23+NORMINV(RAND(),0,'Total-Smoothed'!$AG$2)</f>
        <v>0.39394843515755296</v>
      </c>
      <c r="V83" s="1">
        <f ca="1">V23+NORMINV(RAND(),0,'Total-Smoothed'!$AG$2)</f>
        <v>5.8136048813635828E-2</v>
      </c>
      <c r="W83" s="1">
        <f ca="1">W23+NORMINV(RAND(),0,'Total-Smoothed'!$AG$2)</f>
        <v>-4.9462975381592833E-3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-4.0504367320219267E-2</v>
      </c>
      <c r="E84" s="1">
        <f ca="1">E24+NORMINV(RAND(),0,'Total-Smoothed'!$AG$2)</f>
        <v>-2.4424661160895811E-2</v>
      </c>
      <c r="F84" s="1">
        <f ca="1">F24+NORMINV(RAND(),0,'Total-Smoothed'!$AG$2)</f>
        <v>4.1091821327298432E-2</v>
      </c>
      <c r="G84" s="1">
        <f ca="1">G24+NORMINV(RAND(),0,'Total-Smoothed'!$AG$2)</f>
        <v>3.3661702085261078E-2</v>
      </c>
      <c r="H84" s="1">
        <f ca="1">H24+NORMINV(RAND(),0,'Total-Smoothed'!$AG$2)</f>
        <v>-8.9753775372955605E-2</v>
      </c>
      <c r="I84" s="1">
        <f ca="1">I24+NORMINV(RAND(),0,'Total-Smoothed'!$AG$2)</f>
        <v>0.13881298872071199</v>
      </c>
      <c r="J84" s="1">
        <f ca="1">J24+NORMINV(RAND(),0,'Total-Smoothed'!$AG$2)</f>
        <v>5.8341702086060689E-2</v>
      </c>
      <c r="K84" s="1">
        <f ca="1">K24+NORMINV(RAND(),0,'Total-Smoothed'!$AG$2)</f>
        <v>-8.2746203704410839E-3</v>
      </c>
      <c r="L84" s="1">
        <f ca="1">L24+NORMINV(RAND(),0,'Total-Smoothed'!$AG$2)</f>
        <v>-0.1104242218652333</v>
      </c>
      <c r="M84" s="1">
        <f ca="1">M24+NORMINV(RAND(),0,'Total-Smoothed'!$AG$2)</f>
        <v>-0.20820817354318205</v>
      </c>
      <c r="N84" s="1">
        <f ca="1">N24+NORMINV(RAND(),0,'Total-Smoothed'!$AG$2)</f>
        <v>-8.4841854574970649E-2</v>
      </c>
      <c r="O84" s="1">
        <f ca="1">O24+NORMINV(RAND(),0,'Total-Smoothed'!$AG$2)</f>
        <v>-9.9989540864139276E-2</v>
      </c>
      <c r="P84" s="1">
        <f ca="1">P24+NORMINV(RAND(),0,'Total-Smoothed'!$AG$2)</f>
        <v>-8.2852796788723121E-4</v>
      </c>
      <c r="Q84" s="1">
        <f ca="1">Q24+NORMINV(RAND(),0,'Total-Smoothed'!$AG$2)</f>
        <v>7.0814106869251214E-2</v>
      </c>
      <c r="R84" s="1">
        <f ca="1">R24+NORMINV(RAND(),0,'Total-Smoothed'!$AG$2)</f>
        <v>0.51297472101142816</v>
      </c>
      <c r="S84" s="1">
        <f ca="1">S24+NORMINV(RAND(),0,'Total-Smoothed'!$AG$2)</f>
        <v>-7.8161337517306459E-2</v>
      </c>
      <c r="T84" s="1">
        <f ca="1">T24+NORMINV(RAND(),0,'Total-Smoothed'!$AG$2)</f>
        <v>-0.23073796731445478</v>
      </c>
      <c r="U84" s="1">
        <f ca="1">U24+NORMINV(RAND(),0,'Total-Smoothed'!$AG$2)</f>
        <v>0.68666427589113521</v>
      </c>
      <c r="V84" s="1">
        <f ca="1">V24+NORMINV(RAND(),0,'Total-Smoothed'!$AG$2)</f>
        <v>0.12869426635016801</v>
      </c>
      <c r="W84" s="1">
        <f ca="1">W24+NORMINV(RAND(),0,'Total-Smoothed'!$AG$2)</f>
        <v>6.0301903150564225E-2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6.5081958654130717E-2</v>
      </c>
      <c r="E85" s="1">
        <f ca="1">E25+NORMINV(RAND(),0,'Total-Smoothed'!$AG$2)</f>
        <v>0.84895081488839563</v>
      </c>
      <c r="F85" s="1">
        <f ca="1">F25+NORMINV(RAND(),0,'Total-Smoothed'!$AG$2)</f>
        <v>-2.1176674128171757E-2</v>
      </c>
      <c r="G85" s="1">
        <f ca="1">G25+NORMINV(RAND(),0,'Total-Smoothed'!$AG$2)</f>
        <v>-8.559914698743365E-2</v>
      </c>
      <c r="H85" s="1">
        <f ca="1">H25+NORMINV(RAND(),0,'Total-Smoothed'!$AG$2)</f>
        <v>0.22838055945961327</v>
      </c>
      <c r="I85" s="1">
        <f ca="1">I25+NORMINV(RAND(),0,'Total-Smoothed'!$AG$2)</f>
        <v>0.1601201502154799</v>
      </c>
      <c r="J85" s="1">
        <f ca="1">J25+NORMINV(RAND(),0,'Total-Smoothed'!$AG$2)</f>
        <v>0.13003610099268362</v>
      </c>
      <c r="K85" s="1">
        <f ca="1">K25+NORMINV(RAND(),0,'Total-Smoothed'!$AG$2)</f>
        <v>0.89942890467327441</v>
      </c>
      <c r="L85" s="1">
        <f ca="1">L25+NORMINV(RAND(),0,'Total-Smoothed'!$AG$2)</f>
        <v>0.72243943914950293</v>
      </c>
      <c r="M85" s="1">
        <f ca="1">M25+NORMINV(RAND(),0,'Total-Smoothed'!$AG$2)</f>
        <v>0.26192752514451373</v>
      </c>
      <c r="N85" s="1">
        <f ca="1">N25+NORMINV(RAND(),0,'Total-Smoothed'!$AG$2)</f>
        <v>-6.9891376296855656E-2</v>
      </c>
      <c r="O85" s="1">
        <f ca="1">O25+NORMINV(RAND(),0,'Total-Smoothed'!$AG$2)</f>
        <v>1.0691525148186998</v>
      </c>
      <c r="P85" s="1">
        <f ca="1">P25+NORMINV(RAND(),0,'Total-Smoothed'!$AG$2)</f>
        <v>-1.736315691752767E-2</v>
      </c>
      <c r="Q85" s="1">
        <f ca="1">Q25+NORMINV(RAND(),0,'Total-Smoothed'!$AG$2)</f>
        <v>0.31910298206114329</v>
      </c>
      <c r="R85" s="1">
        <f ca="1">R25+NORMINV(RAND(),0,'Total-Smoothed'!$AG$2)</f>
        <v>0.45600910913557691</v>
      </c>
      <c r="S85" s="1">
        <f ca="1">S25+NORMINV(RAND(),0,'Total-Smoothed'!$AG$2)</f>
        <v>0.77150824124405049</v>
      </c>
      <c r="T85" s="1">
        <f ca="1">T25+NORMINV(RAND(),0,'Total-Smoothed'!$AG$2)</f>
        <v>0.95027083978501092</v>
      </c>
      <c r="U85" s="1">
        <f ca="1">U25+NORMINV(RAND(),0,'Total-Smoothed'!$AG$2)</f>
        <v>0.38103519264143182</v>
      </c>
      <c r="V85" s="1">
        <f ca="1">V25+NORMINV(RAND(),0,'Total-Smoothed'!$AG$2)</f>
        <v>-7.6977205991110298E-2</v>
      </c>
      <c r="W85" s="1">
        <f ca="1">W25+NORMINV(RAND(),0,'Total-Smoothed'!$AG$2)</f>
        <v>-2.3739846977035073E-2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-0.1040785206659162</v>
      </c>
      <c r="E86" s="1">
        <f ca="1">E26+NORMINV(RAND(),0,'Total-Smoothed'!$AG$2)</f>
        <v>0.92222111967055531</v>
      </c>
      <c r="F86" s="1">
        <f ca="1">F26+NORMINV(RAND(),0,'Total-Smoothed'!$AG$2)</f>
        <v>-3.4430829245183744E-2</v>
      </c>
      <c r="G86" s="1">
        <f ca="1">G26+NORMINV(RAND(),0,'Total-Smoothed'!$AG$2)</f>
        <v>6.788157178905381E-2</v>
      </c>
      <c r="H86" s="1">
        <f ca="1">H26+NORMINV(RAND(),0,'Total-Smoothed'!$AG$2)</f>
        <v>0.25615474125601545</v>
      </c>
      <c r="I86" s="1">
        <f ca="1">I26+NORMINV(RAND(),0,'Total-Smoothed'!$AG$2)</f>
        <v>0.61287970329433672</v>
      </c>
      <c r="J86" s="1">
        <f ca="1">J26+NORMINV(RAND(),0,'Total-Smoothed'!$AG$2)</f>
        <v>1.033634979673034</v>
      </c>
      <c r="K86" s="1">
        <f ca="1">K26+NORMINV(RAND(),0,'Total-Smoothed'!$AG$2)</f>
        <v>0.77067940955009151</v>
      </c>
      <c r="L86" s="1">
        <f ca="1">L26+NORMINV(RAND(),0,'Total-Smoothed'!$AG$2)</f>
        <v>0.1249602849376987</v>
      </c>
      <c r="M86" s="1">
        <f ca="1">M26+NORMINV(RAND(),0,'Total-Smoothed'!$AG$2)</f>
        <v>0.13339018080396342</v>
      </c>
      <c r="N86" s="1">
        <f ca="1">N26+NORMINV(RAND(),0,'Total-Smoothed'!$AG$2)</f>
        <v>-7.7435277973254002E-2</v>
      </c>
      <c r="O86" s="1">
        <f ca="1">O26+NORMINV(RAND(),0,'Total-Smoothed'!$AG$2)</f>
        <v>0.86770333265152211</v>
      </c>
      <c r="P86" s="1">
        <f ca="1">P26+NORMINV(RAND(),0,'Total-Smoothed'!$AG$2)</f>
        <v>-1.8995412632082383E-2</v>
      </c>
      <c r="Q86" s="1">
        <f ca="1">Q26+NORMINV(RAND(),0,'Total-Smoothed'!$AG$2)</f>
        <v>-1.2575435822660656E-2</v>
      </c>
      <c r="R86" s="1">
        <f ca="1">R26+NORMINV(RAND(),0,'Total-Smoothed'!$AG$2)</f>
        <v>0.48201390984033748</v>
      </c>
      <c r="S86" s="1">
        <f ca="1">S26+NORMINV(RAND(),0,'Total-Smoothed'!$AG$2)</f>
        <v>-0.1960713662801396</v>
      </c>
      <c r="T86" s="1">
        <f ca="1">T26+NORMINV(RAND(),0,'Total-Smoothed'!$AG$2)</f>
        <v>0.89687508773648839</v>
      </c>
      <c r="U86" s="1">
        <f ca="1">U26+NORMINV(RAND(),0,'Total-Smoothed'!$AG$2)</f>
        <v>0.83833419520258534</v>
      </c>
      <c r="V86" s="1">
        <f ca="1">V26+NORMINV(RAND(),0,'Total-Smoothed'!$AG$2)</f>
        <v>-2.0081144386001393E-2</v>
      </c>
      <c r="W86" s="1">
        <f ca="1">W26+NORMINV(RAND(),0,'Total-Smoothed'!$AG$2)</f>
        <v>7.61038721887215E-2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9.7757839294323273E-2</v>
      </c>
      <c r="E87" s="1">
        <f ca="1">E27+NORMINV(RAND(),0,'Total-Smoothed'!$AG$2)</f>
        <v>0.96250106710410621</v>
      </c>
      <c r="F87" s="1">
        <f ca="1">F27+NORMINV(RAND(),0,'Total-Smoothed'!$AG$2)</f>
        <v>2.3869737474174813E-2</v>
      </c>
      <c r="G87" s="1">
        <f ca="1">G27+NORMINV(RAND(),0,'Total-Smoothed'!$AG$2)</f>
        <v>0.20110160935998106</v>
      </c>
      <c r="H87" s="1">
        <f ca="1">H27+NORMINV(RAND(),0,'Total-Smoothed'!$AG$2)</f>
        <v>1.1185293611576767E-2</v>
      </c>
      <c r="I87" s="1">
        <f ca="1">I27+NORMINV(RAND(),0,'Total-Smoothed'!$AG$2)</f>
        <v>0.9080686833997198</v>
      </c>
      <c r="J87" s="1">
        <f ca="1">J27+NORMINV(RAND(),0,'Total-Smoothed'!$AG$2)</f>
        <v>0.65462489912491584</v>
      </c>
      <c r="K87" s="1">
        <f ca="1">K27+NORMINV(RAND(),0,'Total-Smoothed'!$AG$2)</f>
        <v>-0.1279748681617893</v>
      </c>
      <c r="L87" s="1">
        <f ca="1">L27+NORMINV(RAND(),0,'Total-Smoothed'!$AG$2)</f>
        <v>-0.17783554852168698</v>
      </c>
      <c r="M87" s="1">
        <f ca="1">M27+NORMINV(RAND(),0,'Total-Smoothed'!$AG$2)</f>
        <v>0.11930840712205494</v>
      </c>
      <c r="N87" s="1">
        <f ca="1">N27+NORMINV(RAND(),0,'Total-Smoothed'!$AG$2)</f>
        <v>-3.16517324236621E-2</v>
      </c>
      <c r="O87" s="1">
        <f ca="1">O27+NORMINV(RAND(),0,'Total-Smoothed'!$AG$2)</f>
        <v>0.12238037639717328</v>
      </c>
      <c r="P87" s="1">
        <f ca="1">P27+NORMINV(RAND(),0,'Total-Smoothed'!$AG$2)</f>
        <v>0.37958004267030354</v>
      </c>
      <c r="Q87" s="1">
        <f ca="1">Q27+NORMINV(RAND(),0,'Total-Smoothed'!$AG$2)</f>
        <v>0.7233864736240081</v>
      </c>
      <c r="R87" s="1">
        <f ca="1">R27+NORMINV(RAND(),0,'Total-Smoothed'!$AG$2)</f>
        <v>0.77873522075498891</v>
      </c>
      <c r="S87" s="1">
        <f ca="1">S27+NORMINV(RAND(),0,'Total-Smoothed'!$AG$2)</f>
        <v>0.79693816992377453</v>
      </c>
      <c r="T87" s="1">
        <f ca="1">T27+NORMINV(RAND(),0,'Total-Smoothed'!$AG$2)</f>
        <v>1.0729360791429108</v>
      </c>
      <c r="U87" s="1">
        <f ca="1">U27+NORMINV(RAND(),0,'Total-Smoothed'!$AG$2)</f>
        <v>0.77301490130202588</v>
      </c>
      <c r="V87" s="1">
        <f ca="1">V27+NORMINV(RAND(),0,'Total-Smoothed'!$AG$2)</f>
        <v>0.19293190320334547</v>
      </c>
      <c r="W87" s="1">
        <f ca="1">W27+NORMINV(RAND(),0,'Total-Smoothed'!$AG$2)</f>
        <v>3.3520138267037078E-2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-0.11514747782067161</v>
      </c>
      <c r="E88" s="1">
        <f ca="1">E28+NORMINV(RAND(),0,'Total-Smoothed'!$AG$2)</f>
        <v>1.1605837162029387</v>
      </c>
      <c r="F88" s="1">
        <f ca="1">F28+NORMINV(RAND(),0,'Total-Smoothed'!$AG$2)</f>
        <v>8.8567853725300183E-2</v>
      </c>
      <c r="G88" s="1">
        <f ca="1">G28+NORMINV(RAND(),0,'Total-Smoothed'!$AG$2)</f>
        <v>-5.7580663968521677E-2</v>
      </c>
      <c r="H88" s="1">
        <f ca="1">H28+NORMINV(RAND(),0,'Total-Smoothed'!$AG$2)</f>
        <v>0.89994713662623649</v>
      </c>
      <c r="I88" s="1">
        <f ca="1">I28+NORMINV(RAND(),0,'Total-Smoothed'!$AG$2)</f>
        <v>0.98360612212404419</v>
      </c>
      <c r="J88" s="1">
        <f ca="1">J28+NORMINV(RAND(),0,'Total-Smoothed'!$AG$2)</f>
        <v>-6.6064849691774164E-3</v>
      </c>
      <c r="K88" s="1">
        <f ca="1">K28+NORMINV(RAND(),0,'Total-Smoothed'!$AG$2)</f>
        <v>0.93032436700172838</v>
      </c>
      <c r="L88" s="1">
        <f ca="1">L28+NORMINV(RAND(),0,'Total-Smoothed'!$AG$2)</f>
        <v>0.90288240995640634</v>
      </c>
      <c r="M88" s="1">
        <f ca="1">M28+NORMINV(RAND(),0,'Total-Smoothed'!$AG$2)</f>
        <v>8.5529628020939219E-2</v>
      </c>
      <c r="N88" s="1">
        <f ca="1">N28+NORMINV(RAND(),0,'Total-Smoothed'!$AG$2)</f>
        <v>0.34534135932352605</v>
      </c>
      <c r="O88" s="1">
        <f ca="1">O28+NORMINV(RAND(),0,'Total-Smoothed'!$AG$2)</f>
        <v>0.90938239864894332</v>
      </c>
      <c r="P88" s="1">
        <f ca="1">P28+NORMINV(RAND(),0,'Total-Smoothed'!$AG$2)</f>
        <v>0.89038421427725956</v>
      </c>
      <c r="Q88" s="1">
        <f ca="1">Q28+NORMINV(RAND(),0,'Total-Smoothed'!$AG$2)</f>
        <v>0.23341917786344954</v>
      </c>
      <c r="R88" s="1">
        <f ca="1">R28+NORMINV(RAND(),0,'Total-Smoothed'!$AG$2)</f>
        <v>1.0602253771841283</v>
      </c>
      <c r="S88" s="1">
        <f ca="1">S28+NORMINV(RAND(),0,'Total-Smoothed'!$AG$2)</f>
        <v>0.98831845734959134</v>
      </c>
      <c r="T88" s="1">
        <f ca="1">T28+NORMINV(RAND(),0,'Total-Smoothed'!$AG$2)</f>
        <v>0.96899334745385546</v>
      </c>
      <c r="U88" s="1">
        <f ca="1">U28+NORMINV(RAND(),0,'Total-Smoothed'!$AG$2)</f>
        <v>1.0094546824787922</v>
      </c>
      <c r="V88" s="1">
        <f ca="1">V28+NORMINV(RAND(),0,'Total-Smoothed'!$AG$2)</f>
        <v>1.390939353174965E-2</v>
      </c>
      <c r="W88" s="1">
        <f ca="1">W28+NORMINV(RAND(),0,'Total-Smoothed'!$AG$2)</f>
        <v>0.93357760083247354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0.15415135202061375</v>
      </c>
      <c r="E89" s="1">
        <f ca="1">E29+NORMINV(RAND(),0,'Total-Smoothed'!$AG$2)</f>
        <v>0.63765958087815211</v>
      </c>
      <c r="F89" s="1">
        <f ca="1">F29+NORMINV(RAND(),0,'Total-Smoothed'!$AG$2)</f>
        <v>0.10585716150307928</v>
      </c>
      <c r="G89" s="1">
        <f ca="1">G29+NORMINV(RAND(),0,'Total-Smoothed'!$AG$2)</f>
        <v>0.20633296333465628</v>
      </c>
      <c r="H89" s="1">
        <f ca="1">H29+NORMINV(RAND(),0,'Total-Smoothed'!$AG$2)</f>
        <v>-6.3328192855223647E-2</v>
      </c>
      <c r="I89" s="1">
        <f ca="1">I29+NORMINV(RAND(),0,'Total-Smoothed'!$AG$2)</f>
        <v>6.2756348518318683E-2</v>
      </c>
      <c r="J89" s="1">
        <f ca="1">J29+NORMINV(RAND(),0,'Total-Smoothed'!$AG$2)</f>
        <v>-5.7672405186134729E-2</v>
      </c>
      <c r="K89" s="1">
        <f ca="1">K29+NORMINV(RAND(),0,'Total-Smoothed'!$AG$2)</f>
        <v>0.93192934263715455</v>
      </c>
      <c r="L89" s="1">
        <f ca="1">L29+NORMINV(RAND(),0,'Total-Smoothed'!$AG$2)</f>
        <v>4.7431991483112758E-2</v>
      </c>
      <c r="M89" s="1">
        <f ca="1">M29+NORMINV(RAND(),0,'Total-Smoothed'!$AG$2)</f>
        <v>4.4068207910445689E-4</v>
      </c>
      <c r="N89" s="1">
        <f ca="1">N29+NORMINV(RAND(),0,'Total-Smoothed'!$AG$2)</f>
        <v>0.42217154600449724</v>
      </c>
      <c r="O89" s="1">
        <f ca="1">O29+NORMINV(RAND(),0,'Total-Smoothed'!$AG$2)</f>
        <v>3.468360162290246E-2</v>
      </c>
      <c r="P89" s="1">
        <f ca="1">P29+NORMINV(RAND(),0,'Total-Smoothed'!$AG$2)</f>
        <v>-3.4682471568190862E-4</v>
      </c>
      <c r="Q89" s="1">
        <f ca="1">Q29+NORMINV(RAND(),0,'Total-Smoothed'!$AG$2)</f>
        <v>0.14149706916867555</v>
      </c>
      <c r="R89" s="1">
        <f ca="1">R29+NORMINV(RAND(),0,'Total-Smoothed'!$AG$2)</f>
        <v>0.87265743590537792</v>
      </c>
      <c r="S89" s="1">
        <f ca="1">S29+NORMINV(RAND(),0,'Total-Smoothed'!$AG$2)</f>
        <v>8.9765271172138894E-3</v>
      </c>
      <c r="T89" s="1">
        <f ca="1">T29+NORMINV(RAND(),0,'Total-Smoothed'!$AG$2)</f>
        <v>1.0762800543729267</v>
      </c>
      <c r="U89" s="1">
        <f ca="1">U29+NORMINV(RAND(),0,'Total-Smoothed'!$AG$2)</f>
        <v>0.81379166934782099</v>
      </c>
      <c r="V89" s="1">
        <f ca="1">V29+NORMINV(RAND(),0,'Total-Smoothed'!$AG$2)</f>
        <v>5.0969821884353263E-2</v>
      </c>
      <c r="W89" s="1">
        <f ca="1">W29+NORMINV(RAND(),0,'Total-Smoothed'!$AG$2)</f>
        <v>0.14046953301966131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7.1130398534434244E-2</v>
      </c>
      <c r="E90" s="1">
        <f ca="1">E30+NORMINV(RAND(),0,'Total-Smoothed'!$AG$2)</f>
        <v>0.90967509281299397</v>
      </c>
      <c r="F90" s="1">
        <f ca="1">F30+NORMINV(RAND(),0,'Total-Smoothed'!$AG$2)</f>
        <v>-2.956029819670105E-2</v>
      </c>
      <c r="G90" s="1">
        <f ca="1">G30+NORMINV(RAND(),0,'Total-Smoothed'!$AG$2)</f>
        <v>-0.13446841904864909</v>
      </c>
      <c r="H90" s="1">
        <f ca="1">H30+NORMINV(RAND(),0,'Total-Smoothed'!$AG$2)</f>
        <v>0.2233084579253686</v>
      </c>
      <c r="I90" s="1">
        <f ca="1">I30+NORMINV(RAND(),0,'Total-Smoothed'!$AG$2)</f>
        <v>0.16067199433266283</v>
      </c>
      <c r="J90" s="1">
        <f ca="1">J30+NORMINV(RAND(),0,'Total-Smoothed'!$AG$2)</f>
        <v>7.5080830146664806E-2</v>
      </c>
      <c r="K90" s="1">
        <f ca="1">K30+NORMINV(RAND(),0,'Total-Smoothed'!$AG$2)</f>
        <v>0.89926156070588514</v>
      </c>
      <c r="L90" s="1">
        <f ca="1">L30+NORMINV(RAND(),0,'Total-Smoothed'!$AG$2)</f>
        <v>2.1392107301263882E-2</v>
      </c>
      <c r="M90" s="1">
        <f ca="1">M30+NORMINV(RAND(),0,'Total-Smoothed'!$AG$2)</f>
        <v>0.11750773319901081</v>
      </c>
      <c r="N90" s="1">
        <f ca="1">N30+NORMINV(RAND(),0,'Total-Smoothed'!$AG$2)</f>
        <v>8.4845323455990079E-2</v>
      </c>
      <c r="O90" s="1">
        <f ca="1">O30+NORMINV(RAND(),0,'Total-Smoothed'!$AG$2)</f>
        <v>0.17000814467508732</v>
      </c>
      <c r="P90" s="1">
        <f ca="1">P30+NORMINV(RAND(),0,'Total-Smoothed'!$AG$2)</f>
        <v>6.4410040840833377E-3</v>
      </c>
      <c r="Q90" s="1">
        <f ca="1">Q30+NORMINV(RAND(),0,'Total-Smoothed'!$AG$2)</f>
        <v>-1.5876173972914572E-2</v>
      </c>
      <c r="R90" s="1">
        <f ca="1">R30+NORMINV(RAND(),0,'Total-Smoothed'!$AG$2)</f>
        <v>0.68257043661980366</v>
      </c>
      <c r="S90" s="1">
        <f ca="1">S30+NORMINV(RAND(),0,'Total-Smoothed'!$AG$2)</f>
        <v>0.52083985032933389</v>
      </c>
      <c r="T90" s="1">
        <f ca="1">T30+NORMINV(RAND(),0,'Total-Smoothed'!$AG$2)</f>
        <v>1.0423761721386675</v>
      </c>
      <c r="U90" s="1">
        <f ca="1">U30+NORMINV(RAND(),0,'Total-Smoothed'!$AG$2)</f>
        <v>0.643926018751935</v>
      </c>
      <c r="V90" s="1">
        <f ca="1">V30+NORMINV(RAND(),0,'Total-Smoothed'!$AG$2)</f>
        <v>1.4870045770527286E-2</v>
      </c>
      <c r="W90" s="1">
        <f ca="1">W30+NORMINV(RAND(),0,'Total-Smoothed'!$AG$2)</f>
        <v>8.0694785631601151E-2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8.2911890539570099E-2</v>
      </c>
      <c r="E91" s="1">
        <f ca="1">E31+NORMINV(RAND(),0,'Total-Smoothed'!$AG$2)</f>
        <v>0.94747198148969058</v>
      </c>
      <c r="F91" s="1">
        <f ca="1">F31+NORMINV(RAND(),0,'Total-Smoothed'!$AG$2)</f>
        <v>0.2113266151043855</v>
      </c>
      <c r="G91" s="1">
        <f ca="1">G31+NORMINV(RAND(),0,'Total-Smoothed'!$AG$2)</f>
        <v>0.10601510866853854</v>
      </c>
      <c r="H91" s="1">
        <f ca="1">H31+NORMINV(RAND(),0,'Total-Smoothed'!$AG$2)</f>
        <v>0.91541510057209075</v>
      </c>
      <c r="I91" s="1">
        <f ca="1">I31+NORMINV(RAND(),0,'Total-Smoothed'!$AG$2)</f>
        <v>0.98832329914958994</v>
      </c>
      <c r="J91" s="1">
        <f ca="1">J31+NORMINV(RAND(),0,'Total-Smoothed'!$AG$2)</f>
        <v>-0.13527155416105693</v>
      </c>
      <c r="K91" s="1">
        <f ca="1">K31+NORMINV(RAND(),0,'Total-Smoothed'!$AG$2)</f>
        <v>1.144240495798559</v>
      </c>
      <c r="L91" s="1">
        <f ca="1">L31+NORMINV(RAND(),0,'Total-Smoothed'!$AG$2)</f>
        <v>0.88293833378677522</v>
      </c>
      <c r="M91" s="1">
        <f ca="1">M31+NORMINV(RAND(),0,'Total-Smoothed'!$AG$2)</f>
        <v>0.17780334396524461</v>
      </c>
      <c r="N91" s="1">
        <f ca="1">N31+NORMINV(RAND(),0,'Total-Smoothed'!$AG$2)</f>
        <v>1.0341098535563744</v>
      </c>
      <c r="O91" s="1">
        <f ca="1">O31+NORMINV(RAND(),0,'Total-Smoothed'!$AG$2)</f>
        <v>1.1175690100215467</v>
      </c>
      <c r="P91" s="1">
        <f ca="1">P31+NORMINV(RAND(),0,'Total-Smoothed'!$AG$2)</f>
        <v>0.9725454613700435</v>
      </c>
      <c r="Q91" s="1">
        <f ca="1">Q31+NORMINV(RAND(),0,'Total-Smoothed'!$AG$2)</f>
        <v>-9.2867199590569143E-3</v>
      </c>
      <c r="R91" s="1">
        <f ca="1">R31+NORMINV(RAND(),0,'Total-Smoothed'!$AG$2)</f>
        <v>1.0093534080298843</v>
      </c>
      <c r="S91" s="1">
        <f ca="1">S31+NORMINV(RAND(),0,'Total-Smoothed'!$AG$2)</f>
        <v>4.6757009817772761E-2</v>
      </c>
      <c r="T91" s="1">
        <f ca="1">T31+NORMINV(RAND(),0,'Total-Smoothed'!$AG$2)</f>
        <v>0.86487278232141473</v>
      </c>
      <c r="U91" s="1">
        <f ca="1">U31+NORMINV(RAND(),0,'Total-Smoothed'!$AG$2)</f>
        <v>1.0047262258893308</v>
      </c>
      <c r="V91" s="1">
        <f ca="1">V31+NORMINV(RAND(),0,'Total-Smoothed'!$AG$2)</f>
        <v>-0.19357053691086926</v>
      </c>
      <c r="W91" s="1">
        <f ca="1">W31+NORMINV(RAND(),0,'Total-Smoothed'!$AG$2)</f>
        <v>0.89922147277200681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5.7910901318658843E-2</v>
      </c>
      <c r="E92" s="1">
        <f ca="1">E32+NORMINV(RAND(),0,'Total-Smoothed'!$AG$2)</f>
        <v>5.3990602132381049E-2</v>
      </c>
      <c r="F92" s="1">
        <f ca="1">F32+NORMINV(RAND(),0,'Total-Smoothed'!$AG$2)</f>
        <v>4.9266240221278873E-2</v>
      </c>
      <c r="G92" s="1">
        <f ca="1">G32+NORMINV(RAND(),0,'Total-Smoothed'!$AG$2)</f>
        <v>-5.770670905960066E-2</v>
      </c>
      <c r="H92" s="1">
        <f ca="1">H32+NORMINV(RAND(),0,'Total-Smoothed'!$AG$2)</f>
        <v>0.44053843820829208</v>
      </c>
      <c r="I92" s="1">
        <f ca="1">I32+NORMINV(RAND(),0,'Total-Smoothed'!$AG$2)</f>
        <v>1.0096269286420951</v>
      </c>
      <c r="J92" s="1">
        <f ca="1">J32+NORMINV(RAND(),0,'Total-Smoothed'!$AG$2)</f>
        <v>-2.1601855741824882E-2</v>
      </c>
      <c r="K92" s="1">
        <f ca="1">K32+NORMINV(RAND(),0,'Total-Smoothed'!$AG$2)</f>
        <v>0.94897198535339455</v>
      </c>
      <c r="L92" s="1">
        <f ca="1">L32+NORMINV(RAND(),0,'Total-Smoothed'!$AG$2)</f>
        <v>0.88113688279476898</v>
      </c>
      <c r="M92" s="1">
        <f ca="1">M32+NORMINV(RAND(),0,'Total-Smoothed'!$AG$2)</f>
        <v>1.3868628730154403E-3</v>
      </c>
      <c r="N92" s="1">
        <f ca="1">N32+NORMINV(RAND(),0,'Total-Smoothed'!$AG$2)</f>
        <v>0.88018885256525659</v>
      </c>
      <c r="O92" s="1">
        <f ca="1">O32+NORMINV(RAND(),0,'Total-Smoothed'!$AG$2)</f>
        <v>-0.10438463174219854</v>
      </c>
      <c r="P92" s="1">
        <f ca="1">P32+NORMINV(RAND(),0,'Total-Smoothed'!$AG$2)</f>
        <v>1.1255326629217799</v>
      </c>
      <c r="Q92" s="1">
        <f ca="1">Q32+NORMINV(RAND(),0,'Total-Smoothed'!$AG$2)</f>
        <v>0.88506630136290276</v>
      </c>
      <c r="R92" s="1">
        <f ca="1">R32+NORMINV(RAND(),0,'Total-Smoothed'!$AG$2)</f>
        <v>1.1969556617664276</v>
      </c>
      <c r="S92" s="1">
        <f ca="1">S32+NORMINV(RAND(),0,'Total-Smoothed'!$AG$2)</f>
        <v>0.80763939596376511</v>
      </c>
      <c r="T92" s="1">
        <f ca="1">T32+NORMINV(RAND(),0,'Total-Smoothed'!$AG$2)</f>
        <v>0.99155302705010739</v>
      </c>
      <c r="U92" s="1">
        <f ca="1">U32+NORMINV(RAND(),0,'Total-Smoothed'!$AG$2)</f>
        <v>0.99999271256468414</v>
      </c>
      <c r="V92" s="1">
        <f ca="1">V32+NORMINV(RAND(),0,'Total-Smoothed'!$AG$2)</f>
        <v>7.2934707897096523E-2</v>
      </c>
      <c r="W92" s="1">
        <f ca="1">W32+NORMINV(RAND(),0,'Total-Smoothed'!$AG$2)</f>
        <v>1.0063607885972041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3.828274895180258E-2</v>
      </c>
      <c r="E93" s="1">
        <f ca="1">E33+NORMINV(RAND(),0,'Total-Smoothed'!$AG$2)</f>
        <v>6.74268049296676E-2</v>
      </c>
      <c r="F93" s="1">
        <f ca="1">F33+NORMINV(RAND(),0,'Total-Smoothed'!$AG$2)</f>
        <v>-1.8848627445727684E-2</v>
      </c>
      <c r="G93" s="1">
        <f ca="1">G33+NORMINV(RAND(),0,'Total-Smoothed'!$AG$2)</f>
        <v>0.17395240047306249</v>
      </c>
      <c r="H93" s="1">
        <f ca="1">H33+NORMINV(RAND(),0,'Total-Smoothed'!$AG$2)</f>
        <v>0.35427761365332933</v>
      </c>
      <c r="I93" s="1">
        <f ca="1">I33+NORMINV(RAND(),0,'Total-Smoothed'!$AG$2)</f>
        <v>0.79714770986908656</v>
      </c>
      <c r="J93" s="1">
        <f ca="1">J33+NORMINV(RAND(),0,'Total-Smoothed'!$AG$2)</f>
        <v>-4.9835181518083346E-2</v>
      </c>
      <c r="K93" s="1">
        <f ca="1">K33+NORMINV(RAND(),0,'Total-Smoothed'!$AG$2)</f>
        <v>0.65908187631679227</v>
      </c>
      <c r="L93" s="1">
        <f ca="1">L33+NORMINV(RAND(),0,'Total-Smoothed'!$AG$2)</f>
        <v>0.17683203144148035</v>
      </c>
      <c r="M93" s="1">
        <f ca="1">M33+NORMINV(RAND(),0,'Total-Smoothed'!$AG$2)</f>
        <v>6.8440696968821171E-2</v>
      </c>
      <c r="N93" s="1">
        <f ca="1">N33+NORMINV(RAND(),0,'Total-Smoothed'!$AG$2)</f>
        <v>0.57633774083859302</v>
      </c>
      <c r="O93" s="1">
        <f ca="1">O33+NORMINV(RAND(),0,'Total-Smoothed'!$AG$2)</f>
        <v>1.0660328728585158</v>
      </c>
      <c r="P93" s="1">
        <f ca="1">P33+NORMINV(RAND(),0,'Total-Smoothed'!$AG$2)</f>
        <v>0.1354518313669513</v>
      </c>
      <c r="Q93" s="1">
        <f ca="1">Q33+NORMINV(RAND(),0,'Total-Smoothed'!$AG$2)</f>
        <v>-0.12688273641200967</v>
      </c>
      <c r="R93" s="1">
        <f ca="1">R33+NORMINV(RAND(),0,'Total-Smoothed'!$AG$2)</f>
        <v>0.75210712252893486</v>
      </c>
      <c r="S93" s="1">
        <f ca="1">S33+NORMINV(RAND(),0,'Total-Smoothed'!$AG$2)</f>
        <v>-0.11172656233205853</v>
      </c>
      <c r="T93" s="1">
        <f ca="1">T33+NORMINV(RAND(),0,'Total-Smoothed'!$AG$2)</f>
        <v>-4.9978545047507525E-2</v>
      </c>
      <c r="U93" s="1">
        <f ca="1">U33+NORMINV(RAND(),0,'Total-Smoothed'!$AG$2)</f>
        <v>0.87924766096477647</v>
      </c>
      <c r="V93" s="1">
        <f ca="1">V33+NORMINV(RAND(),0,'Total-Smoothed'!$AG$2)</f>
        <v>5.6357834708398433E-2</v>
      </c>
      <c r="W93" s="1">
        <f ca="1">W33+NORMINV(RAND(),0,'Total-Smoothed'!$AG$2)</f>
        <v>8.7224194346130601E-2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-4.1137291602030744E-2</v>
      </c>
      <c r="E94" s="1">
        <f ca="1">E34+NORMINV(RAND(),0,'Total-Smoothed'!$AG$2)</f>
        <v>0.66709629081211497</v>
      </c>
      <c r="F94" s="1">
        <f ca="1">F34+NORMINV(RAND(),0,'Total-Smoothed'!$AG$2)</f>
        <v>-7.3976102660521015E-2</v>
      </c>
      <c r="G94" s="1">
        <f ca="1">G34+NORMINV(RAND(),0,'Total-Smoothed'!$AG$2)</f>
        <v>2.0792590678578027E-3</v>
      </c>
      <c r="H94" s="1">
        <f ca="1">H34+NORMINV(RAND(),0,'Total-Smoothed'!$AG$2)</f>
        <v>-8.8582703792206008E-3</v>
      </c>
      <c r="I94" s="1">
        <f ca="1">I34+NORMINV(RAND(),0,'Total-Smoothed'!$AG$2)</f>
        <v>1.1367542363044121</v>
      </c>
      <c r="J94" s="1">
        <f ca="1">J34+NORMINV(RAND(),0,'Total-Smoothed'!$AG$2)</f>
        <v>-5.0616336795844194E-2</v>
      </c>
      <c r="K94" s="1">
        <f ca="1">K34+NORMINV(RAND(),0,'Total-Smoothed'!$AG$2)</f>
        <v>-4.1466507590909314E-2</v>
      </c>
      <c r="L94" s="1">
        <f ca="1">L34+NORMINV(RAND(),0,'Total-Smoothed'!$AG$2)</f>
        <v>1.066278937929922</v>
      </c>
      <c r="M94" s="1">
        <f ca="1">M34+NORMINV(RAND(),0,'Total-Smoothed'!$AG$2)</f>
        <v>4.1110548776047348E-2</v>
      </c>
      <c r="N94" s="1">
        <f ca="1">N34+NORMINV(RAND(),0,'Total-Smoothed'!$AG$2)</f>
        <v>2.6203394884265922E-2</v>
      </c>
      <c r="O94" s="1">
        <f ca="1">O34+NORMINV(RAND(),0,'Total-Smoothed'!$AG$2)</f>
        <v>0.9612488165971883</v>
      </c>
      <c r="P94" s="1">
        <f ca="1">P34+NORMINV(RAND(),0,'Total-Smoothed'!$AG$2)</f>
        <v>0.16850005287915537</v>
      </c>
      <c r="Q94" s="1">
        <f ca="1">Q34+NORMINV(RAND(),0,'Total-Smoothed'!$AG$2)</f>
        <v>0.48644088437392047</v>
      </c>
      <c r="R94" s="1">
        <f ca="1">R34+NORMINV(RAND(),0,'Total-Smoothed'!$AG$2)</f>
        <v>-2.1230052082165413E-2</v>
      </c>
      <c r="S94" s="1">
        <f ca="1">S34+NORMINV(RAND(),0,'Total-Smoothed'!$AG$2)</f>
        <v>0.56743303452243365</v>
      </c>
      <c r="T94" s="1">
        <f ca="1">T34+NORMINV(RAND(),0,'Total-Smoothed'!$AG$2)</f>
        <v>0.71926050034529765</v>
      </c>
      <c r="U94" s="1">
        <f ca="1">U34+NORMINV(RAND(),0,'Total-Smoothed'!$AG$2)</f>
        <v>0.95637016068944891</v>
      </c>
      <c r="V94" s="1">
        <f ca="1">V34+NORMINV(RAND(),0,'Total-Smoothed'!$AG$2)</f>
        <v>-0.10757934401486963</v>
      </c>
      <c r="W94" s="1">
        <f ca="1">W34+NORMINV(RAND(),0,'Total-Smoothed'!$AG$2)</f>
        <v>1.0437755617972457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6.7247430182345441E-2</v>
      </c>
      <c r="E95" s="1">
        <f ca="1">E35+NORMINV(RAND(),0,'Total-Smoothed'!$AG$2)</f>
        <v>0.21405205717874737</v>
      </c>
      <c r="F95" s="1">
        <f ca="1">F35+NORMINV(RAND(),0,'Total-Smoothed'!$AG$2)</f>
        <v>0.31892131125345541</v>
      </c>
      <c r="G95" s="1">
        <f ca="1">G35+NORMINV(RAND(),0,'Total-Smoothed'!$AG$2)</f>
        <v>-0.10405162011724627</v>
      </c>
      <c r="H95" s="1">
        <f ca="1">H35+NORMINV(RAND(),0,'Total-Smoothed'!$AG$2)</f>
        <v>0.37737643664603665</v>
      </c>
      <c r="I95" s="1">
        <f ca="1">I35+NORMINV(RAND(),0,'Total-Smoothed'!$AG$2)</f>
        <v>0.70561059289338512</v>
      </c>
      <c r="J95" s="1">
        <f ca="1">J35+NORMINV(RAND(),0,'Total-Smoothed'!$AG$2)</f>
        <v>0.2035974102025255</v>
      </c>
      <c r="K95" s="1">
        <f ca="1">K35+NORMINV(RAND(),0,'Total-Smoothed'!$AG$2)</f>
        <v>0.13249224991574299</v>
      </c>
      <c r="L95" s="1">
        <f ca="1">L35+NORMINV(RAND(),0,'Total-Smoothed'!$AG$2)</f>
        <v>0.11946301966000097</v>
      </c>
      <c r="M95" s="1">
        <f ca="1">M35+NORMINV(RAND(),0,'Total-Smoothed'!$AG$2)</f>
        <v>-6.3246344144355954E-2</v>
      </c>
      <c r="N95" s="1">
        <f ca="1">N35+NORMINV(RAND(),0,'Total-Smoothed'!$AG$2)</f>
        <v>0.78331723851620427</v>
      </c>
      <c r="O95" s="1">
        <f ca="1">O35+NORMINV(RAND(),0,'Total-Smoothed'!$AG$2)</f>
        <v>0.14686757668841657</v>
      </c>
      <c r="P95" s="1">
        <f ca="1">P35+NORMINV(RAND(),0,'Total-Smoothed'!$AG$2)</f>
        <v>0.90702407631976367</v>
      </c>
      <c r="Q95" s="1">
        <f ca="1">Q35+NORMINV(RAND(),0,'Total-Smoothed'!$AG$2)</f>
        <v>8.4080084591777571E-2</v>
      </c>
      <c r="R95" s="1">
        <f ca="1">R35+NORMINV(RAND(),0,'Total-Smoothed'!$AG$2)</f>
        <v>1.1252542943666639</v>
      </c>
      <c r="S95" s="1">
        <f ca="1">S35+NORMINV(RAND(),0,'Total-Smoothed'!$AG$2)</f>
        <v>0.55570693260874227</v>
      </c>
      <c r="T95" s="1">
        <f ca="1">T35+NORMINV(RAND(),0,'Total-Smoothed'!$AG$2)</f>
        <v>4.7927629461107152E-2</v>
      </c>
      <c r="U95" s="1">
        <f ca="1">U35+NORMINV(RAND(),0,'Total-Smoothed'!$AG$2)</f>
        <v>1.0382575459507848</v>
      </c>
      <c r="V95" s="1">
        <f ca="1">V35+NORMINV(RAND(),0,'Total-Smoothed'!$AG$2)</f>
        <v>0.11414295112069783</v>
      </c>
      <c r="W95" s="1">
        <f ca="1">W35+NORMINV(RAND(),0,'Total-Smoothed'!$AG$2)</f>
        <v>1.1383554362890025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2.8468715695719987E-2</v>
      </c>
      <c r="E96" s="1">
        <f ca="1">E36+NORMINV(RAND(),0,'Total-Smoothed'!$AG$2)</f>
        <v>0.9101773966803699</v>
      </c>
      <c r="F96" s="1">
        <f ca="1">F36+NORMINV(RAND(),0,'Total-Smoothed'!$AG$2)</f>
        <v>0.1242376422954066</v>
      </c>
      <c r="G96" s="1">
        <f ca="1">G36+NORMINV(RAND(),0,'Total-Smoothed'!$AG$2)</f>
        <v>0.11435340331500521</v>
      </c>
      <c r="H96" s="1">
        <f ca="1">H36+NORMINV(RAND(),0,'Total-Smoothed'!$AG$2)</f>
        <v>0.16308229483167383</v>
      </c>
      <c r="I96" s="1">
        <f ca="1">I36+NORMINV(RAND(),0,'Total-Smoothed'!$AG$2)</f>
        <v>1.1026931550495176</v>
      </c>
      <c r="J96" s="1">
        <f ca="1">J36+NORMINV(RAND(),0,'Total-Smoothed'!$AG$2)</f>
        <v>0.42735373887858286</v>
      </c>
      <c r="K96" s="1">
        <f ca="1">K36+NORMINV(RAND(),0,'Total-Smoothed'!$AG$2)</f>
        <v>0.17321699024483145</v>
      </c>
      <c r="L96" s="1">
        <f ca="1">L36+NORMINV(RAND(),0,'Total-Smoothed'!$AG$2)</f>
        <v>1.0142482973852496</v>
      </c>
      <c r="M96" s="1">
        <f ca="1">M36+NORMINV(RAND(),0,'Total-Smoothed'!$AG$2)</f>
        <v>-6.3289846361371943E-2</v>
      </c>
      <c r="N96" s="1">
        <f ca="1">N36+NORMINV(RAND(),0,'Total-Smoothed'!$AG$2)</f>
        <v>5.8442127085736234E-2</v>
      </c>
      <c r="O96" s="1">
        <f ca="1">O36+NORMINV(RAND(),0,'Total-Smoothed'!$AG$2)</f>
        <v>0.9606602789797053</v>
      </c>
      <c r="P96" s="1">
        <f ca="1">P36+NORMINV(RAND(),0,'Total-Smoothed'!$AG$2)</f>
        <v>1.0176354865094985</v>
      </c>
      <c r="Q96" s="1">
        <f ca="1">Q36+NORMINV(RAND(),0,'Total-Smoothed'!$AG$2)</f>
        <v>0.76655106539272744</v>
      </c>
      <c r="R96" s="1">
        <f ca="1">R36+NORMINV(RAND(),0,'Total-Smoothed'!$AG$2)</f>
        <v>0.68647071205844878</v>
      </c>
      <c r="S96" s="1">
        <f ca="1">S36+NORMINV(RAND(),0,'Total-Smoothed'!$AG$2)</f>
        <v>0.95139035931354621</v>
      </c>
      <c r="T96" s="1">
        <f ca="1">T36+NORMINV(RAND(),0,'Total-Smoothed'!$AG$2)</f>
        <v>0.16072363176927917</v>
      </c>
      <c r="U96" s="1">
        <f ca="1">U36+NORMINV(RAND(),0,'Total-Smoothed'!$AG$2)</f>
        <v>0.97107285907379459</v>
      </c>
      <c r="V96" s="1">
        <f ca="1">V36+NORMINV(RAND(),0,'Total-Smoothed'!$AG$2)</f>
        <v>-2.1928286522055619E-2</v>
      </c>
      <c r="W96" s="1">
        <f ca="1">W36+NORMINV(RAND(),0,'Total-Smoothed'!$AG$2)</f>
        <v>0.77815482416737991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0.11405115593177978</v>
      </c>
      <c r="E97" s="1">
        <f ca="1">E37+NORMINV(RAND(),0,'Total-Smoothed'!$AG$2)</f>
        <v>1.0670768412049736</v>
      </c>
      <c r="F97" s="1">
        <f ca="1">F37+NORMINV(RAND(),0,'Total-Smoothed'!$AG$2)</f>
        <v>2.7929295246087383E-2</v>
      </c>
      <c r="G97" s="1">
        <f ca="1">G37+NORMINV(RAND(),0,'Total-Smoothed'!$AG$2)</f>
        <v>0.11838876936616556</v>
      </c>
      <c r="H97" s="1">
        <f ca="1">H37+NORMINV(RAND(),0,'Total-Smoothed'!$AG$2)</f>
        <v>1.9095181071534489E-2</v>
      </c>
      <c r="I97" s="1">
        <f ca="1">I37+NORMINV(RAND(),0,'Total-Smoothed'!$AG$2)</f>
        <v>0.85803892179541175</v>
      </c>
      <c r="J97" s="1">
        <f ca="1">J37+NORMINV(RAND(),0,'Total-Smoothed'!$AG$2)</f>
        <v>0.81271791996433795</v>
      </c>
      <c r="K97" s="1">
        <f ca="1">K37+NORMINV(RAND(),0,'Total-Smoothed'!$AG$2)</f>
        <v>-4.5990368369247622E-2</v>
      </c>
      <c r="L97" s="1">
        <f ca="1">L37+NORMINV(RAND(),0,'Total-Smoothed'!$AG$2)</f>
        <v>0.16543522559335239</v>
      </c>
      <c r="M97" s="1">
        <f ca="1">M37+NORMINV(RAND(),0,'Total-Smoothed'!$AG$2)</f>
        <v>-0.20052683803577392</v>
      </c>
      <c r="N97" s="1">
        <f ca="1">N37+NORMINV(RAND(),0,'Total-Smoothed'!$AG$2)</f>
        <v>7.8410686864548648E-2</v>
      </c>
      <c r="O97" s="1">
        <f ca="1">O37+NORMINV(RAND(),0,'Total-Smoothed'!$AG$2)</f>
        <v>0.34703026630711553</v>
      </c>
      <c r="P97" s="1">
        <f ca="1">P37+NORMINV(RAND(),0,'Total-Smoothed'!$AG$2)</f>
        <v>0.91849219003534621</v>
      </c>
      <c r="Q97" s="1">
        <f ca="1">Q37+NORMINV(RAND(),0,'Total-Smoothed'!$AG$2)</f>
        <v>0.98825960811361668</v>
      </c>
      <c r="R97" s="1">
        <f ca="1">R37+NORMINV(RAND(),0,'Total-Smoothed'!$AG$2)</f>
        <v>0.95420535264851769</v>
      </c>
      <c r="S97" s="1">
        <f ca="1">S37+NORMINV(RAND(),0,'Total-Smoothed'!$AG$2)</f>
        <v>1.0187655265898172</v>
      </c>
      <c r="T97" s="1">
        <f ca="1">T37+NORMINV(RAND(),0,'Total-Smoothed'!$AG$2)</f>
        <v>-7.0309034978054116E-2</v>
      </c>
      <c r="U97" s="1">
        <f ca="1">U37+NORMINV(RAND(),0,'Total-Smoothed'!$AG$2)</f>
        <v>1.0839898310121512</v>
      </c>
      <c r="V97" s="1">
        <f ca="1">V37+NORMINV(RAND(),0,'Total-Smoothed'!$AG$2)</f>
        <v>3.7775157807189888E-2</v>
      </c>
      <c r="W97" s="1">
        <f ca="1">W37+NORMINV(RAND(),0,'Total-Smoothed'!$AG$2)</f>
        <v>0.89018056725374284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5.5840040971758508E-2</v>
      </c>
      <c r="E98" s="1">
        <f ca="1">E38+NORMINV(RAND(),0,'Total-Smoothed'!$AG$2)</f>
        <v>0.75355549061967142</v>
      </c>
      <c r="F98" s="1">
        <f ca="1">F38+NORMINV(RAND(),0,'Total-Smoothed'!$AG$2)</f>
        <v>-1.4011498257252057E-2</v>
      </c>
      <c r="G98" s="1">
        <f ca="1">G38+NORMINV(RAND(),0,'Total-Smoothed'!$AG$2)</f>
        <v>-6.7093448619634871E-2</v>
      </c>
      <c r="H98" s="1">
        <f ca="1">H38+NORMINV(RAND(),0,'Total-Smoothed'!$AG$2)</f>
        <v>0.68541142320792869</v>
      </c>
      <c r="I98" s="1">
        <f ca="1">I38+NORMINV(RAND(),0,'Total-Smoothed'!$AG$2)</f>
        <v>0.82369803249573226</v>
      </c>
      <c r="J98" s="1">
        <f ca="1">J38+NORMINV(RAND(),0,'Total-Smoothed'!$AG$2)</f>
        <v>0.92680219757856119</v>
      </c>
      <c r="K98" s="1">
        <f ca="1">K38+NORMINV(RAND(),0,'Total-Smoothed'!$AG$2)</f>
        <v>1.5897100976194151E-2</v>
      </c>
      <c r="L98" s="1">
        <f ca="1">L38+NORMINV(RAND(),0,'Total-Smoothed'!$AG$2)</f>
        <v>-0.2413719869807204</v>
      </c>
      <c r="M98" s="1">
        <f ca="1">M38+NORMINV(RAND(),0,'Total-Smoothed'!$AG$2)</f>
        <v>-0.13579926727828018</v>
      </c>
      <c r="N98" s="1">
        <f ca="1">N38+NORMINV(RAND(),0,'Total-Smoothed'!$AG$2)</f>
        <v>0.57217852398236924</v>
      </c>
      <c r="O98" s="1">
        <f ca="1">O38+NORMINV(RAND(),0,'Total-Smoothed'!$AG$2)</f>
        <v>0.24888743261056995</v>
      </c>
      <c r="P98" s="1">
        <f ca="1">P38+NORMINV(RAND(),0,'Total-Smoothed'!$AG$2)</f>
        <v>0.70502011852019753</v>
      </c>
      <c r="Q98" s="1">
        <f ca="1">Q38+NORMINV(RAND(),0,'Total-Smoothed'!$AG$2)</f>
        <v>0.69387194308145439</v>
      </c>
      <c r="R98" s="1">
        <f ca="1">R38+NORMINV(RAND(),0,'Total-Smoothed'!$AG$2)</f>
        <v>0.86327207381172644</v>
      </c>
      <c r="S98" s="1">
        <f ca="1">S38+NORMINV(RAND(),0,'Total-Smoothed'!$AG$2)</f>
        <v>8.1524741349173785E-2</v>
      </c>
      <c r="T98" s="1">
        <f ca="1">T38+NORMINV(RAND(),0,'Total-Smoothed'!$AG$2)</f>
        <v>-0.14222924242125187</v>
      </c>
      <c r="U98" s="1">
        <f ca="1">U38+NORMINV(RAND(),0,'Total-Smoothed'!$AG$2)</f>
        <v>0.78772279916133858</v>
      </c>
      <c r="V98" s="1">
        <f ca="1">V38+NORMINV(RAND(),0,'Total-Smoothed'!$AG$2)</f>
        <v>0.17869329142780638</v>
      </c>
      <c r="W98" s="1">
        <f ca="1">W38+NORMINV(RAND(),0,'Total-Smoothed'!$AG$2)</f>
        <v>0.29935008226812354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6.0238435738637283E-2</v>
      </c>
      <c r="E99" s="1">
        <f ca="1">E39+NORMINV(RAND(),0,'Total-Smoothed'!$AG$2)</f>
        <v>0.93091834287069541</v>
      </c>
      <c r="F99" s="1">
        <f ca="1">F39+NORMINV(RAND(),0,'Total-Smoothed'!$AG$2)</f>
        <v>8.9254056978572485E-2</v>
      </c>
      <c r="G99" s="1">
        <f ca="1">G39+NORMINV(RAND(),0,'Total-Smoothed'!$AG$2)</f>
        <v>0.13199958805285045</v>
      </c>
      <c r="H99" s="1">
        <f ca="1">H39+NORMINV(RAND(),0,'Total-Smoothed'!$AG$2)</f>
        <v>0.8278441651810855</v>
      </c>
      <c r="I99" s="1">
        <f ca="1">I39+NORMINV(RAND(),0,'Total-Smoothed'!$AG$2)</f>
        <v>0.83500676881779412</v>
      </c>
      <c r="J99" s="1">
        <f ca="1">J39+NORMINV(RAND(),0,'Total-Smoothed'!$AG$2)</f>
        <v>1.2163819121712629</v>
      </c>
      <c r="K99" s="1">
        <f ca="1">K39+NORMINV(RAND(),0,'Total-Smoothed'!$AG$2)</f>
        <v>0.88867670106332586</v>
      </c>
      <c r="L99" s="1">
        <f ca="1">L39+NORMINV(RAND(),0,'Total-Smoothed'!$AG$2)</f>
        <v>0.98081287185396271</v>
      </c>
      <c r="M99" s="1">
        <f ca="1">M39+NORMINV(RAND(),0,'Total-Smoothed'!$AG$2)</f>
        <v>-4.7553198383241194E-3</v>
      </c>
      <c r="N99" s="1">
        <f ca="1">N39+NORMINV(RAND(),0,'Total-Smoothed'!$AG$2)</f>
        <v>0.35567552457128448</v>
      </c>
      <c r="O99" s="1">
        <f ca="1">O39+NORMINV(RAND(),0,'Total-Smoothed'!$AG$2)</f>
        <v>0.8374136561053066</v>
      </c>
      <c r="P99" s="1">
        <f ca="1">P39+NORMINV(RAND(),0,'Total-Smoothed'!$AG$2)</f>
        <v>0.90559370604232703</v>
      </c>
      <c r="Q99" s="1">
        <f ca="1">Q39+NORMINV(RAND(),0,'Total-Smoothed'!$AG$2)</f>
        <v>0.87899966272507024</v>
      </c>
      <c r="R99" s="1">
        <f ca="1">R39+NORMINV(RAND(),0,'Total-Smoothed'!$AG$2)</f>
        <v>1.2275363500205647</v>
      </c>
      <c r="S99" s="1">
        <f ca="1">S39+NORMINV(RAND(),0,'Total-Smoothed'!$AG$2)</f>
        <v>1.039360989824603</v>
      </c>
      <c r="T99" s="1">
        <f ca="1">T39+NORMINV(RAND(),0,'Total-Smoothed'!$AG$2)</f>
        <v>1.1715584366319018</v>
      </c>
      <c r="U99" s="1">
        <f ca="1">U39+NORMINV(RAND(),0,'Total-Smoothed'!$AG$2)</f>
        <v>0.89792591745464689</v>
      </c>
      <c r="V99" s="1">
        <f ca="1">V39+NORMINV(RAND(),0,'Total-Smoothed'!$AG$2)</f>
        <v>-4.2424150293991859E-2</v>
      </c>
      <c r="W99" s="1">
        <f ca="1">W39+NORMINV(RAND(),0,'Total-Smoothed'!$AG$2)</f>
        <v>4.9359571709458212E-2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6.259059176228262E-3</v>
      </c>
      <c r="E100" s="1">
        <f ca="1">E40+NORMINV(RAND(),0,'Total-Smoothed'!$AG$2)</f>
        <v>0.47266837735951472</v>
      </c>
      <c r="F100" s="1">
        <f ca="1">F40+NORMINV(RAND(),0,'Total-Smoothed'!$AG$2)</f>
        <v>1.9606858913488543E-2</v>
      </c>
      <c r="G100" s="1">
        <f ca="1">G40+NORMINV(RAND(),0,'Total-Smoothed'!$AG$2)</f>
        <v>1.4607445458821214E-2</v>
      </c>
      <c r="H100" s="1">
        <f ca="1">H40+NORMINV(RAND(),0,'Total-Smoothed'!$AG$2)</f>
        <v>-0.18074806296445484</v>
      </c>
      <c r="I100" s="1">
        <f ca="1">I40+NORMINV(RAND(),0,'Total-Smoothed'!$AG$2)</f>
        <v>0.68236711596132171</v>
      </c>
      <c r="J100" s="1">
        <f ca="1">J40+NORMINV(RAND(),0,'Total-Smoothed'!$AG$2)</f>
        <v>0.93732526912547698</v>
      </c>
      <c r="K100" s="1">
        <f ca="1">K40+NORMINV(RAND(),0,'Total-Smoothed'!$AG$2)</f>
        <v>0.95742279105879402</v>
      </c>
      <c r="L100" s="1">
        <f ca="1">L40+NORMINV(RAND(),0,'Total-Smoothed'!$AG$2)</f>
        <v>0.9043517533669253</v>
      </c>
      <c r="M100" s="1">
        <f ca="1">M40+NORMINV(RAND(),0,'Total-Smoothed'!$AG$2)</f>
        <v>1.9201398149520415E-2</v>
      </c>
      <c r="N100" s="1">
        <f ca="1">N40+NORMINV(RAND(),0,'Total-Smoothed'!$AG$2)</f>
        <v>0.25891730978305999</v>
      </c>
      <c r="O100" s="1">
        <f ca="1">O40+NORMINV(RAND(),0,'Total-Smoothed'!$AG$2)</f>
        <v>1.075094471650575</v>
      </c>
      <c r="P100" s="1">
        <f ca="1">P40+NORMINV(RAND(),0,'Total-Smoothed'!$AG$2)</f>
        <v>8.9681346550812557E-2</v>
      </c>
      <c r="Q100" s="1">
        <f ca="1">Q40+NORMINV(RAND(),0,'Total-Smoothed'!$AG$2)</f>
        <v>1.1643998280793504</v>
      </c>
      <c r="R100" s="1">
        <f ca="1">R40+NORMINV(RAND(),0,'Total-Smoothed'!$AG$2)</f>
        <v>0.80339692301912291</v>
      </c>
      <c r="S100" s="1">
        <f ca="1">S40+NORMINV(RAND(),0,'Total-Smoothed'!$AG$2)</f>
        <v>0.11160458732853457</v>
      </c>
      <c r="T100" s="1">
        <f ca="1">T40+NORMINV(RAND(),0,'Total-Smoothed'!$AG$2)</f>
        <v>0.72274386381927447</v>
      </c>
      <c r="U100" s="1">
        <f ca="1">U40+NORMINV(RAND(),0,'Total-Smoothed'!$AG$2)</f>
        <v>0.39680837001854924</v>
      </c>
      <c r="V100" s="1">
        <f ca="1">V40+NORMINV(RAND(),0,'Total-Smoothed'!$AG$2)</f>
        <v>-2.9135543893100309E-2</v>
      </c>
      <c r="W100" s="1">
        <f ca="1">W40+NORMINV(RAND(),0,'Total-Smoothed'!$AG$2)</f>
        <v>0.17887116228107883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2.9988769430158782E-3</v>
      </c>
      <c r="E101" s="1">
        <f ca="1">E41+NORMINV(RAND(),0,'Total-Smoothed'!$AG$2)</f>
        <v>1.1084599893281144</v>
      </c>
      <c r="F101" s="1">
        <f ca="1">F41+NORMINV(RAND(),0,'Total-Smoothed'!$AG$2)</f>
        <v>-0.10904060617365288</v>
      </c>
      <c r="G101" s="1">
        <f ca="1">G41+NORMINV(RAND(),0,'Total-Smoothed'!$AG$2)</f>
        <v>3.0192584224653422E-2</v>
      </c>
      <c r="H101" s="1">
        <f ca="1">H41+NORMINV(RAND(),0,'Total-Smoothed'!$AG$2)</f>
        <v>0.10366292867793298</v>
      </c>
      <c r="I101" s="1">
        <f ca="1">I41+NORMINV(RAND(),0,'Total-Smoothed'!$AG$2)</f>
        <v>0.71365127071881107</v>
      </c>
      <c r="J101" s="1">
        <f ca="1">J41+NORMINV(RAND(),0,'Total-Smoothed'!$AG$2)</f>
        <v>1.0687376594805058</v>
      </c>
      <c r="K101" s="1">
        <f ca="1">K41+NORMINV(RAND(),0,'Total-Smoothed'!$AG$2)</f>
        <v>3.3872195932371292E-2</v>
      </c>
      <c r="L101" s="1">
        <f ca="1">L41+NORMINV(RAND(),0,'Total-Smoothed'!$AG$2)</f>
        <v>-0.12056962273707977</v>
      </c>
      <c r="M101" s="1">
        <f ca="1">M41+NORMINV(RAND(),0,'Total-Smoothed'!$AG$2)</f>
        <v>5.8883435368935207E-2</v>
      </c>
      <c r="N101" s="1">
        <f ca="1">N41+NORMINV(RAND(),0,'Total-Smoothed'!$AG$2)</f>
        <v>0.24397545980356058</v>
      </c>
      <c r="O101" s="1">
        <f ca="1">O41+NORMINV(RAND(),0,'Total-Smoothed'!$AG$2)</f>
        <v>4.6707719455729102E-2</v>
      </c>
      <c r="P101" s="1">
        <f ca="1">P41+NORMINV(RAND(),0,'Total-Smoothed'!$AG$2)</f>
        <v>0.33584806090651342</v>
      </c>
      <c r="Q101" s="1">
        <f ca="1">Q41+NORMINV(RAND(),0,'Total-Smoothed'!$AG$2)</f>
        <v>0.2112838049175646</v>
      </c>
      <c r="R101" s="1">
        <f ca="1">R41+NORMINV(RAND(),0,'Total-Smoothed'!$AG$2)</f>
        <v>0.7569748927679526</v>
      </c>
      <c r="S101" s="1">
        <f ca="1">S41+NORMINV(RAND(),0,'Total-Smoothed'!$AG$2)</f>
        <v>5.2824866729252427E-2</v>
      </c>
      <c r="T101" s="1">
        <f ca="1">T41+NORMINV(RAND(),0,'Total-Smoothed'!$AG$2)</f>
        <v>0.59988176644787194</v>
      </c>
      <c r="U101" s="1">
        <f ca="1">U41+NORMINV(RAND(),0,'Total-Smoothed'!$AG$2)</f>
        <v>0.87751197178172979</v>
      </c>
      <c r="V101" s="1">
        <f ca="1">V41+NORMINV(RAND(),0,'Total-Smoothed'!$AG$2)</f>
        <v>-5.1036733624037454E-2</v>
      </c>
      <c r="W101" s="1">
        <f ca="1">W41+NORMINV(RAND(),0,'Total-Smoothed'!$AG$2)</f>
        <v>-6.7578096092615725E-2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4.6462008734236775E-2</v>
      </c>
      <c r="E102" s="1">
        <f ca="1">E42+NORMINV(RAND(),0,'Total-Smoothed'!$AG$2)</f>
        <v>0.98925389620514648</v>
      </c>
      <c r="F102" s="1">
        <f ca="1">F42+NORMINV(RAND(),0,'Total-Smoothed'!$AG$2)</f>
        <v>0.25909880139025471</v>
      </c>
      <c r="G102" s="1">
        <f ca="1">G42+NORMINV(RAND(),0,'Total-Smoothed'!$AG$2)</f>
        <v>-3.6094109658664372E-2</v>
      </c>
      <c r="H102" s="1">
        <f ca="1">H42+NORMINV(RAND(),0,'Total-Smoothed'!$AG$2)</f>
        <v>1.0322681946977725</v>
      </c>
      <c r="I102" s="1">
        <f ca="1">I42+NORMINV(RAND(),0,'Total-Smoothed'!$AG$2)</f>
        <v>0.88339807433772455</v>
      </c>
      <c r="J102" s="1">
        <f ca="1">J42+NORMINV(RAND(),0,'Total-Smoothed'!$AG$2)</f>
        <v>0.37736747945312749</v>
      </c>
      <c r="K102" s="1">
        <f ca="1">K42+NORMINV(RAND(),0,'Total-Smoothed'!$AG$2)</f>
        <v>-2.8605047120992572E-2</v>
      </c>
      <c r="L102" s="1">
        <f ca="1">L42+NORMINV(RAND(),0,'Total-Smoothed'!$AG$2)</f>
        <v>-1.6268225842850675E-2</v>
      </c>
      <c r="M102" s="1">
        <f ca="1">M42+NORMINV(RAND(),0,'Total-Smoothed'!$AG$2)</f>
        <v>3.4185971714355612E-2</v>
      </c>
      <c r="N102" s="1">
        <f ca="1">N42+NORMINV(RAND(),0,'Total-Smoothed'!$AG$2)</f>
        <v>0.94112575587320435</v>
      </c>
      <c r="O102" s="1">
        <f ca="1">O42+NORMINV(RAND(),0,'Total-Smoothed'!$AG$2)</f>
        <v>1.0353323624110371</v>
      </c>
      <c r="P102" s="1">
        <f ca="1">P42+NORMINV(RAND(),0,'Total-Smoothed'!$AG$2)</f>
        <v>0.95381378941682449</v>
      </c>
      <c r="Q102" s="1">
        <f ca="1">Q42+NORMINV(RAND(),0,'Total-Smoothed'!$AG$2)</f>
        <v>0.10602724055063581</v>
      </c>
      <c r="R102" s="1">
        <f ca="1">R42+NORMINV(RAND(),0,'Total-Smoothed'!$AG$2)</f>
        <v>0.90269819559753817</v>
      </c>
      <c r="S102" s="1">
        <f ca="1">S42+NORMINV(RAND(),0,'Total-Smoothed'!$AG$2)</f>
        <v>3.5584057641218775E-2</v>
      </c>
      <c r="T102" s="1">
        <f ca="1">T42+NORMINV(RAND(),0,'Total-Smoothed'!$AG$2)</f>
        <v>4.4392433563236328E-2</v>
      </c>
      <c r="U102" s="1">
        <f ca="1">U42+NORMINV(RAND(),0,'Total-Smoothed'!$AG$2)</f>
        <v>1.1433774949378843</v>
      </c>
      <c r="V102" s="1">
        <f ca="1">V42+NORMINV(RAND(),0,'Total-Smoothed'!$AG$2)</f>
        <v>0.12974918230572019</v>
      </c>
      <c r="W102" s="1">
        <f ca="1">W42+NORMINV(RAND(),0,'Total-Smoothed'!$AG$2)</f>
        <v>0.90181421252866234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5.6954564725334098E-3</v>
      </c>
      <c r="E103" s="1">
        <f ca="1">E43+NORMINV(RAND(),0,'Total-Smoothed'!$AG$2)</f>
        <v>0.10736193792188557</v>
      </c>
      <c r="F103" s="1">
        <f ca="1">F43+NORMINV(RAND(),0,'Total-Smoothed'!$AG$2)</f>
        <v>0.14388686272002221</v>
      </c>
      <c r="G103" s="1">
        <f ca="1">G43+NORMINV(RAND(),0,'Total-Smoothed'!$AG$2)</f>
        <v>6.7128930658806596E-2</v>
      </c>
      <c r="H103" s="1">
        <f ca="1">H43+NORMINV(RAND(),0,'Total-Smoothed'!$AG$2)</f>
        <v>-6.5279432823199909E-2</v>
      </c>
      <c r="I103" s="1">
        <f ca="1">I43+NORMINV(RAND(),0,'Total-Smoothed'!$AG$2)</f>
        <v>-5.7252048342850401E-2</v>
      </c>
      <c r="J103" s="1">
        <f ca="1">J43+NORMINV(RAND(),0,'Total-Smoothed'!$AG$2)</f>
        <v>0.16790018900841405</v>
      </c>
      <c r="K103" s="1">
        <f ca="1">K43+NORMINV(RAND(),0,'Total-Smoothed'!$AG$2)</f>
        <v>0.80317045700317202</v>
      </c>
      <c r="L103" s="1">
        <f ca="1">L43+NORMINV(RAND(),0,'Total-Smoothed'!$AG$2)</f>
        <v>0.73276269861255872</v>
      </c>
      <c r="M103" s="1">
        <f ca="1">M43+NORMINV(RAND(),0,'Total-Smoothed'!$AG$2)</f>
        <v>0.10849209091101819</v>
      </c>
      <c r="N103" s="1">
        <f ca="1">N43+NORMINV(RAND(),0,'Total-Smoothed'!$AG$2)</f>
        <v>0.86510332685541802</v>
      </c>
      <c r="O103" s="1">
        <f ca="1">O43+NORMINV(RAND(),0,'Total-Smoothed'!$AG$2)</f>
        <v>8.8112081513644969E-2</v>
      </c>
      <c r="P103" s="1">
        <f ca="1">P43+NORMINV(RAND(),0,'Total-Smoothed'!$AG$2)</f>
        <v>-2.1297179971892372E-2</v>
      </c>
      <c r="Q103" s="1">
        <f ca="1">Q43+NORMINV(RAND(),0,'Total-Smoothed'!$AG$2)</f>
        <v>0.33099362728615345</v>
      </c>
      <c r="R103" s="1">
        <f ca="1">R43+NORMINV(RAND(),0,'Total-Smoothed'!$AG$2)</f>
        <v>0.95871699025062307</v>
      </c>
      <c r="S103" s="1">
        <f ca="1">S43+NORMINV(RAND(),0,'Total-Smoothed'!$AG$2)</f>
        <v>5.6506862456610817E-2</v>
      </c>
      <c r="T103" s="1">
        <f ca="1">T43+NORMINV(RAND(),0,'Total-Smoothed'!$AG$2)</f>
        <v>0.72227057215410384</v>
      </c>
      <c r="U103" s="1">
        <f ca="1">U43+NORMINV(RAND(),0,'Total-Smoothed'!$AG$2)</f>
        <v>0.97470971585363686</v>
      </c>
      <c r="V103" s="1">
        <f ca="1">V43+NORMINV(RAND(),0,'Total-Smoothed'!$AG$2)</f>
        <v>5.1950395463355233E-2</v>
      </c>
      <c r="W103" s="1">
        <f ca="1">W43+NORMINV(RAND(),0,'Total-Smoothed'!$AG$2)</f>
        <v>1.186883150837525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0.17009118026450332</v>
      </c>
      <c r="E104" s="1">
        <f ca="1">E44+NORMINV(RAND(),0,'Total-Smoothed'!$AG$2)</f>
        <v>-7.8250581267361563E-2</v>
      </c>
      <c r="F104" s="1">
        <f ca="1">F44+NORMINV(RAND(),0,'Total-Smoothed'!$AG$2)</f>
        <v>0.15242548109997064</v>
      </c>
      <c r="G104" s="1">
        <f ca="1">G44+NORMINV(RAND(),0,'Total-Smoothed'!$AG$2)</f>
        <v>-8.7678577638671928E-2</v>
      </c>
      <c r="H104" s="1">
        <f ca="1">H44+NORMINV(RAND(),0,'Total-Smoothed'!$AG$2)</f>
        <v>-0.2164808181406257</v>
      </c>
      <c r="I104" s="1">
        <f ca="1">I44+NORMINV(RAND(),0,'Total-Smoothed'!$AG$2)</f>
        <v>-5.5006159553262698E-2</v>
      </c>
      <c r="J104" s="1">
        <f ca="1">J44+NORMINV(RAND(),0,'Total-Smoothed'!$AG$2)</f>
        <v>0.9085846999469197</v>
      </c>
      <c r="K104" s="1">
        <f ca="1">K44+NORMINV(RAND(),0,'Total-Smoothed'!$AG$2)</f>
        <v>0.98782143900931585</v>
      </c>
      <c r="L104" s="1">
        <f ca="1">L44+NORMINV(RAND(),0,'Total-Smoothed'!$AG$2)</f>
        <v>0.86845267488895805</v>
      </c>
      <c r="M104" s="1">
        <f ca="1">M44+NORMINV(RAND(),0,'Total-Smoothed'!$AG$2)</f>
        <v>-4.7423527177297205E-2</v>
      </c>
      <c r="N104" s="1">
        <f ca="1">N44+NORMINV(RAND(),0,'Total-Smoothed'!$AG$2)</f>
        <v>0.57189822681032831</v>
      </c>
      <c r="O104" s="1">
        <f ca="1">O44+NORMINV(RAND(),0,'Total-Smoothed'!$AG$2)</f>
        <v>-6.2558516504063952E-2</v>
      </c>
      <c r="P104" s="1">
        <f ca="1">P44+NORMINV(RAND(),0,'Total-Smoothed'!$AG$2)</f>
        <v>-8.9173669303441727E-3</v>
      </c>
      <c r="Q104" s="1">
        <f ca="1">Q44+NORMINV(RAND(),0,'Total-Smoothed'!$AG$2)</f>
        <v>1.0758548932617473</v>
      </c>
      <c r="R104" s="1">
        <f ca="1">R44+NORMINV(RAND(),0,'Total-Smoothed'!$AG$2)</f>
        <v>0.98815097027243293</v>
      </c>
      <c r="S104" s="1">
        <f ca="1">S44+NORMINV(RAND(),0,'Total-Smoothed'!$AG$2)</f>
        <v>0.3476422306138236</v>
      </c>
      <c r="T104" s="1">
        <f ca="1">T44+NORMINV(RAND(),0,'Total-Smoothed'!$AG$2)</f>
        <v>0.94539090563813433</v>
      </c>
      <c r="U104" s="1">
        <f ca="1">U44+NORMINV(RAND(),0,'Total-Smoothed'!$AG$2)</f>
        <v>0.14568970836443446</v>
      </c>
      <c r="V104" s="1">
        <f ca="1">V44+NORMINV(RAND(),0,'Total-Smoothed'!$AG$2)</f>
        <v>0.16322849161023789</v>
      </c>
      <c r="W104" s="1">
        <f ca="1">W44+NORMINV(RAND(),0,'Total-Smoothed'!$AG$2)</f>
        <v>0.96476336091793335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-7.632101158228935E-2</v>
      </c>
      <c r="E105" s="1">
        <f ca="1">E45+NORMINV(RAND(),0,'Total-Smoothed'!$AG$2)</f>
        <v>-1.181158429304887E-2</v>
      </c>
      <c r="F105" s="1">
        <f ca="1">F45+NORMINV(RAND(),0,'Total-Smoothed'!$AG$2)</f>
        <v>-8.1358796795991326E-2</v>
      </c>
      <c r="G105" s="1">
        <f ca="1">G45+NORMINV(RAND(),0,'Total-Smoothed'!$AG$2)</f>
        <v>-5.945188242245214E-3</v>
      </c>
      <c r="H105" s="1">
        <f ca="1">H45+NORMINV(RAND(),0,'Total-Smoothed'!$AG$2)</f>
        <v>-6.6922357040005057E-2</v>
      </c>
      <c r="I105" s="1">
        <f ca="1">I45+NORMINV(RAND(),0,'Total-Smoothed'!$AG$2)</f>
        <v>0.68560925488411673</v>
      </c>
      <c r="J105" s="1">
        <f ca="1">J45+NORMINV(RAND(),0,'Total-Smoothed'!$AG$2)</f>
        <v>0.11315071063678216</v>
      </c>
      <c r="K105" s="1">
        <f ca="1">K45+NORMINV(RAND(),0,'Total-Smoothed'!$AG$2)</f>
        <v>0.92431518387577094</v>
      </c>
      <c r="L105" s="1">
        <f ca="1">L45+NORMINV(RAND(),0,'Total-Smoothed'!$AG$2)</f>
        <v>0.75019181378600119</v>
      </c>
      <c r="M105" s="1">
        <f ca="1">M45+NORMINV(RAND(),0,'Total-Smoothed'!$AG$2)</f>
        <v>-4.6114929319805466E-2</v>
      </c>
      <c r="N105" s="1">
        <f ca="1">N45+NORMINV(RAND(),0,'Total-Smoothed'!$AG$2)</f>
        <v>0.91861439136018874</v>
      </c>
      <c r="O105" s="1">
        <f ca="1">O45+NORMINV(RAND(),0,'Total-Smoothed'!$AG$2)</f>
        <v>0.95124015679337393</v>
      </c>
      <c r="P105" s="1">
        <f ca="1">P45+NORMINV(RAND(),0,'Total-Smoothed'!$AG$2)</f>
        <v>0.25282439889850489</v>
      </c>
      <c r="Q105" s="1">
        <f ca="1">Q45+NORMINV(RAND(),0,'Total-Smoothed'!$AG$2)</f>
        <v>0.17098638640585234</v>
      </c>
      <c r="R105" s="1">
        <f ca="1">R45+NORMINV(RAND(),0,'Total-Smoothed'!$AG$2)</f>
        <v>0.97885607278617015</v>
      </c>
      <c r="S105" s="1">
        <f ca="1">S45+NORMINV(RAND(),0,'Total-Smoothed'!$AG$2)</f>
        <v>-0.15799587521248593</v>
      </c>
      <c r="T105" s="1">
        <f ca="1">T45+NORMINV(RAND(),0,'Total-Smoothed'!$AG$2)</f>
        <v>-0.1007112666572233</v>
      </c>
      <c r="U105" s="1">
        <f ca="1">U45+NORMINV(RAND(),0,'Total-Smoothed'!$AG$2)</f>
        <v>0.9589732697022032</v>
      </c>
      <c r="V105" s="1">
        <f ca="1">V45+NORMINV(RAND(),0,'Total-Smoothed'!$AG$2)</f>
        <v>7.5826738218377321E-2</v>
      </c>
      <c r="W105" s="1">
        <f ca="1">W45+NORMINV(RAND(),0,'Total-Smoothed'!$AG$2)</f>
        <v>0.7943033300478749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2.471350067598824E-2</v>
      </c>
      <c r="E106" s="1">
        <f ca="1">E46+NORMINV(RAND(),0,'Total-Smoothed'!$AG$2)</f>
        <v>8.5452832632907622E-2</v>
      </c>
      <c r="F106" s="1">
        <f ca="1">F46+NORMINV(RAND(),0,'Total-Smoothed'!$AG$2)</f>
        <v>-3.5983746631893111E-2</v>
      </c>
      <c r="G106" s="1">
        <f ca="1">G46+NORMINV(RAND(),0,'Total-Smoothed'!$AG$2)</f>
        <v>7.2713659516844033E-3</v>
      </c>
      <c r="H106" s="1">
        <f ca="1">H46+NORMINV(RAND(),0,'Total-Smoothed'!$AG$2)</f>
        <v>0.1164284203046812</v>
      </c>
      <c r="I106" s="1">
        <f ca="1">I46+NORMINV(RAND(),0,'Total-Smoothed'!$AG$2)</f>
        <v>0.75667082568113664</v>
      </c>
      <c r="J106" s="1">
        <f ca="1">J46+NORMINV(RAND(),0,'Total-Smoothed'!$AG$2)</f>
        <v>1.0190224458490278</v>
      </c>
      <c r="K106" s="1">
        <f ca="1">K46+NORMINV(RAND(),0,'Total-Smoothed'!$AG$2)</f>
        <v>1.2282543648080511</v>
      </c>
      <c r="L106" s="1">
        <f ca="1">L46+NORMINV(RAND(),0,'Total-Smoothed'!$AG$2)</f>
        <v>1.1525799409663271</v>
      </c>
      <c r="M106" s="1">
        <f ca="1">M46+NORMINV(RAND(),0,'Total-Smoothed'!$AG$2)</f>
        <v>1.2843372424417378E-2</v>
      </c>
      <c r="N106" s="1">
        <f ca="1">N46+NORMINV(RAND(),0,'Total-Smoothed'!$AG$2)</f>
        <v>-7.1456524107982478E-2</v>
      </c>
      <c r="O106" s="1">
        <f ca="1">O46+NORMINV(RAND(),0,'Total-Smoothed'!$AG$2)</f>
        <v>-0.12852893854790182</v>
      </c>
      <c r="P106" s="1">
        <f ca="1">P46+NORMINV(RAND(),0,'Total-Smoothed'!$AG$2)</f>
        <v>0.61268846541482924</v>
      </c>
      <c r="Q106" s="1">
        <f ca="1">Q46+NORMINV(RAND(),0,'Total-Smoothed'!$AG$2)</f>
        <v>1.0335918157738766</v>
      </c>
      <c r="R106" s="1">
        <f ca="1">R46+NORMINV(RAND(),0,'Total-Smoothed'!$AG$2)</f>
        <v>0.83556119347453495</v>
      </c>
      <c r="S106" s="1">
        <f ca="1">S46+NORMINV(RAND(),0,'Total-Smoothed'!$AG$2)</f>
        <v>0.95026574463273827</v>
      </c>
      <c r="T106" s="1">
        <f ca="1">T46+NORMINV(RAND(),0,'Total-Smoothed'!$AG$2)</f>
        <v>3.4830129500201E-2</v>
      </c>
      <c r="U106" s="1">
        <f ca="1">U46+NORMINV(RAND(),0,'Total-Smoothed'!$AG$2)</f>
        <v>0.10666090394787103</v>
      </c>
      <c r="V106" s="1">
        <f ca="1">V46+NORMINV(RAND(),0,'Total-Smoothed'!$AG$2)</f>
        <v>-9.6614455173284958E-2</v>
      </c>
      <c r="W106" s="1">
        <f ca="1">W46+NORMINV(RAND(),0,'Total-Smoothed'!$AG$2)</f>
        <v>0.86085368530682493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0.18942267168533572</v>
      </c>
      <c r="E107" s="1">
        <f ca="1">E47+NORMINV(RAND(),0,'Total-Smoothed'!$AG$2)</f>
        <v>0.65227082650933654</v>
      </c>
      <c r="F107" s="1">
        <f ca="1">F47+NORMINV(RAND(),0,'Total-Smoothed'!$AG$2)</f>
        <v>-5.7695788334044457E-2</v>
      </c>
      <c r="G107" s="1">
        <f ca="1">G47+NORMINV(RAND(),0,'Total-Smoothed'!$AG$2)</f>
        <v>-6.2830079532819161E-2</v>
      </c>
      <c r="H107" s="1">
        <f ca="1">H47+NORMINV(RAND(),0,'Total-Smoothed'!$AG$2)</f>
        <v>-8.9141789990222264E-2</v>
      </c>
      <c r="I107" s="1">
        <f ca="1">I47+NORMINV(RAND(),0,'Total-Smoothed'!$AG$2)</f>
        <v>1.505469847693304E-2</v>
      </c>
      <c r="J107" s="1">
        <f ca="1">J47+NORMINV(RAND(),0,'Total-Smoothed'!$AG$2)</f>
        <v>1.0249942150349387</v>
      </c>
      <c r="K107" s="1">
        <f ca="1">K47+NORMINV(RAND(),0,'Total-Smoothed'!$AG$2)</f>
        <v>0.83621312532892678</v>
      </c>
      <c r="L107" s="1">
        <f ca="1">L47+NORMINV(RAND(),0,'Total-Smoothed'!$AG$2)</f>
        <v>1.2365094600634943</v>
      </c>
      <c r="M107" s="1">
        <f ca="1">M47+NORMINV(RAND(),0,'Total-Smoothed'!$AG$2)</f>
        <v>-7.6946662318471082E-2</v>
      </c>
      <c r="N107" s="1">
        <f ca="1">N47+NORMINV(RAND(),0,'Total-Smoothed'!$AG$2)</f>
        <v>2.3588321472383506E-2</v>
      </c>
      <c r="O107" s="1">
        <f ca="1">O47+NORMINV(RAND(),0,'Total-Smoothed'!$AG$2)</f>
        <v>0.13119295479744814</v>
      </c>
      <c r="P107" s="1">
        <f ca="1">P47+NORMINV(RAND(),0,'Total-Smoothed'!$AG$2)</f>
        <v>-9.8811196033011264E-2</v>
      </c>
      <c r="Q107" s="1">
        <f ca="1">Q47+NORMINV(RAND(),0,'Total-Smoothed'!$AG$2)</f>
        <v>0.92294629406898865</v>
      </c>
      <c r="R107" s="1">
        <f ca="1">R47+NORMINV(RAND(),0,'Total-Smoothed'!$AG$2)</f>
        <v>0.77911533394030597</v>
      </c>
      <c r="S107" s="1">
        <f ca="1">S47+NORMINV(RAND(),0,'Total-Smoothed'!$AG$2)</f>
        <v>0.93252520053501742</v>
      </c>
      <c r="T107" s="1">
        <f ca="1">T47+NORMINV(RAND(),0,'Total-Smoothed'!$AG$2)</f>
        <v>0.90450439773276869</v>
      </c>
      <c r="U107" s="1">
        <f ca="1">U47+NORMINV(RAND(),0,'Total-Smoothed'!$AG$2)</f>
        <v>0.21591931694921709</v>
      </c>
      <c r="V107" s="1">
        <f ca="1">V47+NORMINV(RAND(),0,'Total-Smoothed'!$AG$2)</f>
        <v>5.3547813808382874E-3</v>
      </c>
      <c r="W107" s="1">
        <f ca="1">W47+NORMINV(RAND(),0,'Total-Smoothed'!$AG$2)</f>
        <v>0.11462815171315369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1.1000986016543132E-2</v>
      </c>
      <c r="E108" s="1">
        <f ca="1">E48+NORMINV(RAND(),0,'Total-Smoothed'!$AG$2)</f>
        <v>0.10122755487998467</v>
      </c>
      <c r="F108" s="1">
        <f ca="1">F48+NORMINV(RAND(),0,'Total-Smoothed'!$AG$2)</f>
        <v>0.21149624420013735</v>
      </c>
      <c r="G108" s="1">
        <f ca="1">G48+NORMINV(RAND(),0,'Total-Smoothed'!$AG$2)</f>
        <v>-0.10223679788639453</v>
      </c>
      <c r="H108" s="1">
        <f ca="1">H48+NORMINV(RAND(),0,'Total-Smoothed'!$AG$2)</f>
        <v>2.2958798626869253E-2</v>
      </c>
      <c r="I108" s="1">
        <f ca="1">I48+NORMINV(RAND(),0,'Total-Smoothed'!$AG$2)</f>
        <v>-5.7260722641502643E-2</v>
      </c>
      <c r="J108" s="1">
        <f ca="1">J48+NORMINV(RAND(),0,'Total-Smoothed'!$AG$2)</f>
        <v>0.61235066239956881</v>
      </c>
      <c r="K108" s="1">
        <f ca="1">K48+NORMINV(RAND(),0,'Total-Smoothed'!$AG$2)</f>
        <v>0.9020713898192334</v>
      </c>
      <c r="L108" s="1">
        <f ca="1">L48+NORMINV(RAND(),0,'Total-Smoothed'!$AG$2)</f>
        <v>0.98046368668027395</v>
      </c>
      <c r="M108" s="1">
        <f ca="1">M48+NORMINV(RAND(),0,'Total-Smoothed'!$AG$2)</f>
        <v>4.531159048820587E-2</v>
      </c>
      <c r="N108" s="1">
        <f ca="1">N48+NORMINV(RAND(),0,'Total-Smoothed'!$AG$2)</f>
        <v>0.2229197114295039</v>
      </c>
      <c r="O108" s="1">
        <f ca="1">O48+NORMINV(RAND(),0,'Total-Smoothed'!$AG$2)</f>
        <v>1.0332903472821653</v>
      </c>
      <c r="P108" s="1">
        <f ca="1">P48+NORMINV(RAND(),0,'Total-Smoothed'!$AG$2)</f>
        <v>3.9222868357839953E-2</v>
      </c>
      <c r="Q108" s="1">
        <f ca="1">Q48+NORMINV(RAND(),0,'Total-Smoothed'!$AG$2)</f>
        <v>0.23766405648533179</v>
      </c>
      <c r="R108" s="1">
        <f ca="1">R48+NORMINV(RAND(),0,'Total-Smoothed'!$AG$2)</f>
        <v>0.91797144774310069</v>
      </c>
      <c r="S108" s="1">
        <f ca="1">S48+NORMINV(RAND(),0,'Total-Smoothed'!$AG$2)</f>
        <v>-0.14867761282993033</v>
      </c>
      <c r="T108" s="1">
        <f ca="1">T48+NORMINV(RAND(),0,'Total-Smoothed'!$AG$2)</f>
        <v>0.31260267505725037</v>
      </c>
      <c r="U108" s="1">
        <f ca="1">U48+NORMINV(RAND(),0,'Total-Smoothed'!$AG$2)</f>
        <v>0.57422454638346521</v>
      </c>
      <c r="V108" s="1">
        <f ca="1">V48+NORMINV(RAND(),0,'Total-Smoothed'!$AG$2)</f>
        <v>0.11115879012290605</v>
      </c>
      <c r="W108" s="1">
        <f ca="1">W48+NORMINV(RAND(),0,'Total-Smoothed'!$AG$2)</f>
        <v>0.26859672199360995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0.1704119791076831</v>
      </c>
      <c r="E111" s="1">
        <f ca="1">(E61+0.6*(F61+D61)+0.15*G1)/(1+2*0.6+0.15)</f>
        <v>0.18967321893508352</v>
      </c>
      <c r="F111" s="1">
        <f ca="1">(F61+0.6*(G61+E61)+0.15*(D61+H61))/(1+2*0.6+2*0.15)</f>
        <v>0.14460297343680456</v>
      </c>
      <c r="G111" s="1">
        <f t="shared" ref="G111:H126" ca="1" si="10">(G61+0.6*(H61+F61)+0.15*(E61+I61))/(1+2*0.6+2*0.15)</f>
        <v>5.840022928112841E-2</v>
      </c>
      <c r="H111" s="1">
        <f ca="1">(H61+0.6*(I61+G61)+0.15*(F61+J61))/(1+2*0.6+2*0.15)</f>
        <v>-1.5348732159467821E-2</v>
      </c>
      <c r="I111" s="1">
        <f t="shared" ref="I111:U126" ca="1" si="11">(I61+0.6*(J61+H61)+0.15*(G61+K61))/(1+2*0.6+2*0.15)</f>
        <v>-1.1248072605957161E-2</v>
      </c>
      <c r="J111" s="1">
        <f t="shared" ca="1" si="11"/>
        <v>2.1907027124113505E-3</v>
      </c>
      <c r="K111" s="1">
        <f t="shared" ca="1" si="11"/>
        <v>2.0875470102661959E-2</v>
      </c>
      <c r="L111" s="1">
        <f t="shared" ca="1" si="11"/>
        <v>6.3985434685325929E-2</v>
      </c>
      <c r="M111" s="1">
        <f t="shared" ca="1" si="11"/>
        <v>7.4689532808243572E-2</v>
      </c>
      <c r="N111" s="1">
        <f t="shared" ca="1" si="11"/>
        <v>4.3642970396772653E-2</v>
      </c>
      <c r="O111" s="1">
        <f t="shared" ca="1" si="11"/>
        <v>2.0492559356977299E-2</v>
      </c>
      <c r="P111" s="1">
        <f t="shared" ca="1" si="11"/>
        <v>3.9434724401176305E-2</v>
      </c>
      <c r="Q111" s="1">
        <f t="shared" ca="1" si="11"/>
        <v>0.17864223726083897</v>
      </c>
      <c r="R111" s="1">
        <f t="shared" ca="1" si="11"/>
        <v>0.29466217291793012</v>
      </c>
      <c r="S111" s="1">
        <f t="shared" ca="1" si="11"/>
        <v>0.23632634645477882</v>
      </c>
      <c r="T111" s="1">
        <f t="shared" ca="1" si="11"/>
        <v>0.17152016805124148</v>
      </c>
      <c r="U111" s="1">
        <f t="shared" ca="1" si="11"/>
        <v>0.17397223251933408</v>
      </c>
      <c r="V111" s="1">
        <f ca="1">(V61+0.6*(W61+U61)+0.15*T1)/(1+2*0.6+0.15)</f>
        <v>0.12438792243989202</v>
      </c>
      <c r="W111" s="1">
        <f ca="1">(W61+0.6*(V61)+0.15*U61)/(1+0.6+0.15)</f>
        <v>9.7840007042230615E-2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5.080424572624033E-2</v>
      </c>
      <c r="E112" s="1">
        <f t="shared" ref="E112:E158" ca="1" si="13">(E62+0.6*(F62+D62)+0.15*G2)/(1+2*0.6+0.15)</f>
        <v>5.3219179150639229E-2</v>
      </c>
      <c r="F112" s="1">
        <f t="shared" ref="F112:U127" ca="1" si="14">(F62+0.6*(G62+E62)+0.15*(D62+H62))/(1+2*0.6+2*0.15)</f>
        <v>4.6160004599218971E-2</v>
      </c>
      <c r="G112" s="1">
        <f t="shared" ca="1" si="10"/>
        <v>7.5078364106971884E-2</v>
      </c>
      <c r="H112" s="1">
        <f t="shared" ca="1" si="10"/>
        <v>0.11001849144937788</v>
      </c>
      <c r="I112" s="1">
        <f t="shared" ca="1" si="11"/>
        <v>0.18260011324539432</v>
      </c>
      <c r="J112" s="1">
        <f t="shared" ca="1" si="11"/>
        <v>0.25538328818691092</v>
      </c>
      <c r="K112" s="1">
        <f t="shared" ca="1" si="11"/>
        <v>0.2200035292314062</v>
      </c>
      <c r="L112" s="1">
        <f t="shared" ca="1" si="11"/>
        <v>0.13743392145394159</v>
      </c>
      <c r="M112" s="1">
        <f t="shared" ca="1" si="11"/>
        <v>7.894747846846574E-2</v>
      </c>
      <c r="N112" s="1">
        <f t="shared" ca="1" si="11"/>
        <v>6.2907605082028112E-2</v>
      </c>
      <c r="O112" s="1">
        <f t="shared" ca="1" si="11"/>
        <v>5.6594051809428114E-2</v>
      </c>
      <c r="P112" s="1">
        <f t="shared" ca="1" si="11"/>
        <v>8.8024653623075655E-2</v>
      </c>
      <c r="Q112" s="1">
        <f t="shared" ca="1" si="11"/>
        <v>0.20277878882082145</v>
      </c>
      <c r="R112" s="1">
        <f t="shared" ca="1" si="11"/>
        <v>0.27740887549723464</v>
      </c>
      <c r="S112" s="1">
        <f t="shared" ca="1" si="11"/>
        <v>0.19187905209522788</v>
      </c>
      <c r="T112" s="1">
        <f t="shared" ca="1" si="11"/>
        <v>5.9114856073325138E-2</v>
      </c>
      <c r="U112" s="1">
        <f t="shared" ca="1" si="11"/>
        <v>6.8935899032657691E-2</v>
      </c>
      <c r="V112" s="1">
        <f t="shared" ref="V112:V158" ca="1" si="15">(V62+0.6*(W62+U62)+0.15*T2)/(1+2*0.6+0.15)</f>
        <v>0.12138242644423386</v>
      </c>
      <c r="W112" s="1">
        <f t="shared" ref="W112:W157" ca="1" si="16">(W62+0.6*(V62)+0.15*U62)/(1+0.6+0.15)</f>
        <v>0.15601663469441748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-7.6274337931748542E-3</v>
      </c>
      <c r="E113" s="1">
        <f t="shared" ca="1" si="13"/>
        <v>2.275923712436298E-2</v>
      </c>
      <c r="F113" s="1">
        <f t="shared" ca="1" si="14"/>
        <v>7.0217757971168998E-2</v>
      </c>
      <c r="G113" s="1">
        <f t="shared" ca="1" si="10"/>
        <v>2.7858176710662784E-2</v>
      </c>
      <c r="H113" s="1">
        <f t="shared" ca="1" si="10"/>
        <v>-7.7157751391783186E-2</v>
      </c>
      <c r="I113" s="1">
        <f t="shared" ca="1" si="11"/>
        <v>-0.11019136005845223</v>
      </c>
      <c r="J113" s="1">
        <f t="shared" ca="1" si="11"/>
        <v>-5.0783529064932796E-2</v>
      </c>
      <c r="K113" s="1">
        <f t="shared" ca="1" si="11"/>
        <v>-4.5395461855936972E-2</v>
      </c>
      <c r="L113" s="1">
        <f t="shared" ca="1" si="11"/>
        <v>-4.5479360689069603E-2</v>
      </c>
      <c r="M113" s="1">
        <f t="shared" ca="1" si="11"/>
        <v>2.1850873688887044E-2</v>
      </c>
      <c r="N113" s="1">
        <f t="shared" ca="1" si="11"/>
        <v>7.223947912607849E-2</v>
      </c>
      <c r="O113" s="1">
        <f t="shared" ca="1" si="11"/>
        <v>0.11202612036561754</v>
      </c>
      <c r="P113" s="1">
        <f t="shared" ca="1" si="11"/>
        <v>0.15125799362145378</v>
      </c>
      <c r="Q113" s="1">
        <f t="shared" ca="1" si="11"/>
        <v>0.18447757692293776</v>
      </c>
      <c r="R113" s="1">
        <f t="shared" ca="1" si="11"/>
        <v>0.17376786713642861</v>
      </c>
      <c r="S113" s="1">
        <f t="shared" ca="1" si="11"/>
        <v>0.11669485734499715</v>
      </c>
      <c r="T113" s="1">
        <f t="shared" ca="1" si="11"/>
        <v>0.19342499525319981</v>
      </c>
      <c r="U113" s="1">
        <f t="shared" ca="1" si="11"/>
        <v>0.33113784390961742</v>
      </c>
      <c r="V113" s="1">
        <f t="shared" ca="1" si="15"/>
        <v>0.28926731564833236</v>
      </c>
      <c r="W113" s="1">
        <f t="shared" ca="1" si="16"/>
        <v>0.16969095864420294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3.083343672877124E-2</v>
      </c>
      <c r="E114" s="1">
        <f t="shared" ca="1" si="13"/>
        <v>4.6789109531410779E-2</v>
      </c>
      <c r="F114" s="1">
        <f t="shared" ca="1" si="14"/>
        <v>4.5901141319275959E-2</v>
      </c>
      <c r="G114" s="1">
        <f t="shared" ca="1" si="10"/>
        <v>3.923605721717624E-2</v>
      </c>
      <c r="H114" s="1">
        <f t="shared" ca="1" si="10"/>
        <v>7.3985708952942611E-2</v>
      </c>
      <c r="I114" s="1">
        <f t="shared" ca="1" si="11"/>
        <v>0.14149133227405522</v>
      </c>
      <c r="J114" s="1">
        <f t="shared" ca="1" si="11"/>
        <v>0.18851275088079095</v>
      </c>
      <c r="K114" s="1">
        <f t="shared" ca="1" si="11"/>
        <v>0.10284803996437446</v>
      </c>
      <c r="L114" s="1">
        <f t="shared" ca="1" si="11"/>
        <v>3.6317889740506301E-2</v>
      </c>
      <c r="M114" s="1">
        <f t="shared" ca="1" si="11"/>
        <v>9.5857673958962102E-3</v>
      </c>
      <c r="N114" s="1">
        <f t="shared" ca="1" si="11"/>
        <v>1.8381776295551572E-2</v>
      </c>
      <c r="O114" s="1">
        <f t="shared" ca="1" si="11"/>
        <v>1.3842300703991525E-2</v>
      </c>
      <c r="P114" s="1">
        <f t="shared" ca="1" si="11"/>
        <v>3.2635387863096929E-2</v>
      </c>
      <c r="Q114" s="1">
        <f t="shared" ca="1" si="11"/>
        <v>0.12884274581350244</v>
      </c>
      <c r="R114" s="1">
        <f t="shared" ca="1" si="11"/>
        <v>0.28245509097263133</v>
      </c>
      <c r="S114" s="1">
        <f t="shared" ca="1" si="11"/>
        <v>0.34769813666366262</v>
      </c>
      <c r="T114" s="1">
        <f t="shared" ca="1" si="11"/>
        <v>0.34022914391735315</v>
      </c>
      <c r="U114" s="1">
        <f t="shared" ca="1" si="11"/>
        <v>0.29092243544209728</v>
      </c>
      <c r="V114" s="1">
        <f t="shared" ca="1" si="15"/>
        <v>0.20847104813633677</v>
      </c>
      <c r="W114" s="1">
        <f t="shared" ca="1" si="16"/>
        <v>0.20402958160940196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8.8786147951450636E-2</v>
      </c>
      <c r="E115" s="1">
        <f t="shared" ca="1" si="13"/>
        <v>4.8737703067350716E-2</v>
      </c>
      <c r="F115" s="1">
        <f t="shared" ca="1" si="14"/>
        <v>1.7319831328316555E-2</v>
      </c>
      <c r="G115" s="1">
        <f t="shared" ca="1" si="10"/>
        <v>-3.7666605341855701E-3</v>
      </c>
      <c r="H115" s="1">
        <f t="shared" ca="1" si="10"/>
        <v>1.5153863948859564E-2</v>
      </c>
      <c r="I115" s="1">
        <f t="shared" ca="1" si="11"/>
        <v>5.7143167435527012E-2</v>
      </c>
      <c r="J115" s="1">
        <f t="shared" ca="1" si="11"/>
        <v>6.5472154564895552E-2</v>
      </c>
      <c r="K115" s="1">
        <f t="shared" ca="1" si="11"/>
        <v>3.0247185501691799E-2</v>
      </c>
      <c r="L115" s="1">
        <f t="shared" ca="1" si="11"/>
        <v>9.3152510416110758E-3</v>
      </c>
      <c r="M115" s="1">
        <f t="shared" ca="1" si="11"/>
        <v>1.5642183145052623E-2</v>
      </c>
      <c r="N115" s="1">
        <f t="shared" ca="1" si="11"/>
        <v>1.7731787210099166E-2</v>
      </c>
      <c r="O115" s="1">
        <f t="shared" ca="1" si="11"/>
        <v>3.8528444193936619E-2</v>
      </c>
      <c r="P115" s="1">
        <f t="shared" ca="1" si="11"/>
        <v>8.880830725524054E-2</v>
      </c>
      <c r="Q115" s="1">
        <f t="shared" ca="1" si="11"/>
        <v>0.16154631412980552</v>
      </c>
      <c r="R115" s="1">
        <f t="shared" ca="1" si="11"/>
        <v>0.27507337136701648</v>
      </c>
      <c r="S115" s="1">
        <f t="shared" ca="1" si="11"/>
        <v>0.27791484815989975</v>
      </c>
      <c r="T115" s="1">
        <f t="shared" ca="1" si="11"/>
        <v>0.2647777964150172</v>
      </c>
      <c r="U115" s="1">
        <f t="shared" ca="1" si="11"/>
        <v>0.24706933863347502</v>
      </c>
      <c r="V115" s="1">
        <f t="shared" ca="1" si="15"/>
        <v>0.14177994297684274</v>
      </c>
      <c r="W115" s="1">
        <f t="shared" ca="1" si="16"/>
        <v>0.11804206718069057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9.1427383484883093E-2</v>
      </c>
      <c r="E116" s="1">
        <f t="shared" ca="1" si="13"/>
        <v>9.8366765604540454E-2</v>
      </c>
      <c r="F116" s="1">
        <f t="shared" ca="1" si="14"/>
        <v>2.8513326030840926E-2</v>
      </c>
      <c r="G116" s="1">
        <f t="shared" ca="1" si="10"/>
        <v>-4.9809014573550622E-2</v>
      </c>
      <c r="H116" s="1">
        <f t="shared" ca="1" si="10"/>
        <v>-4.8193627541347858E-2</v>
      </c>
      <c r="I116" s="1">
        <f t="shared" ca="1" si="11"/>
        <v>1.9779936983840306E-2</v>
      </c>
      <c r="J116" s="1">
        <f t="shared" ca="1" si="11"/>
        <v>6.1249613464451569E-2</v>
      </c>
      <c r="K116" s="1">
        <f t="shared" ca="1" si="11"/>
        <v>1.8170090361546924E-2</v>
      </c>
      <c r="L116" s="1">
        <f t="shared" ca="1" si="11"/>
        <v>2.0141481689593586E-2</v>
      </c>
      <c r="M116" s="1">
        <f t="shared" ca="1" si="11"/>
        <v>4.2735126890747807E-2</v>
      </c>
      <c r="N116" s="1">
        <f t="shared" ca="1" si="11"/>
        <v>4.0685410436131719E-2</v>
      </c>
      <c r="O116" s="1">
        <f t="shared" ca="1" si="11"/>
        <v>1.3094498270628191E-2</v>
      </c>
      <c r="P116" s="1">
        <f t="shared" ca="1" si="11"/>
        <v>4.4602097028755616E-2</v>
      </c>
      <c r="Q116" s="1">
        <f t="shared" ca="1" si="11"/>
        <v>0.1421359492640451</v>
      </c>
      <c r="R116" s="1">
        <f t="shared" ca="1" si="11"/>
        <v>0.21803866657234949</v>
      </c>
      <c r="S116" s="1">
        <f t="shared" ca="1" si="11"/>
        <v>0.18166710674461942</v>
      </c>
      <c r="T116" s="1">
        <f t="shared" ca="1" si="11"/>
        <v>0.1923963056929858</v>
      </c>
      <c r="U116" s="1">
        <f t="shared" ca="1" si="11"/>
        <v>0.25911973564340163</v>
      </c>
      <c r="V116" s="1">
        <f t="shared" ca="1" si="15"/>
        <v>0.207149898341877</v>
      </c>
      <c r="W116" s="1">
        <f t="shared" ca="1" si="16"/>
        <v>0.10536399416705586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0.16716326117455133</v>
      </c>
      <c r="E117" s="1">
        <f t="shared" ca="1" si="13"/>
        <v>0.19068136033865349</v>
      </c>
      <c r="F117" s="1">
        <f t="shared" ca="1" si="14"/>
        <v>0.15047095707426075</v>
      </c>
      <c r="G117" s="1">
        <f t="shared" ca="1" si="10"/>
        <v>5.129137473923482E-2</v>
      </c>
      <c r="H117" s="1">
        <f t="shared" ca="1" si="10"/>
        <v>-2.0159639361984776E-2</v>
      </c>
      <c r="I117" s="1">
        <f t="shared" ca="1" si="11"/>
        <v>1.0254796025893412E-2</v>
      </c>
      <c r="J117" s="1">
        <f t="shared" ca="1" si="11"/>
        <v>6.9074383085182142E-2</v>
      </c>
      <c r="K117" s="1">
        <f t="shared" ca="1" si="11"/>
        <v>5.3372514794258821E-2</v>
      </c>
      <c r="L117" s="1">
        <f t="shared" ca="1" si="11"/>
        <v>2.4704717387854624E-2</v>
      </c>
      <c r="M117" s="1">
        <f t="shared" ca="1" si="11"/>
        <v>3.6495828663048742E-2</v>
      </c>
      <c r="N117" s="1">
        <f t="shared" ca="1" si="11"/>
        <v>6.7575777779091892E-2</v>
      </c>
      <c r="O117" s="1">
        <f t="shared" ca="1" si="11"/>
        <v>6.3261542782401453E-2</v>
      </c>
      <c r="P117" s="1">
        <f t="shared" ca="1" si="11"/>
        <v>9.9282024605879607E-2</v>
      </c>
      <c r="Q117" s="1">
        <f t="shared" ca="1" si="11"/>
        <v>0.17848992469935018</v>
      </c>
      <c r="R117" s="1">
        <f t="shared" ca="1" si="11"/>
        <v>0.20525647474433795</v>
      </c>
      <c r="S117" s="1">
        <f t="shared" ca="1" si="11"/>
        <v>0.15903648658440311</v>
      </c>
      <c r="T117" s="1">
        <f t="shared" ca="1" si="11"/>
        <v>0.17993768784962</v>
      </c>
      <c r="U117" s="1">
        <f t="shared" ca="1" si="11"/>
        <v>0.23203255271849893</v>
      </c>
      <c r="V117" s="1">
        <f t="shared" ca="1" si="15"/>
        <v>0.16903483094427188</v>
      </c>
      <c r="W117" s="1">
        <f t="shared" ca="1" si="16"/>
        <v>0.11204628874756048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8.8743142930314253E-2</v>
      </c>
      <c r="E118" s="1">
        <f t="shared" ca="1" si="13"/>
        <v>7.8402106202610164E-3</v>
      </c>
      <c r="F118" s="1">
        <f t="shared" ca="1" si="14"/>
        <v>3.4380976017283223E-3</v>
      </c>
      <c r="G118" s="1">
        <f t="shared" ca="1" si="10"/>
        <v>3.2053223059601156E-2</v>
      </c>
      <c r="H118" s="1">
        <f t="shared" ca="1" si="10"/>
        <v>-3.3952349245812421E-5</v>
      </c>
      <c r="I118" s="1">
        <f t="shared" ca="1" si="11"/>
        <v>-4.2513714562935165E-2</v>
      </c>
      <c r="J118" s="1">
        <f t="shared" ca="1" si="11"/>
        <v>-4.2728100951962056E-2</v>
      </c>
      <c r="K118" s="1">
        <f t="shared" ca="1" si="11"/>
        <v>-2.5350418033547817E-2</v>
      </c>
      <c r="L118" s="1">
        <f t="shared" ca="1" si="11"/>
        <v>-3.4568590361932952E-2</v>
      </c>
      <c r="M118" s="1">
        <f t="shared" ca="1" si="11"/>
        <v>-1.9877150697319997E-2</v>
      </c>
      <c r="N118" s="1">
        <f t="shared" ca="1" si="11"/>
        <v>4.530708268351747E-2</v>
      </c>
      <c r="O118" s="1">
        <f t="shared" ca="1" si="11"/>
        <v>0.10047249084648417</v>
      </c>
      <c r="P118" s="1">
        <f t="shared" ca="1" si="11"/>
        <v>0.11125282155114709</v>
      </c>
      <c r="Q118" s="1">
        <f t="shared" ca="1" si="11"/>
        <v>0.12016831882495929</v>
      </c>
      <c r="R118" s="1">
        <f t="shared" ca="1" si="11"/>
        <v>0.13514081660027996</v>
      </c>
      <c r="S118" s="1">
        <f t="shared" ca="1" si="11"/>
        <v>0.10046620493063818</v>
      </c>
      <c r="T118" s="1">
        <f t="shared" ca="1" si="11"/>
        <v>0.11820694835626644</v>
      </c>
      <c r="U118" s="1">
        <f t="shared" ca="1" si="11"/>
        <v>0.17808492579540317</v>
      </c>
      <c r="V118" s="1">
        <f t="shared" ca="1" si="15"/>
        <v>0.14738394915249101</v>
      </c>
      <c r="W118" s="1">
        <f t="shared" ca="1" si="16"/>
        <v>6.2062640951965516E-2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5.114173135318633E-2</v>
      </c>
      <c r="E119" s="1">
        <f t="shared" ca="1" si="13"/>
        <v>4.8516859684378286E-2</v>
      </c>
      <c r="F119" s="1">
        <f t="shared" ca="1" si="14"/>
        <v>7.4014348605919489E-2</v>
      </c>
      <c r="G119" s="1">
        <f t="shared" ca="1" si="10"/>
        <v>7.6736719422086846E-2</v>
      </c>
      <c r="H119" s="1">
        <f t="shared" ca="1" si="10"/>
        <v>3.7792632435930062E-2</v>
      </c>
      <c r="I119" s="1">
        <f t="shared" ca="1" si="11"/>
        <v>3.6109210250658622E-2</v>
      </c>
      <c r="J119" s="1">
        <f t="shared" ca="1" si="11"/>
        <v>2.8544023577861021E-2</v>
      </c>
      <c r="K119" s="1">
        <f t="shared" ca="1" si="11"/>
        <v>4.6311834691059935E-2</v>
      </c>
      <c r="L119" s="1">
        <f t="shared" ca="1" si="11"/>
        <v>6.3996472989283473E-2</v>
      </c>
      <c r="M119" s="1">
        <f t="shared" ca="1" si="11"/>
        <v>7.1395180199180092E-2</v>
      </c>
      <c r="N119" s="1">
        <f t="shared" ca="1" si="11"/>
        <v>8.4531499289143164E-2</v>
      </c>
      <c r="O119" s="1">
        <f t="shared" ca="1" si="11"/>
        <v>7.1285093416997888E-2</v>
      </c>
      <c r="P119" s="1">
        <f t="shared" ca="1" si="11"/>
        <v>7.5319949875535891E-2</v>
      </c>
      <c r="Q119" s="1">
        <f t="shared" ca="1" si="11"/>
        <v>0.15585961922322827</v>
      </c>
      <c r="R119" s="1">
        <f t="shared" ca="1" si="11"/>
        <v>0.27411595899303465</v>
      </c>
      <c r="S119" s="1">
        <f t="shared" ca="1" si="11"/>
        <v>0.27082183148189165</v>
      </c>
      <c r="T119" s="1">
        <f t="shared" ca="1" si="11"/>
        <v>0.32153830088888224</v>
      </c>
      <c r="U119" s="1">
        <f t="shared" ca="1" si="11"/>
        <v>0.39855857126697058</v>
      </c>
      <c r="V119" s="1">
        <f t="shared" ca="1" si="15"/>
        <v>0.2978332961491606</v>
      </c>
      <c r="W119" s="1">
        <f t="shared" ca="1" si="16"/>
        <v>0.17921185610844911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-1.2852670477040326E-2</v>
      </c>
      <c r="E120" s="1">
        <f t="shared" ca="1" si="13"/>
        <v>-1.0289545570552557E-2</v>
      </c>
      <c r="F120" s="1">
        <f t="shared" ca="1" si="14"/>
        <v>4.419505321441454E-2</v>
      </c>
      <c r="G120" s="1">
        <f t="shared" ca="1" si="10"/>
        <v>8.5523484593245852E-2</v>
      </c>
      <c r="H120" s="1">
        <f t="shared" ca="1" si="10"/>
        <v>9.0224754281617608E-2</v>
      </c>
      <c r="I120" s="1">
        <f t="shared" ca="1" si="11"/>
        <v>6.5312904318348936E-2</v>
      </c>
      <c r="J120" s="1">
        <f t="shared" ca="1" si="11"/>
        <v>4.292768386979131E-2</v>
      </c>
      <c r="K120" s="1">
        <f t="shared" ca="1" si="11"/>
        <v>3.0636726318579732E-2</v>
      </c>
      <c r="L120" s="1">
        <f t="shared" ca="1" si="11"/>
        <v>3.4076785907946057E-2</v>
      </c>
      <c r="M120" s="1">
        <f t="shared" ca="1" si="11"/>
        <v>6.2328284059854376E-2</v>
      </c>
      <c r="N120" s="1">
        <f t="shared" ca="1" si="11"/>
        <v>7.6352905747831337E-2</v>
      </c>
      <c r="O120" s="1">
        <f t="shared" ca="1" si="11"/>
        <v>4.4219583961218598E-2</v>
      </c>
      <c r="P120" s="1">
        <f t="shared" ca="1" si="11"/>
        <v>1.0457082745872499E-2</v>
      </c>
      <c r="Q120" s="1">
        <f t="shared" ca="1" si="11"/>
        <v>0.11494979139772224</v>
      </c>
      <c r="R120" s="1">
        <f t="shared" ca="1" si="11"/>
        <v>0.21470979714045341</v>
      </c>
      <c r="S120" s="1">
        <f t="shared" ca="1" si="11"/>
        <v>0.16035260298643303</v>
      </c>
      <c r="T120" s="1">
        <f t="shared" ca="1" si="11"/>
        <v>0.18956843247506383</v>
      </c>
      <c r="U120" s="1">
        <f t="shared" ca="1" si="11"/>
        <v>0.30324273509770183</v>
      </c>
      <c r="V120" s="1">
        <f t="shared" ca="1" si="15"/>
        <v>0.25230321697405017</v>
      </c>
      <c r="W120" s="1">
        <f t="shared" ca="1" si="16"/>
        <v>0.15103386433228216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0.15662807046358582</v>
      </c>
      <c r="E121" s="1">
        <f t="shared" ca="1" si="13"/>
        <v>0.11971834634474622</v>
      </c>
      <c r="F121" s="1">
        <f t="shared" ca="1" si="14"/>
        <v>0.15392564418572549</v>
      </c>
      <c r="G121" s="1">
        <f t="shared" ca="1" si="10"/>
        <v>0.14378432981237543</v>
      </c>
      <c r="H121" s="1">
        <f t="shared" ca="1" si="10"/>
        <v>0.10265056379234197</v>
      </c>
      <c r="I121" s="1">
        <f t="shared" ca="1" si="11"/>
        <v>9.3536309743755014E-2</v>
      </c>
      <c r="J121" s="1">
        <f t="shared" ca="1" si="11"/>
        <v>9.2844426594006574E-2</v>
      </c>
      <c r="K121" s="1">
        <f t="shared" ca="1" si="11"/>
        <v>5.0115669243056979E-2</v>
      </c>
      <c r="L121" s="1">
        <f t="shared" ca="1" si="11"/>
        <v>1.2855428475450691E-2</v>
      </c>
      <c r="M121" s="1">
        <f t="shared" ca="1" si="11"/>
        <v>8.3534265164141534E-3</v>
      </c>
      <c r="N121" s="1">
        <f t="shared" ca="1" si="11"/>
        <v>5.8149670171481857E-2</v>
      </c>
      <c r="O121" s="1">
        <f t="shared" ca="1" si="11"/>
        <v>0.11692102762152778</v>
      </c>
      <c r="P121" s="1">
        <f t="shared" ca="1" si="11"/>
        <v>0.14075397655001676</v>
      </c>
      <c r="Q121" s="1">
        <f t="shared" ca="1" si="11"/>
        <v>0.19263953968338046</v>
      </c>
      <c r="R121" s="1">
        <f t="shared" ca="1" si="11"/>
        <v>0.26929593826718123</v>
      </c>
      <c r="S121" s="1">
        <f t="shared" ca="1" si="11"/>
        <v>0.2436489760669116</v>
      </c>
      <c r="T121" s="1">
        <f t="shared" ca="1" si="11"/>
        <v>0.24008632673528479</v>
      </c>
      <c r="U121" s="1">
        <f t="shared" ca="1" si="11"/>
        <v>0.2544531233321552</v>
      </c>
      <c r="V121" s="1">
        <f t="shared" ca="1" si="15"/>
        <v>0.15678470531797903</v>
      </c>
      <c r="W121" s="1">
        <f t="shared" ca="1" si="16"/>
        <v>6.3916591322676422E-2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4.4427473496505679E-2</v>
      </c>
      <c r="E122" s="1">
        <f t="shared" ca="1" si="13"/>
        <v>9.546235517721266E-2</v>
      </c>
      <c r="F122" s="1">
        <f t="shared" ca="1" si="14"/>
        <v>8.7615724810534451E-2</v>
      </c>
      <c r="G122" s="1">
        <f t="shared" ca="1" si="10"/>
        <v>5.5064561558810288E-2</v>
      </c>
      <c r="H122" s="1">
        <f t="shared" ca="1" si="10"/>
        <v>8.1742399124459506E-2</v>
      </c>
      <c r="I122" s="1">
        <f t="shared" ca="1" si="11"/>
        <v>0.15971165193471012</v>
      </c>
      <c r="J122" s="1">
        <f t="shared" ca="1" si="11"/>
        <v>0.18158520473659837</v>
      </c>
      <c r="K122" s="1">
        <f t="shared" ca="1" si="11"/>
        <v>0.14038464231259551</v>
      </c>
      <c r="L122" s="1">
        <f t="shared" ca="1" si="11"/>
        <v>9.4876202101793775E-2</v>
      </c>
      <c r="M122" s="1">
        <f t="shared" ca="1" si="11"/>
        <v>7.4970122117793747E-2</v>
      </c>
      <c r="N122" s="1">
        <f t="shared" ca="1" si="11"/>
        <v>7.3700556556182448E-2</v>
      </c>
      <c r="O122" s="1">
        <f t="shared" ca="1" si="11"/>
        <v>6.0514059325096306E-2</v>
      </c>
      <c r="P122" s="1">
        <f t="shared" ca="1" si="11"/>
        <v>7.3511621875744101E-2</v>
      </c>
      <c r="Q122" s="1">
        <f t="shared" ca="1" si="11"/>
        <v>0.13572044212937423</v>
      </c>
      <c r="R122" s="1">
        <f t="shared" ca="1" si="11"/>
        <v>0.18661588438415622</v>
      </c>
      <c r="S122" s="1">
        <f t="shared" ca="1" si="11"/>
        <v>0.14599120536963969</v>
      </c>
      <c r="T122" s="1">
        <f t="shared" ca="1" si="11"/>
        <v>0.15738470866118265</v>
      </c>
      <c r="U122" s="1">
        <f t="shared" ca="1" si="11"/>
        <v>0.21338125781529219</v>
      </c>
      <c r="V122" s="1">
        <f t="shared" ca="1" si="15"/>
        <v>0.15531440596643717</v>
      </c>
      <c r="W122" s="1">
        <f t="shared" ca="1" si="16"/>
        <v>8.1064324148545433E-2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1.7541775374893515E-2</v>
      </c>
      <c r="E123" s="1">
        <f t="shared" ca="1" si="13"/>
        <v>-1.0039991353919472E-2</v>
      </c>
      <c r="F123" s="1">
        <f t="shared" ca="1" si="14"/>
        <v>1.4608788677166381E-2</v>
      </c>
      <c r="G123" s="1">
        <f t="shared" ca="1" si="10"/>
        <v>4.8164645856679685E-2</v>
      </c>
      <c r="H123" s="1">
        <f t="shared" ca="1" si="10"/>
        <v>5.7650336189393067E-2</v>
      </c>
      <c r="I123" s="1">
        <f t="shared" ca="1" si="11"/>
        <v>3.9190307145869428E-2</v>
      </c>
      <c r="J123" s="1">
        <f t="shared" ca="1" si="11"/>
        <v>2.8450375040028241E-2</v>
      </c>
      <c r="K123" s="1">
        <f t="shared" ca="1" si="11"/>
        <v>4.8290463224651995E-3</v>
      </c>
      <c r="L123" s="1">
        <f t="shared" ca="1" si="11"/>
        <v>4.3887309549067513E-2</v>
      </c>
      <c r="M123" s="1">
        <f t="shared" ca="1" si="11"/>
        <v>9.7446123318297981E-2</v>
      </c>
      <c r="N123" s="1">
        <f t="shared" ca="1" si="11"/>
        <v>0.10372343376557988</v>
      </c>
      <c r="O123" s="1">
        <f t="shared" ca="1" si="11"/>
        <v>7.7108970298280149E-2</v>
      </c>
      <c r="P123" s="1">
        <f t="shared" ca="1" si="11"/>
        <v>8.3274998797977728E-2</v>
      </c>
      <c r="Q123" s="1">
        <f t="shared" ca="1" si="11"/>
        <v>0.14585925458912757</v>
      </c>
      <c r="R123" s="1">
        <f t="shared" ca="1" si="11"/>
        <v>0.23938090354952885</v>
      </c>
      <c r="S123" s="1">
        <f t="shared" ca="1" si="11"/>
        <v>0.23200148681326307</v>
      </c>
      <c r="T123" s="1">
        <f t="shared" ca="1" si="11"/>
        <v>0.24093767522373746</v>
      </c>
      <c r="U123" s="1">
        <f t="shared" ca="1" si="11"/>
        <v>0.29917762790337254</v>
      </c>
      <c r="V123" s="1">
        <f t="shared" ca="1" si="15"/>
        <v>0.20781561784521344</v>
      </c>
      <c r="W123" s="1">
        <f t="shared" ca="1" si="16"/>
        <v>0.1071920635982406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-7.0149651327735456E-4</v>
      </c>
      <c r="E124" s="1">
        <f t="shared" ca="1" si="13"/>
        <v>1.3553975652667584E-2</v>
      </c>
      <c r="F124" s="1">
        <f t="shared" ca="1" si="14"/>
        <v>-1.0520656228989348E-2</v>
      </c>
      <c r="G124" s="1">
        <f t="shared" ca="1" si="10"/>
        <v>2.9373128181421418E-3</v>
      </c>
      <c r="H124" s="1">
        <f t="shared" ca="1" si="10"/>
        <v>5.5674278889644879E-2</v>
      </c>
      <c r="I124" s="1">
        <f t="shared" ca="1" si="11"/>
        <v>7.7960266753642357E-2</v>
      </c>
      <c r="J124" s="1">
        <f t="shared" ca="1" si="11"/>
        <v>8.4294719914160696E-2</v>
      </c>
      <c r="K124" s="1">
        <f t="shared" ca="1" si="11"/>
        <v>9.3697336920359031E-2</v>
      </c>
      <c r="L124" s="1">
        <f t="shared" ca="1" si="11"/>
        <v>6.2792504215981093E-2</v>
      </c>
      <c r="M124" s="1">
        <f t="shared" ca="1" si="11"/>
        <v>1.9763257187610326E-2</v>
      </c>
      <c r="N124" s="1">
        <f t="shared" ca="1" si="11"/>
        <v>2.0210865131957041E-2</v>
      </c>
      <c r="O124" s="1">
        <f t="shared" ca="1" si="11"/>
        <v>3.840669360268318E-2</v>
      </c>
      <c r="P124" s="1">
        <f t="shared" ca="1" si="11"/>
        <v>7.3580114495484697E-2</v>
      </c>
      <c r="Q124" s="1">
        <f t="shared" ca="1" si="11"/>
        <v>0.1855405299053508</v>
      </c>
      <c r="R124" s="1">
        <f t="shared" ca="1" si="11"/>
        <v>0.26366542444591368</v>
      </c>
      <c r="S124" s="1">
        <f t="shared" ca="1" si="11"/>
        <v>0.18048237910941872</v>
      </c>
      <c r="T124" s="1">
        <f t="shared" ca="1" si="11"/>
        <v>0.17183705330734772</v>
      </c>
      <c r="U124" s="1">
        <f t="shared" ca="1" si="11"/>
        <v>0.23265868630152489</v>
      </c>
      <c r="V124" s="1">
        <f t="shared" ca="1" si="15"/>
        <v>0.15891810689146929</v>
      </c>
      <c r="W124" s="1">
        <f t="shared" ca="1" si="16"/>
        <v>4.7051236049569352E-2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0.14049039893168086</v>
      </c>
      <c r="E125" s="1">
        <f t="shared" ca="1" si="13"/>
        <v>0.1065724930966996</v>
      </c>
      <c r="F125" s="1">
        <f t="shared" ca="1" si="14"/>
        <v>4.8335428693063377E-2</v>
      </c>
      <c r="G125" s="1">
        <f t="shared" ca="1" si="10"/>
        <v>5.7270909837747963E-2</v>
      </c>
      <c r="H125" s="1">
        <f t="shared" ca="1" si="10"/>
        <v>7.372889273306997E-2</v>
      </c>
      <c r="I125" s="1">
        <f t="shared" ca="1" si="11"/>
        <v>5.1364496720264795E-2</v>
      </c>
      <c r="J125" s="1">
        <f t="shared" ca="1" si="11"/>
        <v>5.7982570459869029E-2</v>
      </c>
      <c r="K125" s="1">
        <f t="shared" ca="1" si="11"/>
        <v>8.5391928016040952E-2</v>
      </c>
      <c r="L125" s="1">
        <f t="shared" ca="1" si="11"/>
        <v>5.2345739533947236E-2</v>
      </c>
      <c r="M125" s="1">
        <f t="shared" ca="1" si="11"/>
        <v>1.4329753880959964E-2</v>
      </c>
      <c r="N125" s="1">
        <f t="shared" ca="1" si="11"/>
        <v>7.6572474613350247E-3</v>
      </c>
      <c r="O125" s="1">
        <f t="shared" ca="1" si="11"/>
        <v>-2.1699767462515264E-2</v>
      </c>
      <c r="P125" s="1">
        <f t="shared" ca="1" si="11"/>
        <v>-3.5034710086664797E-2</v>
      </c>
      <c r="Q125" s="1">
        <f t="shared" ca="1" si="11"/>
        <v>7.6652946004389683E-2</v>
      </c>
      <c r="R125" s="1">
        <f t="shared" ca="1" si="11"/>
        <v>0.20100203998061889</v>
      </c>
      <c r="S125" s="1">
        <f t="shared" ca="1" si="11"/>
        <v>0.20599830947818645</v>
      </c>
      <c r="T125" s="1">
        <f t="shared" ca="1" si="11"/>
        <v>0.26927381079334178</v>
      </c>
      <c r="U125" s="1">
        <f t="shared" ca="1" si="11"/>
        <v>0.31990295361514526</v>
      </c>
      <c r="V125" s="1">
        <f t="shared" ca="1" si="15"/>
        <v>0.22018442873481522</v>
      </c>
      <c r="W125" s="1">
        <f t="shared" ca="1" si="16"/>
        <v>0.12939426508180937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8.4524834658129391E-2</v>
      </c>
      <c r="E126" s="1">
        <f t="shared" ca="1" si="13"/>
        <v>0.13067231185098396</v>
      </c>
      <c r="F126" s="1">
        <f t="shared" ca="1" si="14"/>
        <v>0.10724656676522468</v>
      </c>
      <c r="G126" s="1">
        <f t="shared" ca="1" si="10"/>
        <v>7.1526347429447301E-2</v>
      </c>
      <c r="H126" s="1">
        <f t="shared" ca="1" si="10"/>
        <v>3.4958050388280593E-2</v>
      </c>
      <c r="I126" s="1">
        <f t="shared" ca="1" si="11"/>
        <v>3.6726878126676889E-2</v>
      </c>
      <c r="J126" s="1">
        <f t="shared" ca="1" si="11"/>
        <v>7.8040297009184245E-2</v>
      </c>
      <c r="K126" s="1">
        <f t="shared" ca="1" si="11"/>
        <v>6.7161328489670519E-2</v>
      </c>
      <c r="L126" s="1">
        <f t="shared" ca="1" si="11"/>
        <v>-3.8107498139878147E-2</v>
      </c>
      <c r="M126" s="1">
        <f t="shared" ca="1" si="11"/>
        <v>-8.9901298231845145E-2</v>
      </c>
      <c r="N126" s="1">
        <f t="shared" ca="1" si="11"/>
        <v>-4.096803469976807E-2</v>
      </c>
      <c r="O126" s="1">
        <f t="shared" ca="1" si="11"/>
        <v>1.9923519952159428E-2</v>
      </c>
      <c r="P126" s="1">
        <f t="shared" ca="1" si="11"/>
        <v>8.846646963184121E-2</v>
      </c>
      <c r="Q126" s="1">
        <f t="shared" ca="1" si="11"/>
        <v>0.19357300435053809</v>
      </c>
      <c r="R126" s="1">
        <f t="shared" ca="1" si="11"/>
        <v>0.26576722416165199</v>
      </c>
      <c r="S126" s="1">
        <f t="shared" ca="1" si="11"/>
        <v>0.22441814537697274</v>
      </c>
      <c r="T126" s="1">
        <f t="shared" ca="1" si="11"/>
        <v>0.23431008831868097</v>
      </c>
      <c r="U126" s="1">
        <f t="shared" ca="1" si="11"/>
        <v>0.23215442114798104</v>
      </c>
      <c r="V126" s="1">
        <f t="shared" ca="1" si="15"/>
        <v>0.1063424437857438</v>
      </c>
      <c r="W126" s="1">
        <f t="shared" ca="1" si="16"/>
        <v>2.7042054581754106E-2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0.1161353484736569</v>
      </c>
      <c r="E127" s="1">
        <f t="shared" ca="1" si="13"/>
        <v>6.644441894667201E-2</v>
      </c>
      <c r="F127" s="1">
        <f t="shared" ca="1" si="14"/>
        <v>4.6767610154422747E-2</v>
      </c>
      <c r="G127" s="1">
        <f t="shared" ca="1" si="14"/>
        <v>4.8384409981022163E-2</v>
      </c>
      <c r="H127" s="1">
        <f t="shared" ca="1" si="14"/>
        <v>2.5329553362839746E-2</v>
      </c>
      <c r="I127" s="1">
        <f t="shared" ca="1" si="14"/>
        <v>1.1060053759476144E-2</v>
      </c>
      <c r="J127" s="1">
        <f t="shared" ca="1" si="14"/>
        <v>3.7947722139913216E-2</v>
      </c>
      <c r="K127" s="1">
        <f t="shared" ca="1" si="14"/>
        <v>6.1514024907900387E-2</v>
      </c>
      <c r="L127" s="1">
        <f t="shared" ca="1" si="14"/>
        <v>6.809579510482526E-2</v>
      </c>
      <c r="M127" s="1">
        <f t="shared" ca="1" si="14"/>
        <v>8.7196873228781405E-2</v>
      </c>
      <c r="N127" s="1">
        <f t="shared" ca="1" si="14"/>
        <v>9.8842658214240708E-2</v>
      </c>
      <c r="O127" s="1">
        <f t="shared" ca="1" si="14"/>
        <v>6.7513566050536947E-2</v>
      </c>
      <c r="P127" s="1">
        <f t="shared" ca="1" si="14"/>
        <v>6.3871471602035296E-2</v>
      </c>
      <c r="Q127" s="1">
        <f t="shared" ca="1" si="14"/>
        <v>0.15962631816314291</v>
      </c>
      <c r="R127" s="1">
        <f t="shared" ca="1" si="14"/>
        <v>0.21301004553915348</v>
      </c>
      <c r="S127" s="1">
        <f t="shared" ca="1" si="14"/>
        <v>0.12254462040711904</v>
      </c>
      <c r="T127" s="1">
        <f t="shared" ca="1" si="14"/>
        <v>0.11962151123657361</v>
      </c>
      <c r="U127" s="1">
        <f t="shared" ca="1" si="14"/>
        <v>0.20972584301297775</v>
      </c>
      <c r="V127" s="1">
        <f t="shared" ca="1" si="15"/>
        <v>0.1979315202489291</v>
      </c>
      <c r="W127" s="1">
        <f t="shared" ca="1" si="16"/>
        <v>0.12496216694885989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0.13964772952614821</v>
      </c>
      <c r="E128" s="1">
        <f t="shared" ca="1" si="13"/>
        <v>0.18107386694649799</v>
      </c>
      <c r="F128" s="1">
        <f t="shared" ref="F128:U143" ca="1" si="17">(F78+0.6*(G78+E78)+0.15*(D78+H78))/(1+2*0.6+2*0.15)</f>
        <v>0.1912348265650532</v>
      </c>
      <c r="G128" s="1">
        <f t="shared" ca="1" si="17"/>
        <v>0.14568020982792901</v>
      </c>
      <c r="H128" s="1">
        <f t="shared" ca="1" si="17"/>
        <v>9.5659151094122208E-2</v>
      </c>
      <c r="I128" s="1">
        <f t="shared" ca="1" si="17"/>
        <v>6.4037152855706075E-2</v>
      </c>
      <c r="J128" s="1">
        <f t="shared" ca="1" si="17"/>
        <v>3.6173183260901617E-2</v>
      </c>
      <c r="K128" s="1">
        <f t="shared" ca="1" si="17"/>
        <v>2.4826714543824225E-2</v>
      </c>
      <c r="L128" s="1">
        <f t="shared" ca="1" si="17"/>
        <v>5.1374305787042551E-2</v>
      </c>
      <c r="M128" s="1">
        <f t="shared" ca="1" si="17"/>
        <v>5.8496764642647817E-2</v>
      </c>
      <c r="N128" s="1">
        <f t="shared" ca="1" si="17"/>
        <v>4.8256340028149637E-2</v>
      </c>
      <c r="O128" s="1">
        <f t="shared" ca="1" si="17"/>
        <v>1.3240162395511096E-2</v>
      </c>
      <c r="P128" s="1">
        <f t="shared" ca="1" si="17"/>
        <v>3.5365682842926502E-2</v>
      </c>
      <c r="Q128" s="1">
        <f t="shared" ca="1" si="17"/>
        <v>0.13381534227144865</v>
      </c>
      <c r="R128" s="1">
        <f t="shared" ca="1" si="17"/>
        <v>0.20916193427547031</v>
      </c>
      <c r="S128" s="1">
        <f t="shared" ca="1" si="17"/>
        <v>0.15614736646817221</v>
      </c>
      <c r="T128" s="1">
        <f t="shared" ca="1" si="17"/>
        <v>0.15642009200484991</v>
      </c>
      <c r="U128" s="1">
        <f t="shared" ca="1" si="17"/>
        <v>0.21109777209734162</v>
      </c>
      <c r="V128" s="1">
        <f t="shared" ca="1" si="15"/>
        <v>0.17961480453160883</v>
      </c>
      <c r="W128" s="1">
        <f t="shared" ca="1" si="16"/>
        <v>0.14823361786484784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1.9209276713409138E-2</v>
      </c>
      <c r="E129" s="1">
        <f t="shared" ca="1" si="13"/>
        <v>2.3981444956927687E-2</v>
      </c>
      <c r="F129" s="1">
        <f t="shared" ca="1" si="17"/>
        <v>3.031442460828071E-2</v>
      </c>
      <c r="G129" s="1">
        <f t="shared" ca="1" si="17"/>
        <v>3.5596213715953437E-2</v>
      </c>
      <c r="H129" s="1">
        <f t="shared" ca="1" si="17"/>
        <v>2.2144440647117476E-2</v>
      </c>
      <c r="I129" s="1">
        <f t="shared" ca="1" si="17"/>
        <v>-1.6929147827946622E-3</v>
      </c>
      <c r="J129" s="1">
        <f t="shared" ca="1" si="17"/>
        <v>5.2044175584789977E-3</v>
      </c>
      <c r="K129" s="1">
        <f t="shared" ca="1" si="17"/>
        <v>-1.2447931521234837E-2</v>
      </c>
      <c r="L129" s="1">
        <f t="shared" ca="1" si="17"/>
        <v>-1.0755688270620001E-2</v>
      </c>
      <c r="M129" s="1">
        <f t="shared" ca="1" si="17"/>
        <v>1.9860608910673306E-2</v>
      </c>
      <c r="N129" s="1">
        <f t="shared" ca="1" si="17"/>
        <v>5.9705106987243607E-2</v>
      </c>
      <c r="O129" s="1">
        <f t="shared" ca="1" si="17"/>
        <v>7.7323834049365048E-2</v>
      </c>
      <c r="P129" s="1">
        <f t="shared" ca="1" si="17"/>
        <v>0.11360549128278985</v>
      </c>
      <c r="Q129" s="1">
        <f t="shared" ca="1" si="17"/>
        <v>0.16963168945968735</v>
      </c>
      <c r="R129" s="1">
        <f t="shared" ca="1" si="17"/>
        <v>0.22745393904520422</v>
      </c>
      <c r="S129" s="1">
        <f t="shared" ca="1" si="17"/>
        <v>0.20588289735025703</v>
      </c>
      <c r="T129" s="1">
        <f t="shared" ca="1" si="17"/>
        <v>0.20062697354217182</v>
      </c>
      <c r="U129" s="1">
        <f t="shared" ca="1" si="17"/>
        <v>0.21446278047724104</v>
      </c>
      <c r="V129" s="1">
        <f t="shared" ca="1" si="15"/>
        <v>0.15893067605411745</v>
      </c>
      <c r="W129" s="1">
        <f t="shared" ca="1" si="16"/>
        <v>0.14856503855360664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-7.7308301114882294E-2</v>
      </c>
      <c r="E130" s="1">
        <f t="shared" ca="1" si="13"/>
        <v>-1.9546862671003494E-2</v>
      </c>
      <c r="F130" s="1">
        <f t="shared" ca="1" si="17"/>
        <v>4.6321667674439258E-2</v>
      </c>
      <c r="G130" s="1">
        <f t="shared" ca="1" si="17"/>
        <v>7.3501930525038367E-2</v>
      </c>
      <c r="H130" s="1">
        <f t="shared" ca="1" si="17"/>
        <v>5.3701553121063582E-2</v>
      </c>
      <c r="I130" s="1">
        <f t="shared" ca="1" si="17"/>
        <v>4.3093590705480397E-2</v>
      </c>
      <c r="J130" s="1">
        <f t="shared" ca="1" si="17"/>
        <v>5.0629138835623276E-2</v>
      </c>
      <c r="K130" s="1">
        <f t="shared" ca="1" si="17"/>
        <v>8.8636366491840729E-2</v>
      </c>
      <c r="L130" s="1">
        <f t="shared" ca="1" si="17"/>
        <v>0.1556993331673075</v>
      </c>
      <c r="M130" s="1">
        <f t="shared" ca="1" si="17"/>
        <v>0.17990406148731758</v>
      </c>
      <c r="N130" s="1">
        <f t="shared" ca="1" si="17"/>
        <v>0.1124722666837962</v>
      </c>
      <c r="O130" s="1">
        <f t="shared" ca="1" si="17"/>
        <v>9.982666617118172E-3</v>
      </c>
      <c r="P130" s="1">
        <f t="shared" ca="1" si="17"/>
        <v>2.0608381557746504E-2</v>
      </c>
      <c r="Q130" s="1">
        <f t="shared" ca="1" si="17"/>
        <v>0.13887771598870557</v>
      </c>
      <c r="R130" s="1">
        <f t="shared" ca="1" si="17"/>
        <v>0.2456228562096939</v>
      </c>
      <c r="S130" s="1">
        <f t="shared" ca="1" si="17"/>
        <v>0.18229955137309475</v>
      </c>
      <c r="T130" s="1">
        <f t="shared" ca="1" si="17"/>
        <v>0.18304834309160703</v>
      </c>
      <c r="U130" s="1">
        <f t="shared" ca="1" si="17"/>
        <v>0.26810031501035347</v>
      </c>
      <c r="V130" s="1">
        <f t="shared" ca="1" si="15"/>
        <v>0.1753587189168864</v>
      </c>
      <c r="W130" s="1">
        <f t="shared" ca="1" si="16"/>
        <v>7.4606248653432836E-2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9.2496148160867153E-2</v>
      </c>
      <c r="E131" s="1">
        <f t="shared" ca="1" si="13"/>
        <v>5.1125279478387776E-2</v>
      </c>
      <c r="F131" s="1">
        <f t="shared" ca="1" si="17"/>
        <v>4.1754563225378259E-2</v>
      </c>
      <c r="G131" s="1">
        <f t="shared" ca="1" si="17"/>
        <v>5.1067974762184942E-2</v>
      </c>
      <c r="H131" s="1">
        <f t="shared" ca="1" si="17"/>
        <v>3.6129816031184023E-2</v>
      </c>
      <c r="I131" s="1">
        <f t="shared" ca="1" si="17"/>
        <v>3.4192603672884833E-2</v>
      </c>
      <c r="J131" s="1">
        <f t="shared" ca="1" si="17"/>
        <v>6.2800173403756071E-2</v>
      </c>
      <c r="K131" s="1">
        <f t="shared" ca="1" si="17"/>
        <v>5.3847571877165448E-2</v>
      </c>
      <c r="L131" s="1">
        <f t="shared" ca="1" si="17"/>
        <v>3.1385905133966975E-2</v>
      </c>
      <c r="M131" s="1">
        <f t="shared" ca="1" si="17"/>
        <v>8.4771389109893278E-2</v>
      </c>
      <c r="N131" s="1">
        <f t="shared" ca="1" si="17"/>
        <v>0.12727028424737638</v>
      </c>
      <c r="O131" s="1">
        <f t="shared" ca="1" si="17"/>
        <v>0.12045309790215805</v>
      </c>
      <c r="P131" s="1">
        <f t="shared" ca="1" si="17"/>
        <v>0.16013083487474569</v>
      </c>
      <c r="Q131" s="1">
        <f t="shared" ca="1" si="17"/>
        <v>0.26319898412615317</v>
      </c>
      <c r="R131" s="1">
        <f t="shared" ca="1" si="17"/>
        <v>0.31100406940205694</v>
      </c>
      <c r="S131" s="1">
        <f t="shared" ca="1" si="17"/>
        <v>0.22229582124664099</v>
      </c>
      <c r="T131" s="1">
        <f t="shared" ca="1" si="17"/>
        <v>0.217541181791363</v>
      </c>
      <c r="U131" s="1">
        <f t="shared" ca="1" si="17"/>
        <v>0.27380410201284372</v>
      </c>
      <c r="V131" s="1">
        <f t="shared" ca="1" si="15"/>
        <v>0.19744169057006347</v>
      </c>
      <c r="W131" s="1">
        <f t="shared" ca="1" si="16"/>
        <v>0.10807358757814853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7.3629577979574062E-2</v>
      </c>
      <c r="E132" s="1">
        <f t="shared" ca="1" si="13"/>
        <v>0.10368216046294171</v>
      </c>
      <c r="F132" s="1">
        <f t="shared" ca="1" si="17"/>
        <v>0.13372307906336223</v>
      </c>
      <c r="G132" s="1">
        <f t="shared" ca="1" si="17"/>
        <v>0.14032102211137706</v>
      </c>
      <c r="H132" s="1">
        <f t="shared" ca="1" si="17"/>
        <v>0.12485472858642163</v>
      </c>
      <c r="I132" s="1">
        <f t="shared" ca="1" si="17"/>
        <v>0.10561643287506028</v>
      </c>
      <c r="J132" s="1">
        <f t="shared" ca="1" si="17"/>
        <v>8.7410343970792101E-2</v>
      </c>
      <c r="K132" s="1">
        <f t="shared" ca="1" si="17"/>
        <v>0.10723170897907501</v>
      </c>
      <c r="L132" s="1">
        <f t="shared" ca="1" si="17"/>
        <v>0.11276647826110373</v>
      </c>
      <c r="M132" s="1">
        <f t="shared" ca="1" si="17"/>
        <v>9.8564896530820734E-2</v>
      </c>
      <c r="N132" s="1">
        <f t="shared" ca="1" si="17"/>
        <v>8.2044404305498517E-2</v>
      </c>
      <c r="O132" s="1">
        <f t="shared" ca="1" si="17"/>
        <v>6.9228159492169941E-2</v>
      </c>
      <c r="P132" s="1">
        <f t="shared" ca="1" si="17"/>
        <v>9.081177896055119E-2</v>
      </c>
      <c r="Q132" s="1">
        <f t="shared" ca="1" si="17"/>
        <v>0.14369303601552891</v>
      </c>
      <c r="R132" s="1">
        <f t="shared" ca="1" si="17"/>
        <v>0.19750237550630173</v>
      </c>
      <c r="S132" s="1">
        <f t="shared" ca="1" si="17"/>
        <v>0.19994859060412651</v>
      </c>
      <c r="T132" s="1">
        <f t="shared" ca="1" si="17"/>
        <v>0.24178451071882492</v>
      </c>
      <c r="U132" s="1">
        <f t="shared" ca="1" si="17"/>
        <v>0.28868738606322791</v>
      </c>
      <c r="V132" s="1">
        <f t="shared" ca="1" si="15"/>
        <v>0.2135206286382792</v>
      </c>
      <c r="W132" s="1">
        <f t="shared" ca="1" si="16"/>
        <v>0.1367739975706809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-6.271992519781569E-2</v>
      </c>
      <c r="E133" s="1">
        <f t="shared" ca="1" si="13"/>
        <v>-1.7398708229617567E-2</v>
      </c>
      <c r="F133" s="1">
        <f t="shared" ca="1" si="17"/>
        <v>7.6378715269614192E-2</v>
      </c>
      <c r="G133" s="1">
        <f t="shared" ca="1" si="17"/>
        <v>0.12604941126299651</v>
      </c>
      <c r="H133" s="1">
        <f t="shared" ca="1" si="17"/>
        <v>0.1082183088260659</v>
      </c>
      <c r="I133" s="1">
        <f t="shared" ca="1" si="17"/>
        <v>5.6466946174313692E-2</v>
      </c>
      <c r="J133" s="1">
        <f t="shared" ca="1" si="17"/>
        <v>3.0723639349494146E-2</v>
      </c>
      <c r="K133" s="1">
        <f t="shared" ca="1" si="17"/>
        <v>5.4820065040729539E-2</v>
      </c>
      <c r="L133" s="1">
        <f t="shared" ca="1" si="17"/>
        <v>7.8428898608905617E-2</v>
      </c>
      <c r="M133" s="1">
        <f t="shared" ca="1" si="17"/>
        <v>0.10818486168556778</v>
      </c>
      <c r="N133" s="1">
        <f t="shared" ca="1" si="17"/>
        <v>0.11009942533756387</v>
      </c>
      <c r="O133" s="1">
        <f t="shared" ca="1" si="17"/>
        <v>0.1203994817399698</v>
      </c>
      <c r="P133" s="1">
        <f t="shared" ca="1" si="17"/>
        <v>0.15212274404325246</v>
      </c>
      <c r="Q133" s="1">
        <f t="shared" ca="1" si="17"/>
        <v>0.21259838650240645</v>
      </c>
      <c r="R133" s="1">
        <f t="shared" ca="1" si="17"/>
        <v>0.23727049402215247</v>
      </c>
      <c r="S133" s="1">
        <f t="shared" ca="1" si="17"/>
        <v>0.14738833579431942</v>
      </c>
      <c r="T133" s="1">
        <f t="shared" ca="1" si="17"/>
        <v>0.15745004459246603</v>
      </c>
      <c r="U133" s="1">
        <f t="shared" ca="1" si="17"/>
        <v>0.19759126308451996</v>
      </c>
      <c r="V133" s="1">
        <f t="shared" ca="1" si="15"/>
        <v>0.13401588569586043</v>
      </c>
      <c r="W133" s="1">
        <f t="shared" ca="1" si="16"/>
        <v>5.0872912584945799E-2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-2.7997366181521134E-2</v>
      </c>
      <c r="E134" s="1">
        <f t="shared" ca="1" si="13"/>
        <v>-7.1796547900631101E-3</v>
      </c>
      <c r="F134" s="1">
        <f t="shared" ca="1" si="17"/>
        <v>1.0838129791176546E-2</v>
      </c>
      <c r="G134" s="1">
        <f t="shared" ca="1" si="17"/>
        <v>8.6491115167356813E-3</v>
      </c>
      <c r="H134" s="1">
        <f t="shared" ca="1" si="17"/>
        <v>1.1458427049052838E-2</v>
      </c>
      <c r="I134" s="1">
        <f t="shared" ca="1" si="17"/>
        <v>4.9509522802319211E-2</v>
      </c>
      <c r="J134" s="1">
        <f t="shared" ca="1" si="17"/>
        <v>4.2655209404197966E-2</v>
      </c>
      <c r="K134" s="1">
        <f t="shared" ca="1" si="17"/>
        <v>-1.9973363984526066E-2</v>
      </c>
      <c r="L134" s="1">
        <f t="shared" ca="1" si="17"/>
        <v>-9.7715568434697447E-2</v>
      </c>
      <c r="M134" s="1">
        <f t="shared" ca="1" si="17"/>
        <v>-0.13664297743699658</v>
      </c>
      <c r="N134" s="1">
        <f t="shared" ca="1" si="17"/>
        <v>-0.11457935827773262</v>
      </c>
      <c r="O134" s="1">
        <f t="shared" ca="1" si="17"/>
        <v>-6.8800352156377448E-2</v>
      </c>
      <c r="P134" s="1">
        <f t="shared" ca="1" si="17"/>
        <v>1.8354456640259427E-2</v>
      </c>
      <c r="Q134" s="1">
        <f t="shared" ca="1" si="17"/>
        <v>0.14055167637526356</v>
      </c>
      <c r="R134" s="1">
        <f t="shared" ca="1" si="17"/>
        <v>0.1895325633320975</v>
      </c>
      <c r="S134" s="1">
        <f t="shared" ca="1" si="17"/>
        <v>8.1920988845974207E-2</v>
      </c>
      <c r="T134" s="1">
        <f t="shared" ca="1" si="17"/>
        <v>9.2245657525632768E-2</v>
      </c>
      <c r="U134" s="1">
        <f t="shared" ca="1" si="17"/>
        <v>0.24910365606302073</v>
      </c>
      <c r="V134" s="1">
        <f t="shared" ca="1" si="15"/>
        <v>0.25039318032986707</v>
      </c>
      <c r="W134" s="1">
        <f t="shared" ca="1" si="16"/>
        <v>0.13743891676819159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0.32644339798168132</v>
      </c>
      <c r="E135" s="1">
        <f t="shared" ca="1" si="13"/>
        <v>0.37495488749105149</v>
      </c>
      <c r="F135" s="1">
        <f t="shared" ca="1" si="17"/>
        <v>0.19234148173178681</v>
      </c>
      <c r="G135" s="1">
        <f t="shared" ca="1" si="17"/>
        <v>7.6033531590805031E-2</v>
      </c>
      <c r="H135" s="1">
        <f t="shared" ca="1" si="17"/>
        <v>0.11576883017044712</v>
      </c>
      <c r="I135" s="1">
        <f t="shared" ca="1" si="17"/>
        <v>0.19889784405589367</v>
      </c>
      <c r="J135" s="1">
        <f t="shared" ca="1" si="17"/>
        <v>0.36335541348692141</v>
      </c>
      <c r="K135" s="1">
        <f t="shared" ca="1" si="17"/>
        <v>0.58968855202503412</v>
      </c>
      <c r="L135" s="1">
        <f t="shared" ca="1" si="17"/>
        <v>0.57131000229782003</v>
      </c>
      <c r="M135" s="1">
        <f t="shared" ca="1" si="17"/>
        <v>0.37949743031195926</v>
      </c>
      <c r="N135" s="1">
        <f t="shared" ca="1" si="17"/>
        <v>0.33380723600634743</v>
      </c>
      <c r="O135" s="1">
        <f t="shared" ca="1" si="17"/>
        <v>0.44158174838836733</v>
      </c>
      <c r="P135" s="1">
        <f t="shared" ca="1" si="17"/>
        <v>0.34940312045447458</v>
      </c>
      <c r="Q135" s="1">
        <f t="shared" ca="1" si="17"/>
        <v>0.34335586672055418</v>
      </c>
      <c r="R135" s="1">
        <f t="shared" ca="1" si="17"/>
        <v>0.50012479821952627</v>
      </c>
      <c r="S135" s="1">
        <f t="shared" ca="1" si="17"/>
        <v>0.6881187747207157</v>
      </c>
      <c r="T135" s="1">
        <f t="shared" ca="1" si="17"/>
        <v>0.67946067423518808</v>
      </c>
      <c r="U135" s="1">
        <f t="shared" ca="1" si="17"/>
        <v>0.40687065282312973</v>
      </c>
      <c r="V135" s="1">
        <f t="shared" ca="1" si="15"/>
        <v>0.12165957506703308</v>
      </c>
      <c r="W135" s="1">
        <f t="shared" ca="1" si="16"/>
        <v>-7.2976523859922737E-3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0.25376544385693678</v>
      </c>
      <c r="E136" s="1">
        <f t="shared" ca="1" si="13"/>
        <v>0.36007042966974268</v>
      </c>
      <c r="F136" s="1">
        <f t="shared" ca="1" si="17"/>
        <v>0.23297688748763865</v>
      </c>
      <c r="G136" s="1">
        <f t="shared" ca="1" si="17"/>
        <v>0.17247241697611465</v>
      </c>
      <c r="H136" s="1">
        <f t="shared" ca="1" si="17"/>
        <v>0.32579685154809096</v>
      </c>
      <c r="I136" s="1">
        <f t="shared" ca="1" si="17"/>
        <v>0.60501507322105519</v>
      </c>
      <c r="J136" s="1">
        <f t="shared" ca="1" si="17"/>
        <v>0.76837508052349912</v>
      </c>
      <c r="K136" s="1">
        <f t="shared" ca="1" si="17"/>
        <v>0.63111082037251043</v>
      </c>
      <c r="L136" s="1">
        <f t="shared" ca="1" si="17"/>
        <v>0.32433279776203949</v>
      </c>
      <c r="M136" s="1">
        <f t="shared" ca="1" si="17"/>
        <v>0.16306503852514892</v>
      </c>
      <c r="N136" s="1">
        <f t="shared" ca="1" si="17"/>
        <v>0.2156462243783519</v>
      </c>
      <c r="O136" s="1">
        <f t="shared" ca="1" si="17"/>
        <v>0.33118685201420628</v>
      </c>
      <c r="P136" s="1">
        <f t="shared" ca="1" si="17"/>
        <v>0.22190724809811885</v>
      </c>
      <c r="Q136" s="1">
        <f t="shared" ca="1" si="17"/>
        <v>0.14639218298319992</v>
      </c>
      <c r="R136" s="1">
        <f t="shared" ca="1" si="17"/>
        <v>0.19540311193772728</v>
      </c>
      <c r="S136" s="1">
        <f t="shared" ca="1" si="17"/>
        <v>0.30205033846917784</v>
      </c>
      <c r="T136" s="1">
        <f t="shared" ca="1" si="17"/>
        <v>0.54060907996324248</v>
      </c>
      <c r="U136" s="1">
        <f t="shared" ca="1" si="17"/>
        <v>0.53856617483966596</v>
      </c>
      <c r="V136" s="1">
        <f t="shared" ca="1" si="15"/>
        <v>0.28575816853139691</v>
      </c>
      <c r="W136" s="1">
        <f t="shared" ca="1" si="16"/>
        <v>0.10846017990714769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0.38790796581595044</v>
      </c>
      <c r="E137" s="1">
        <f t="shared" ca="1" si="13"/>
        <v>0.44356494177242761</v>
      </c>
      <c r="F137" s="1">
        <f t="shared" ca="1" si="17"/>
        <v>0.29534912531540486</v>
      </c>
      <c r="G137" s="1">
        <f t="shared" ca="1" si="17"/>
        <v>0.20108803623480234</v>
      </c>
      <c r="H137" s="1">
        <f t="shared" ca="1" si="17"/>
        <v>0.31138466590290437</v>
      </c>
      <c r="I137" s="1">
        <f t="shared" ca="1" si="17"/>
        <v>0.52740952408853758</v>
      </c>
      <c r="J137" s="1">
        <f t="shared" ca="1" si="17"/>
        <v>0.439073460012463</v>
      </c>
      <c r="K137" s="1">
        <f t="shared" ca="1" si="17"/>
        <v>0.12488212231136568</v>
      </c>
      <c r="L137" s="1">
        <f t="shared" ca="1" si="17"/>
        <v>-3.5835780056135816E-2</v>
      </c>
      <c r="M137" s="1">
        <f t="shared" ca="1" si="17"/>
        <v>-2.8892540839387626E-3</v>
      </c>
      <c r="N137" s="1">
        <f t="shared" ca="1" si="17"/>
        <v>5.7449284724066942E-2</v>
      </c>
      <c r="O137" s="1">
        <f t="shared" ca="1" si="17"/>
        <v>0.18301663786282701</v>
      </c>
      <c r="P137" s="1">
        <f t="shared" ca="1" si="17"/>
        <v>0.39964107037308449</v>
      </c>
      <c r="Q137" s="1">
        <f t="shared" ca="1" si="17"/>
        <v>0.62250936545093027</v>
      </c>
      <c r="R137" s="1">
        <f t="shared" ca="1" si="17"/>
        <v>0.76352297006225611</v>
      </c>
      <c r="S137" s="1">
        <f t="shared" ca="1" si="17"/>
        <v>0.85296046244056778</v>
      </c>
      <c r="T137" s="1">
        <f t="shared" ca="1" si="17"/>
        <v>0.8642631961888565</v>
      </c>
      <c r="U137" s="1">
        <f t="shared" ca="1" si="17"/>
        <v>0.66284177477536055</v>
      </c>
      <c r="V137" s="1">
        <f t="shared" ca="1" si="15"/>
        <v>0.35134167104033326</v>
      </c>
      <c r="W137" s="1">
        <f t="shared" ca="1" si="16"/>
        <v>0.15156086593391324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0.33970738854850663</v>
      </c>
      <c r="E138" s="1">
        <f t="shared" ca="1" si="13"/>
        <v>0.48950465606200666</v>
      </c>
      <c r="F138" s="1">
        <f t="shared" ca="1" si="17"/>
        <v>0.34723585355471404</v>
      </c>
      <c r="G138" s="1">
        <f t="shared" ca="1" si="17"/>
        <v>0.34286272239657911</v>
      </c>
      <c r="H138" s="1">
        <f t="shared" ca="1" si="17"/>
        <v>0.58714264673318739</v>
      </c>
      <c r="I138" s="1">
        <f t="shared" ca="1" si="17"/>
        <v>0.6602088274293042</v>
      </c>
      <c r="J138" s="1">
        <f t="shared" ca="1" si="17"/>
        <v>0.56487049619747298</v>
      </c>
      <c r="K138" s="1">
        <f t="shared" ca="1" si="17"/>
        <v>0.65138411380632522</v>
      </c>
      <c r="L138" s="1">
        <f t="shared" ca="1" si="17"/>
        <v>0.62528201524926363</v>
      </c>
      <c r="M138" s="1">
        <f t="shared" ca="1" si="17"/>
        <v>0.44416796177459983</v>
      </c>
      <c r="N138" s="1">
        <f t="shared" ca="1" si="17"/>
        <v>0.48451142758420218</v>
      </c>
      <c r="O138" s="1">
        <f t="shared" ca="1" si="17"/>
        <v>0.67946402547682916</v>
      </c>
      <c r="P138" s="1">
        <f t="shared" ca="1" si="17"/>
        <v>0.71476006826433724</v>
      </c>
      <c r="Q138" s="1">
        <f t="shared" ca="1" si="17"/>
        <v>0.67537602445602496</v>
      </c>
      <c r="R138" s="1">
        <f t="shared" ca="1" si="17"/>
        <v>0.82886983702864803</v>
      </c>
      <c r="S138" s="1">
        <f t="shared" ca="1" si="17"/>
        <v>0.95691230847348707</v>
      </c>
      <c r="T138" s="1">
        <f t="shared" ca="1" si="17"/>
        <v>0.9315109787833068</v>
      </c>
      <c r="U138" s="1">
        <f t="shared" ca="1" si="17"/>
        <v>0.75499229431898596</v>
      </c>
      <c r="V138" s="1">
        <f t="shared" ca="1" si="15"/>
        <v>0.56533138873128042</v>
      </c>
      <c r="W138" s="1">
        <f t="shared" ca="1" si="16"/>
        <v>0.62476653675619553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0.31578609987026685</v>
      </c>
      <c r="E139" s="1">
        <f t="shared" ca="1" si="13"/>
        <v>0.34066582510313531</v>
      </c>
      <c r="F139" s="1">
        <f t="shared" ca="1" si="17"/>
        <v>0.25035046476222916</v>
      </c>
      <c r="G139" s="1">
        <f t="shared" ca="1" si="17"/>
        <v>0.1347650935731361</v>
      </c>
      <c r="H139" s="1">
        <f t="shared" ca="1" si="17"/>
        <v>4.2141243081641203E-2</v>
      </c>
      <c r="I139" s="1">
        <f t="shared" ca="1" si="17"/>
        <v>6.4358134235710115E-2</v>
      </c>
      <c r="J139" s="1">
        <f t="shared" ca="1" si="17"/>
        <v>0.21470183172053306</v>
      </c>
      <c r="K139" s="1">
        <f t="shared" ca="1" si="17"/>
        <v>0.37410585960198195</v>
      </c>
      <c r="L139" s="1">
        <f t="shared" ca="1" si="17"/>
        <v>0.26461155097424899</v>
      </c>
      <c r="M139" s="1">
        <f t="shared" ca="1" si="17"/>
        <v>0.1708778984842716</v>
      </c>
      <c r="N139" s="1">
        <f t="shared" ca="1" si="17"/>
        <v>0.18012355649632641</v>
      </c>
      <c r="O139" s="1">
        <f t="shared" ca="1" si="17"/>
        <v>0.12362763883334346</v>
      </c>
      <c r="P139" s="1">
        <f t="shared" ca="1" si="17"/>
        <v>0.11983437001829844</v>
      </c>
      <c r="Q139" s="1">
        <f t="shared" ca="1" si="17"/>
        <v>0.26857298207740421</v>
      </c>
      <c r="R139" s="1">
        <f t="shared" ca="1" si="17"/>
        <v>0.44973263125019936</v>
      </c>
      <c r="S139" s="1">
        <f t="shared" ca="1" si="17"/>
        <v>0.52865293282466852</v>
      </c>
      <c r="T139" s="1">
        <f t="shared" ca="1" si="17"/>
        <v>0.68339402436816299</v>
      </c>
      <c r="U139" s="1">
        <f t="shared" ca="1" si="17"/>
        <v>0.60502340164908808</v>
      </c>
      <c r="V139" s="1">
        <f t="shared" ca="1" si="15"/>
        <v>0.32781980566163516</v>
      </c>
      <c r="W139" s="1">
        <f t="shared" ca="1" si="16"/>
        <v>0.16749724374425509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0.35000080542441453</v>
      </c>
      <c r="E140" s="1">
        <f t="shared" ca="1" si="13"/>
        <v>0.40064559702792929</v>
      </c>
      <c r="F140" s="1">
        <f t="shared" ca="1" si="17"/>
        <v>0.19189181381235051</v>
      </c>
      <c r="G140" s="1">
        <f t="shared" ca="1" si="17"/>
        <v>5.6933015944159983E-2</v>
      </c>
      <c r="H140" s="1">
        <f t="shared" ca="1" si="17"/>
        <v>9.8343473155308558E-2</v>
      </c>
      <c r="I140" s="1">
        <f t="shared" ca="1" si="17"/>
        <v>0.18176981536978729</v>
      </c>
      <c r="J140" s="1">
        <f t="shared" ca="1" si="17"/>
        <v>0.29909841918151542</v>
      </c>
      <c r="K140" s="1">
        <f t="shared" ca="1" si="17"/>
        <v>0.39954891292175737</v>
      </c>
      <c r="L140" s="1">
        <f t="shared" ca="1" si="17"/>
        <v>0.26217704267383984</v>
      </c>
      <c r="M140" s="1">
        <f t="shared" ca="1" si="17"/>
        <v>0.13665625898420361</v>
      </c>
      <c r="N140" s="1">
        <f t="shared" ca="1" si="17"/>
        <v>0.10461192675530043</v>
      </c>
      <c r="O140" s="1">
        <f t="shared" ca="1" si="17"/>
        <v>9.6009870033218314E-2</v>
      </c>
      <c r="P140" s="1">
        <f t="shared" ca="1" si="17"/>
        <v>8.5613020206702403E-2</v>
      </c>
      <c r="Q140" s="1">
        <f t="shared" ca="1" si="17"/>
        <v>0.20046315588003233</v>
      </c>
      <c r="R140" s="1">
        <f t="shared" ca="1" si="17"/>
        <v>0.45714848754682719</v>
      </c>
      <c r="S140" s="1">
        <f t="shared" ca="1" si="17"/>
        <v>0.66000611692050781</v>
      </c>
      <c r="T140" s="1">
        <f t="shared" ca="1" si="17"/>
        <v>0.73834070637839144</v>
      </c>
      <c r="U140" s="1">
        <f t="shared" ca="1" si="17"/>
        <v>0.5474015779566368</v>
      </c>
      <c r="V140" s="1">
        <f t="shared" ca="1" si="15"/>
        <v>0.25459256527687191</v>
      </c>
      <c r="W140" s="1">
        <f t="shared" ca="1" si="16"/>
        <v>0.10640326623240444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0.39033946954230991</v>
      </c>
      <c r="E141" s="1">
        <f t="shared" ca="1" si="13"/>
        <v>0.48104897228768678</v>
      </c>
      <c r="F141" s="1">
        <f t="shared" ca="1" si="17"/>
        <v>0.39726716714642885</v>
      </c>
      <c r="G141" s="1">
        <f t="shared" ca="1" si="17"/>
        <v>0.42897177206812653</v>
      </c>
      <c r="H141" s="1">
        <f t="shared" ca="1" si="17"/>
        <v>0.63337056176178685</v>
      </c>
      <c r="I141" s="1">
        <f t="shared" ca="1" si="17"/>
        <v>0.6575791070665099</v>
      </c>
      <c r="J141" s="1">
        <f t="shared" ca="1" si="17"/>
        <v>0.56560789518466481</v>
      </c>
      <c r="K141" s="1">
        <f t="shared" ca="1" si="17"/>
        <v>0.70710382401648597</v>
      </c>
      <c r="L141" s="1">
        <f t="shared" ca="1" si="17"/>
        <v>0.72439615302174198</v>
      </c>
      <c r="M141" s="1">
        <f t="shared" ca="1" si="17"/>
        <v>0.66692147289766013</v>
      </c>
      <c r="N141" s="1">
        <f t="shared" ca="1" si="17"/>
        <v>0.83586233408878885</v>
      </c>
      <c r="O141" s="1">
        <f t="shared" ca="1" si="17"/>
        <v>0.93873587703133021</v>
      </c>
      <c r="P141" s="1">
        <f t="shared" ca="1" si="17"/>
        <v>0.77761372985819044</v>
      </c>
      <c r="Q141" s="1">
        <f t="shared" ca="1" si="17"/>
        <v>0.54180060186271906</v>
      </c>
      <c r="R141" s="1">
        <f t="shared" ca="1" si="17"/>
        <v>0.5229793273995329</v>
      </c>
      <c r="S141" s="1">
        <f t="shared" ca="1" si="17"/>
        <v>0.52824345996723721</v>
      </c>
      <c r="T141" s="1">
        <f t="shared" ca="1" si="17"/>
        <v>0.64725206176541161</v>
      </c>
      <c r="U141" s="1">
        <f t="shared" ca="1" si="17"/>
        <v>0.61976173820965008</v>
      </c>
      <c r="V141" s="1">
        <f t="shared" ca="1" si="15"/>
        <v>0.45991407756848224</v>
      </c>
      <c r="W141" s="1">
        <f t="shared" ca="1" si="16"/>
        <v>0.53359319114793424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5.5825827789302451E-2</v>
      </c>
      <c r="E142" s="1">
        <f t="shared" ca="1" si="13"/>
        <v>5.2700803002699428E-2</v>
      </c>
      <c r="F142" s="1">
        <f t="shared" ca="1" si="17"/>
        <v>4.8721590797595894E-2</v>
      </c>
      <c r="G142" s="1">
        <f t="shared" ca="1" si="17"/>
        <v>0.15828749104572531</v>
      </c>
      <c r="H142" s="1">
        <f t="shared" ca="1" si="17"/>
        <v>0.40633609105188268</v>
      </c>
      <c r="I142" s="1">
        <f t="shared" ca="1" si="17"/>
        <v>0.55787146782641783</v>
      </c>
      <c r="J142" s="1">
        <f t="shared" ca="1" si="17"/>
        <v>0.54072351632237114</v>
      </c>
      <c r="K142" s="1">
        <f t="shared" ca="1" si="17"/>
        <v>0.64653802812497108</v>
      </c>
      <c r="L142" s="1">
        <f t="shared" ca="1" si="17"/>
        <v>0.63205609650165184</v>
      </c>
      <c r="M142" s="1">
        <f t="shared" ca="1" si="17"/>
        <v>0.47394816285228397</v>
      </c>
      <c r="N142" s="1">
        <f t="shared" ca="1" si="17"/>
        <v>0.44775624924049157</v>
      </c>
      <c r="O142" s="1">
        <f t="shared" ca="1" si="17"/>
        <v>0.49280650087416439</v>
      </c>
      <c r="P142" s="1">
        <f t="shared" ca="1" si="17"/>
        <v>0.76220533673758195</v>
      </c>
      <c r="Q142" s="1">
        <f t="shared" ca="1" si="17"/>
        <v>0.95361900432362501</v>
      </c>
      <c r="R142" s="1">
        <f t="shared" ca="1" si="17"/>
        <v>1.0120567734632846</v>
      </c>
      <c r="S142" s="1">
        <f t="shared" ca="1" si="17"/>
        <v>0.96140138453712964</v>
      </c>
      <c r="T142" s="1">
        <f t="shared" ca="1" si="17"/>
        <v>0.90664633904668224</v>
      </c>
      <c r="U142" s="1">
        <f t="shared" ca="1" si="17"/>
        <v>0.76431415248686085</v>
      </c>
      <c r="V142" s="1">
        <f t="shared" ca="1" si="15"/>
        <v>0.60597736535924662</v>
      </c>
      <c r="W142" s="1">
        <f t="shared" ca="1" si="16"/>
        <v>0.6857831544115226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4.3378021595853702E-2</v>
      </c>
      <c r="E143" s="1">
        <f t="shared" ca="1" si="13"/>
        <v>3.6654160780132998E-2</v>
      </c>
      <c r="F143" s="1">
        <f t="shared" ca="1" si="17"/>
        <v>7.3945180074672059E-2</v>
      </c>
      <c r="G143" s="1">
        <f t="shared" ca="1" si="17"/>
        <v>0.20195838776697467</v>
      </c>
      <c r="H143" s="1">
        <f t="shared" ca="1" si="17"/>
        <v>0.3706540434056188</v>
      </c>
      <c r="I143" s="1">
        <f t="shared" ca="1" si="17"/>
        <v>0.44190732426748491</v>
      </c>
      <c r="J143" s="1">
        <f t="shared" ca="1" si="17"/>
        <v>0.36142760678306618</v>
      </c>
      <c r="K143" s="1">
        <f t="shared" ca="1" si="17"/>
        <v>0.34604729891860664</v>
      </c>
      <c r="L143" s="1">
        <f t="shared" ca="1" si="17"/>
        <v>0.27692838372436995</v>
      </c>
      <c r="M143" s="1">
        <f t="shared" ca="1" si="17"/>
        <v>0.31164390908526457</v>
      </c>
      <c r="N143" s="1">
        <f t="shared" ca="1" si="17"/>
        <v>0.52154578486250402</v>
      </c>
      <c r="O143" s="1">
        <f t="shared" ca="1" si="17"/>
        <v>0.59373612410614562</v>
      </c>
      <c r="P143" s="1">
        <f t="shared" ca="1" si="17"/>
        <v>0.35928345709599363</v>
      </c>
      <c r="Q143" s="1">
        <f t="shared" ca="1" si="17"/>
        <v>0.21951943300179622</v>
      </c>
      <c r="R143" s="1">
        <f t="shared" ca="1" si="17"/>
        <v>0.24870501449216423</v>
      </c>
      <c r="S143" s="1">
        <f t="shared" ca="1" si="17"/>
        <v>0.16896212913588515</v>
      </c>
      <c r="T143" s="1">
        <f t="shared" ca="1" si="17"/>
        <v>0.21272154308708924</v>
      </c>
      <c r="U143" s="1">
        <f t="shared" ref="U143:U158" ca="1" si="18">(U93+0.6*(V93+T93)+0.15*(S93+W93))/(1+2*0.6+2*0.15)</f>
        <v>0.35175995182536873</v>
      </c>
      <c r="V143" s="1">
        <f t="shared" ca="1" si="15"/>
        <v>0.27118763740210322</v>
      </c>
      <c r="W143" s="1">
        <f t="shared" ca="1" si="16"/>
        <v>0.14452916818050637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0.1988708957063772</v>
      </c>
      <c r="E144" s="1">
        <f t="shared" ca="1" si="13"/>
        <v>0.25716095925726973</v>
      </c>
      <c r="F144" s="1">
        <f t="shared" ref="F144:T158" ca="1" si="19">(F94+0.6*(G94+E94)+0.15*(D94+H94))/(1+2*0.6+2*0.15)</f>
        <v>0.12801195718810998</v>
      </c>
      <c r="G144" s="1">
        <f t="shared" ca="1" si="19"/>
        <v>8.9182485724596749E-2</v>
      </c>
      <c r="H144" s="1">
        <f t="shared" ca="1" si="19"/>
        <v>0.26230118437027461</v>
      </c>
      <c r="I144" s="1">
        <f t="shared" ca="1" si="19"/>
        <v>0.43806455388836618</v>
      </c>
      <c r="J144" s="1">
        <f t="shared" ca="1" si="19"/>
        <v>0.30606776022594506</v>
      </c>
      <c r="K144" s="1">
        <f t="shared" ca="1" si="19"/>
        <v>0.29784430834064252</v>
      </c>
      <c r="L144" s="1">
        <f t="shared" ca="1" si="19"/>
        <v>0.42496136854170724</v>
      </c>
      <c r="M144" s="1">
        <f t="shared" ca="1" si="19"/>
        <v>0.33382691792620078</v>
      </c>
      <c r="N144" s="1">
        <f t="shared" ca="1" si="19"/>
        <v>0.32513434509182754</v>
      </c>
      <c r="O144" s="1">
        <f t="shared" ca="1" si="19"/>
        <v>0.46288144009109444</v>
      </c>
      <c r="P144" s="1">
        <f t="shared" ca="1" si="19"/>
        <v>0.41514394995285431</v>
      </c>
      <c r="Q144" s="1">
        <f t="shared" ca="1" si="19"/>
        <v>0.32164206500802306</v>
      </c>
      <c r="R144" s="1">
        <f t="shared" ca="1" si="19"/>
        <v>0.29770335289572597</v>
      </c>
      <c r="S144" s="1">
        <f t="shared" ca="1" si="19"/>
        <v>0.4810691840959273</v>
      </c>
      <c r="T144" s="1">
        <f t="shared" ca="1" si="19"/>
        <v>0.64568840322314869</v>
      </c>
      <c r="U144" s="1">
        <f t="shared" ca="1" si="18"/>
        <v>0.62602405757426305</v>
      </c>
      <c r="V144" s="1">
        <f t="shared" ca="1" si="15"/>
        <v>0.51251408062857329</v>
      </c>
      <c r="W144" s="1">
        <f t="shared" ca="1" si="16"/>
        <v>0.6415334168524236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0.13915249210149266</v>
      </c>
      <c r="E145" s="1">
        <f t="shared" ca="1" si="13"/>
        <v>0.19255459661286289</v>
      </c>
      <c r="F145" s="1">
        <f t="shared" ca="1" si="19"/>
        <v>0.18064606140584533</v>
      </c>
      <c r="G145" s="1">
        <f t="shared" ca="1" si="19"/>
        <v>0.18067057045330753</v>
      </c>
      <c r="H145" s="1">
        <f t="shared" ca="1" si="19"/>
        <v>0.32667585141204686</v>
      </c>
      <c r="I145" s="1">
        <f t="shared" ca="1" si="19"/>
        <v>0.42338439818891882</v>
      </c>
      <c r="J145" s="1">
        <f t="shared" ca="1" si="19"/>
        <v>0.31239401373356318</v>
      </c>
      <c r="K145" s="1">
        <f t="shared" ca="1" si="19"/>
        <v>0.1690732580582453</v>
      </c>
      <c r="L145" s="1">
        <f t="shared" ca="1" si="19"/>
        <v>0.12361910417225705</v>
      </c>
      <c r="M145" s="1">
        <f t="shared" ca="1" si="19"/>
        <v>0.20813031390079645</v>
      </c>
      <c r="N145" s="1">
        <f t="shared" ca="1" si="19"/>
        <v>0.39498521697584216</v>
      </c>
      <c r="O145" s="1">
        <f t="shared" ca="1" si="19"/>
        <v>0.46567897066284425</v>
      </c>
      <c r="P145" s="1">
        <f t="shared" ca="1" si="19"/>
        <v>0.53275136120812416</v>
      </c>
      <c r="Q145" s="1">
        <f t="shared" ca="1" si="19"/>
        <v>0.56353331335928314</v>
      </c>
      <c r="R145" s="1">
        <f t="shared" ca="1" si="19"/>
        <v>0.66094770422164251</v>
      </c>
      <c r="S145" s="1">
        <f t="shared" ca="1" si="19"/>
        <v>0.57118669259471566</v>
      </c>
      <c r="T145" s="1">
        <f t="shared" ca="1" si="19"/>
        <v>0.476086361367971</v>
      </c>
      <c r="U145" s="1">
        <f t="shared" ca="1" si="18"/>
        <v>0.55584369985381188</v>
      </c>
      <c r="V145" s="1">
        <f t="shared" ca="1" si="15"/>
        <v>0.60704712360194479</v>
      </c>
      <c r="W145" s="1">
        <f t="shared" ca="1" si="16"/>
        <v>0.77861705077373655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0.3389776000275731</v>
      </c>
      <c r="E146" s="1">
        <f t="shared" ca="1" si="13"/>
        <v>0.42885157935108331</v>
      </c>
      <c r="F146" s="1">
        <f t="shared" ca="1" si="19"/>
        <v>0.30707550954869628</v>
      </c>
      <c r="G146" s="1">
        <f t="shared" ca="1" si="19"/>
        <v>0.23547037934029463</v>
      </c>
      <c r="H146" s="1">
        <f t="shared" ca="1" si="19"/>
        <v>0.39041957481059442</v>
      </c>
      <c r="I146" s="1">
        <f t="shared" ca="1" si="19"/>
        <v>0.60003613372385878</v>
      </c>
      <c r="J146" s="1">
        <f t="shared" ca="1" si="19"/>
        <v>0.54779976595509239</v>
      </c>
      <c r="K146" s="1">
        <f t="shared" ca="1" si="19"/>
        <v>0.47763548332254108</v>
      </c>
      <c r="L146" s="1">
        <f t="shared" ca="1" si="19"/>
        <v>0.46122958544398929</v>
      </c>
      <c r="M146" s="1">
        <f t="shared" ca="1" si="19"/>
        <v>0.30016239948196005</v>
      </c>
      <c r="N146" s="1">
        <f t="shared" ca="1" si="19"/>
        <v>0.36065878169637938</v>
      </c>
      <c r="O146" s="1">
        <f t="shared" ca="1" si="19"/>
        <v>0.68471841199661976</v>
      </c>
      <c r="P146" s="1">
        <f t="shared" ca="1" si="19"/>
        <v>0.86627968760183438</v>
      </c>
      <c r="Q146" s="1">
        <f t="shared" ca="1" si="19"/>
        <v>0.83032895211099333</v>
      </c>
      <c r="R146" s="1">
        <f t="shared" ca="1" si="19"/>
        <v>0.75759577384961185</v>
      </c>
      <c r="S146" s="1">
        <f t="shared" ca="1" si="19"/>
        <v>0.68814022171206457</v>
      </c>
      <c r="T146" s="1">
        <f t="shared" ca="1" si="19"/>
        <v>0.56555317065285704</v>
      </c>
      <c r="U146" s="1">
        <f t="shared" ca="1" si="18"/>
        <v>0.52551273749770711</v>
      </c>
      <c r="V146" s="1">
        <f t="shared" ca="1" si="15"/>
        <v>0.44289715890325498</v>
      </c>
      <c r="W146" s="1">
        <f t="shared" ca="1" si="16"/>
        <v>0.52037644635155178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0.43342094568095835</v>
      </c>
      <c r="E147" s="1">
        <f t="shared" ca="1" si="13"/>
        <v>0.49313409017518889</v>
      </c>
      <c r="F147" s="1">
        <f t="shared" ca="1" si="19"/>
        <v>0.30367224485570721</v>
      </c>
      <c r="G147" s="1">
        <f t="shared" ca="1" si="19"/>
        <v>0.17414832784271858</v>
      </c>
      <c r="H147" s="1">
        <f t="shared" ca="1" si="19"/>
        <v>0.29241955122001789</v>
      </c>
      <c r="I147" s="1">
        <f t="shared" ca="1" si="19"/>
        <v>0.54719461702658923</v>
      </c>
      <c r="J147" s="1">
        <f t="shared" ca="1" si="19"/>
        <v>0.53105064520790779</v>
      </c>
      <c r="K147" s="1">
        <f t="shared" ca="1" si="19"/>
        <v>0.2558113326117249</v>
      </c>
      <c r="L147" s="1">
        <f t="shared" ca="1" si="19"/>
        <v>6.0477677109868976E-2</v>
      </c>
      <c r="M147" s="1">
        <f t="shared" ca="1" si="19"/>
        <v>-3.6253223481412496E-3</v>
      </c>
      <c r="N147" s="1">
        <f t="shared" ca="1" si="19"/>
        <v>0.13156074246866337</v>
      </c>
      <c r="O147" s="1">
        <f t="shared" ca="1" si="19"/>
        <v>0.42533276318349156</v>
      </c>
      <c r="P147" s="1">
        <f t="shared" ca="1" si="19"/>
        <v>0.74982340824589822</v>
      </c>
      <c r="Q147" s="1">
        <f t="shared" ca="1" si="19"/>
        <v>0.92669900106338987</v>
      </c>
      <c r="R147" s="1">
        <f t="shared" ca="1" si="19"/>
        <v>0.91425916269166874</v>
      </c>
      <c r="S147" s="1">
        <f t="shared" ca="1" si="19"/>
        <v>0.74397629322438419</v>
      </c>
      <c r="T147" s="1">
        <f t="shared" ca="1" si="19"/>
        <v>0.53605650246059322</v>
      </c>
      <c r="U147" s="1">
        <f t="shared" ca="1" si="18"/>
        <v>0.54032456751446667</v>
      </c>
      <c r="V147" s="1">
        <f t="shared" ca="1" si="15"/>
        <v>0.52471378585818129</v>
      </c>
      <c r="W147" s="1">
        <f t="shared" ca="1" si="16"/>
        <v>0.61453950662278822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0.2890694917742706</v>
      </c>
      <c r="E148" s="1">
        <f t="shared" ca="1" si="13"/>
        <v>0.33446919840356393</v>
      </c>
      <c r="F148" s="1">
        <f t="shared" ca="1" si="19"/>
        <v>0.20362137862788918</v>
      </c>
      <c r="G148" s="1">
        <f t="shared" ca="1" si="19"/>
        <v>0.22893381392723264</v>
      </c>
      <c r="H148" s="1">
        <f t="shared" ca="1" si="19"/>
        <v>0.51051711137271338</v>
      </c>
      <c r="I148" s="1">
        <f t="shared" ca="1" si="19"/>
        <v>0.71333870112844389</v>
      </c>
      <c r="J148" s="1">
        <f t="shared" ca="1" si="19"/>
        <v>0.59886607723831919</v>
      </c>
      <c r="K148" s="1">
        <f t="shared" ca="1" si="19"/>
        <v>0.21213601684700656</v>
      </c>
      <c r="L148" s="1">
        <f t="shared" ca="1" si="19"/>
        <v>-3.5386471411132978E-2</v>
      </c>
      <c r="M148" s="1">
        <f t="shared" ca="1" si="19"/>
        <v>4.0960933984289502E-2</v>
      </c>
      <c r="N148" s="1">
        <f t="shared" ca="1" si="19"/>
        <v>0.28383145716506586</v>
      </c>
      <c r="O148" s="1">
        <f t="shared" ca="1" si="19"/>
        <v>0.43956700779303448</v>
      </c>
      <c r="P148" s="1">
        <f t="shared" ca="1" si="19"/>
        <v>0.59439733344181067</v>
      </c>
      <c r="Q148" s="1">
        <f t="shared" ca="1" si="19"/>
        <v>0.67376363382982807</v>
      </c>
      <c r="R148" s="1">
        <f t="shared" ca="1" si="19"/>
        <v>0.56517148635397807</v>
      </c>
      <c r="S148" s="1">
        <f t="shared" ca="1" si="19"/>
        <v>0.29455586060795091</v>
      </c>
      <c r="T148" s="1">
        <f t="shared" ca="1" si="19"/>
        <v>0.21424563466839416</v>
      </c>
      <c r="U148" s="1">
        <f t="shared" ca="1" si="18"/>
        <v>0.34669298084314637</v>
      </c>
      <c r="V148" s="1">
        <f t="shared" ca="1" si="15"/>
        <v>0.35435617884488663</v>
      </c>
      <c r="W148" s="1">
        <f t="shared" ca="1" si="16"/>
        <v>0.2998425582851475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0.36124431429019449</v>
      </c>
      <c r="E149" s="1">
        <f t="shared" ca="1" si="13"/>
        <v>0.43660163340468994</v>
      </c>
      <c r="F149" s="1">
        <f t="shared" ca="1" si="19"/>
        <v>0.34408688226826334</v>
      </c>
      <c r="G149" s="1">
        <f t="shared" ca="1" si="19"/>
        <v>0.37885891524076742</v>
      </c>
      <c r="H149" s="1">
        <f t="shared" ca="1" si="19"/>
        <v>0.64155734987037905</v>
      </c>
      <c r="I149" s="1">
        <f t="shared" ca="1" si="19"/>
        <v>0.88585754343865175</v>
      </c>
      <c r="J149" s="1">
        <f t="shared" ca="1" si="19"/>
        <v>1.0087562198620768</v>
      </c>
      <c r="K149" s="1">
        <f t="shared" ca="1" si="19"/>
        <v>0.93261251553015279</v>
      </c>
      <c r="L149" s="1">
        <f t="shared" ca="1" si="19"/>
        <v>0.69878972644013837</v>
      </c>
      <c r="M149" s="1">
        <f t="shared" ca="1" si="19"/>
        <v>0.42242050863684766</v>
      </c>
      <c r="N149" s="1">
        <f t="shared" ca="1" si="19"/>
        <v>0.455292605206367</v>
      </c>
      <c r="O149" s="1">
        <f t="shared" ca="1" si="19"/>
        <v>0.69012473836259414</v>
      </c>
      <c r="P149" s="1">
        <f t="shared" ca="1" si="19"/>
        <v>0.86916939141173233</v>
      </c>
      <c r="Q149" s="1">
        <f t="shared" ca="1" si="19"/>
        <v>0.97615755730091658</v>
      </c>
      <c r="R149" s="1">
        <f t="shared" ca="1" si="19"/>
        <v>1.0760502251806012</v>
      </c>
      <c r="S149" s="1">
        <f t="shared" ca="1" si="19"/>
        <v>1.0981426795372162</v>
      </c>
      <c r="T149" s="1">
        <f t="shared" ca="1" si="19"/>
        <v>1.0046789643833751</v>
      </c>
      <c r="U149" s="1">
        <f t="shared" ca="1" si="18"/>
        <v>0.69548582939500081</v>
      </c>
      <c r="V149" s="1">
        <f t="shared" ca="1" si="15"/>
        <v>0.28687112476786009</v>
      </c>
      <c r="W149" s="1">
        <f t="shared" ca="1" si="16"/>
        <v>9.0625125229291489E-2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0.16731492253083452</v>
      </c>
      <c r="E150" s="1">
        <f t="shared" ca="1" si="13"/>
        <v>0.21016507583546584</v>
      </c>
      <c r="F150" s="1">
        <f t="shared" ca="1" si="19"/>
        <v>0.11431960081450246</v>
      </c>
      <c r="G150" s="1">
        <f t="shared" ca="1" si="19"/>
        <v>3.6471218810546754E-2</v>
      </c>
      <c r="H150" s="1">
        <f t="shared" ca="1" si="19"/>
        <v>0.15239059723739029</v>
      </c>
      <c r="I150" s="1">
        <f t="shared" ca="1" si="19"/>
        <v>0.51284719005423085</v>
      </c>
      <c r="J150" s="1">
        <f t="shared" ca="1" si="19"/>
        <v>0.81189590675916679</v>
      </c>
      <c r="K150" s="1">
        <f t="shared" ca="1" si="19"/>
        <v>0.86706571266834476</v>
      </c>
      <c r="L150" s="1">
        <f t="shared" ca="1" si="19"/>
        <v>0.66790506149127782</v>
      </c>
      <c r="M150" s="1">
        <f t="shared" ca="1" si="19"/>
        <v>0.4088161701783668</v>
      </c>
      <c r="N150" s="1">
        <f t="shared" ca="1" si="19"/>
        <v>0.42583991866031112</v>
      </c>
      <c r="O150" s="1">
        <f t="shared" ca="1" si="19"/>
        <v>0.58471753975409169</v>
      </c>
      <c r="P150" s="1">
        <f t="shared" ca="1" si="19"/>
        <v>0.63709002452363817</v>
      </c>
      <c r="Q150" s="1">
        <f t="shared" ca="1" si="19"/>
        <v>0.75130065946727131</v>
      </c>
      <c r="R150" s="1">
        <f t="shared" ca="1" si="19"/>
        <v>0.67634534152774672</v>
      </c>
      <c r="S150" s="1">
        <f t="shared" ca="1" si="19"/>
        <v>0.50458811565850303</v>
      </c>
      <c r="T150" s="1">
        <f t="shared" ca="1" si="19"/>
        <v>0.45757233803857122</v>
      </c>
      <c r="U150" s="1">
        <f t="shared" ca="1" si="18"/>
        <v>0.34261788976627827</v>
      </c>
      <c r="V150" s="1">
        <f t="shared" ca="1" si="15"/>
        <v>0.18303071297305384</v>
      </c>
      <c r="W150" s="1">
        <f t="shared" ca="1" si="16"/>
        <v>0.12623490939885773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0.37241073120790663</v>
      </c>
      <c r="E151" s="1">
        <f t="shared" ca="1" si="13"/>
        <v>0.44786593693180088</v>
      </c>
      <c r="F151" s="1">
        <f t="shared" ca="1" si="19"/>
        <v>0.23606008352046004</v>
      </c>
      <c r="G151" s="1">
        <f t="shared" ca="1" si="19"/>
        <v>0.12011306669370411</v>
      </c>
      <c r="H151" s="1">
        <f t="shared" ca="1" si="19"/>
        <v>0.27756951985601586</v>
      </c>
      <c r="I151" s="1">
        <f t="shared" ca="1" si="19"/>
        <v>0.57068053625497117</v>
      </c>
      <c r="J151" s="1">
        <f t="shared" ca="1" si="19"/>
        <v>0.60588629414493733</v>
      </c>
      <c r="K151" s="1">
        <f t="shared" ca="1" si="19"/>
        <v>0.28746128955663552</v>
      </c>
      <c r="L151" s="1">
        <f t="shared" ca="1" si="19"/>
        <v>5.2796289574525625E-2</v>
      </c>
      <c r="M151" s="1">
        <f t="shared" ca="1" si="19"/>
        <v>5.8005569966815496E-2</v>
      </c>
      <c r="N151" s="1">
        <f t="shared" ca="1" si="19"/>
        <v>0.13584876736950968</v>
      </c>
      <c r="O151" s="1">
        <f t="shared" ca="1" si="19"/>
        <v>0.17405076716989937</v>
      </c>
      <c r="P151" s="1">
        <f t="shared" ca="1" si="19"/>
        <v>0.25631421136648663</v>
      </c>
      <c r="Q151" s="1">
        <f t="shared" ca="1" si="19"/>
        <v>0.35276298601999656</v>
      </c>
      <c r="R151" s="1">
        <f t="shared" ca="1" si="19"/>
        <v>0.42231982794368028</v>
      </c>
      <c r="S151" s="1">
        <f t="shared" ca="1" si="19"/>
        <v>0.4121032915054566</v>
      </c>
      <c r="T151" s="1">
        <f t="shared" ca="1" si="19"/>
        <v>0.5055898373704194</v>
      </c>
      <c r="U151" s="1">
        <f t="shared" ca="1" si="18"/>
        <v>0.48184240282861035</v>
      </c>
      <c r="V151" s="1">
        <f t="shared" ca="1" si="15"/>
        <v>0.21998876246358767</v>
      </c>
      <c r="W151" s="1">
        <f t="shared" ca="1" si="16"/>
        <v>1.9100948285840729E-2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0.38793095238049308</v>
      </c>
      <c r="E152" s="1">
        <f t="shared" ca="1" si="13"/>
        <v>0.50184697118291122</v>
      </c>
      <c r="F152" s="1">
        <f t="shared" ca="1" si="19"/>
        <v>0.39712168153317812</v>
      </c>
      <c r="G152" s="1">
        <f t="shared" ca="1" si="19"/>
        <v>0.40784955343023305</v>
      </c>
      <c r="H152" s="1">
        <f t="shared" ca="1" si="19"/>
        <v>0.65444820625268629</v>
      </c>
      <c r="I152" s="1">
        <f t="shared" ca="1" si="19"/>
        <v>0.68778984212452632</v>
      </c>
      <c r="J152" s="1">
        <f t="shared" ca="1" si="19"/>
        <v>0.41705731644456201</v>
      </c>
      <c r="K152" s="1">
        <f t="shared" ca="1" si="19"/>
        <v>0.13027684478119422</v>
      </c>
      <c r="L152" s="1">
        <f t="shared" ca="1" si="19"/>
        <v>7.3941725684846776E-2</v>
      </c>
      <c r="M152" s="1">
        <f t="shared" ca="1" si="19"/>
        <v>0.29604383481042978</v>
      </c>
      <c r="N152" s="1">
        <f t="shared" ca="1" si="19"/>
        <v>0.68938743635381439</v>
      </c>
      <c r="O152" s="1">
        <f t="shared" ca="1" si="19"/>
        <v>0.8773312285699213</v>
      </c>
      <c r="P152" s="1">
        <f t="shared" ca="1" si="19"/>
        <v>0.76608125756577583</v>
      </c>
      <c r="Q152" s="1">
        <f t="shared" ca="1" si="19"/>
        <v>0.55222875782683667</v>
      </c>
      <c r="R152" s="1">
        <f t="shared" ca="1" si="19"/>
        <v>0.45495836318386401</v>
      </c>
      <c r="S152" s="1">
        <f t="shared" ca="1" si="19"/>
        <v>0.31649965818438452</v>
      </c>
      <c r="T152" s="1">
        <f t="shared" ca="1" si="19"/>
        <v>0.36265458871847478</v>
      </c>
      <c r="U152" s="1">
        <f t="shared" ca="1" si="18"/>
        <v>0.55538888199389613</v>
      </c>
      <c r="V152" s="1">
        <f t="shared" ca="1" si="15"/>
        <v>0.58096349224921195</v>
      </c>
      <c r="W152" s="1">
        <f t="shared" ca="1" si="16"/>
        <v>0.65781162637301549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5.239751350495319E-2</v>
      </c>
      <c r="E153" s="1">
        <f t="shared" ca="1" si="13"/>
        <v>8.6749501888263372E-2</v>
      </c>
      <c r="F153" s="1">
        <f t="shared" ca="1" si="19"/>
        <v>9.5857514966335017E-2</v>
      </c>
      <c r="G153" s="1">
        <f t="shared" ca="1" si="19"/>
        <v>4.8723948813502102E-2</v>
      </c>
      <c r="H153" s="1">
        <f t="shared" ca="1" si="19"/>
        <v>-5.0340982697443023E-3</v>
      </c>
      <c r="I153" s="1">
        <f t="shared" ca="1" si="19"/>
        <v>5.3946125407029942E-2</v>
      </c>
      <c r="J153" s="1">
        <f t="shared" ca="1" si="19"/>
        <v>0.2862294896292043</v>
      </c>
      <c r="K153" s="1">
        <f t="shared" ca="1" si="19"/>
        <v>0.54050167838439234</v>
      </c>
      <c r="L153" s="1">
        <f t="shared" ca="1" si="19"/>
        <v>0.57388430189625905</v>
      </c>
      <c r="M153" s="1">
        <f t="shared" ca="1" si="19"/>
        <v>0.48036163478773075</v>
      </c>
      <c r="N153" s="1">
        <f t="shared" ca="1" si="19"/>
        <v>0.43591426324252636</v>
      </c>
      <c r="O153" s="1">
        <f t="shared" ca="1" si="19"/>
        <v>0.26412745094933443</v>
      </c>
      <c r="P153" s="1">
        <f t="shared" ca="1" si="19"/>
        <v>0.20149571714955711</v>
      </c>
      <c r="Q153" s="1">
        <f t="shared" ca="1" si="19"/>
        <v>0.36605534201957213</v>
      </c>
      <c r="R153" s="1">
        <f t="shared" ca="1" si="19"/>
        <v>0.5185453171694453</v>
      </c>
      <c r="S153" s="1">
        <f t="shared" ca="1" si="19"/>
        <v>0.50438196054816609</v>
      </c>
      <c r="T153" s="1">
        <f t="shared" ca="1" si="19"/>
        <v>0.59704025079893963</v>
      </c>
      <c r="U153" s="1">
        <f t="shared" ca="1" si="18"/>
        <v>0.65030031936729304</v>
      </c>
      <c r="V153" s="1">
        <f t="shared" ca="1" si="15"/>
        <v>0.63374728318215001</v>
      </c>
      <c r="W153" s="1">
        <f t="shared" ca="1" si="16"/>
        <v>0.77957705456776216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8.3431230668046849E-2</v>
      </c>
      <c r="E154" s="1">
        <f t="shared" ca="1" si="13"/>
        <v>5.1472091723967155E-2</v>
      </c>
      <c r="F154" s="1">
        <f t="shared" ca="1" si="19"/>
        <v>1.836381602997288E-2</v>
      </c>
      <c r="G154" s="1">
        <f t="shared" ca="1" si="19"/>
        <v>-5.8440116394463434E-2</v>
      </c>
      <c r="H154" s="1">
        <f t="shared" ca="1" si="19"/>
        <v>-5.7176053319501187E-2</v>
      </c>
      <c r="I154" s="1">
        <f t="shared" ca="1" si="19"/>
        <v>0.19811103949444414</v>
      </c>
      <c r="J154" s="1">
        <f t="shared" ca="1" si="19"/>
        <v>0.62642785845312055</v>
      </c>
      <c r="K154" s="1">
        <f t="shared" ca="1" si="19"/>
        <v>0.81547176436050339</v>
      </c>
      <c r="L154" s="1">
        <f t="shared" ca="1" si="19"/>
        <v>0.66190554440070259</v>
      </c>
      <c r="M154" s="1">
        <f t="shared" ca="1" si="19"/>
        <v>0.38223058088722495</v>
      </c>
      <c r="N154" s="1">
        <f t="shared" ca="1" si="19"/>
        <v>0.25393571871812148</v>
      </c>
      <c r="O154" s="1">
        <f t="shared" ca="1" si="19"/>
        <v>0.17179788173463761</v>
      </c>
      <c r="P154" s="1">
        <f t="shared" ca="1" si="19"/>
        <v>0.33322713547467203</v>
      </c>
      <c r="Q154" s="1">
        <f t="shared" ca="1" si="19"/>
        <v>0.68246304495338594</v>
      </c>
      <c r="R154" s="1">
        <f t="shared" ca="1" si="19"/>
        <v>0.79308811016157765</v>
      </c>
      <c r="S154" s="1">
        <f t="shared" ca="1" si="19"/>
        <v>0.67639961856163644</v>
      </c>
      <c r="T154" s="1">
        <f t="shared" ca="1" si="19"/>
        <v>0.56563879532299599</v>
      </c>
      <c r="U154" s="1">
        <f t="shared" ca="1" si="18"/>
        <v>0.4030888741772885</v>
      </c>
      <c r="V154" s="1">
        <f t="shared" ca="1" si="15"/>
        <v>0.41240439709772703</v>
      </c>
      <c r="W154" s="1">
        <f t="shared" ca="1" si="16"/>
        <v>0.61974509265070921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-5.4635303815724214E-2</v>
      </c>
      <c r="E155" s="1">
        <f t="shared" ca="1" si="13"/>
        <v>-4.2412540136177547E-2</v>
      </c>
      <c r="F155" s="1">
        <f t="shared" ca="1" si="19"/>
        <v>-4.5399746244204772E-2</v>
      </c>
      <c r="G155" s="1">
        <f t="shared" ca="1" si="19"/>
        <v>2.4623080179268508E-3</v>
      </c>
      <c r="H155" s="1">
        <f t="shared" ca="1" si="19"/>
        <v>0.13825794800849459</v>
      </c>
      <c r="I155" s="1">
        <f t="shared" ca="1" si="19"/>
        <v>0.34044070655488473</v>
      </c>
      <c r="J155" s="1">
        <f t="shared" ca="1" si="19"/>
        <v>0.47263831696184566</v>
      </c>
      <c r="K155" s="1">
        <f t="shared" ca="1" si="19"/>
        <v>0.61529793894563511</v>
      </c>
      <c r="L155" s="1">
        <f t="shared" ca="1" si="19"/>
        <v>0.57275069272765045</v>
      </c>
      <c r="M155" s="1">
        <f t="shared" ca="1" si="19"/>
        <v>0.49460083794731202</v>
      </c>
      <c r="N155" s="1">
        <f t="shared" ca="1" si="19"/>
        <v>0.6448567838988023</v>
      </c>
      <c r="O155" s="1">
        <f t="shared" ca="1" si="19"/>
        <v>0.66913365980459882</v>
      </c>
      <c r="P155" s="1">
        <f t="shared" ca="1" si="19"/>
        <v>0.48431235777599768</v>
      </c>
      <c r="Q155" s="1">
        <f t="shared" ca="1" si="19"/>
        <v>0.4115925246615163</v>
      </c>
      <c r="R155" s="1">
        <f t="shared" ca="1" si="19"/>
        <v>0.40378693973535296</v>
      </c>
      <c r="S155" s="1">
        <f t="shared" ca="1" si="19"/>
        <v>0.21535398275243622</v>
      </c>
      <c r="T155" s="1">
        <f t="shared" ca="1" si="19"/>
        <v>0.21523103667491564</v>
      </c>
      <c r="U155" s="1">
        <f t="shared" ca="1" si="18"/>
        <v>0.4157954683456816</v>
      </c>
      <c r="V155" s="1">
        <f t="shared" ca="1" si="15"/>
        <v>0.48080540343337191</v>
      </c>
      <c r="W155" s="1">
        <f t="shared" ca="1" si="16"/>
        <v>0.56208306481956094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4.0335793291970769E-2</v>
      </c>
      <c r="E156" s="1">
        <f t="shared" ca="1" si="13"/>
        <v>3.5910929812495614E-2</v>
      </c>
      <c r="F156" s="1">
        <f t="shared" ca="1" si="19"/>
        <v>1.6328824266385007E-2</v>
      </c>
      <c r="G156" s="1">
        <f t="shared" ca="1" si="19"/>
        <v>7.2742687560985564E-2</v>
      </c>
      <c r="H156" s="1">
        <f t="shared" ca="1" si="19"/>
        <v>0.28889981606677761</v>
      </c>
      <c r="I156" s="1">
        <f t="shared" ca="1" si="19"/>
        <v>0.64930808199492895</v>
      </c>
      <c r="J156" s="1">
        <f t="shared" ca="1" si="19"/>
        <v>0.96013152573327665</v>
      </c>
      <c r="K156" s="1">
        <f t="shared" ca="1" si="19"/>
        <v>1.058657170645239</v>
      </c>
      <c r="L156" s="1">
        <f t="shared" ca="1" si="19"/>
        <v>0.81574938862678592</v>
      </c>
      <c r="M156" s="1">
        <f t="shared" ca="1" si="19"/>
        <v>0.33059049459137857</v>
      </c>
      <c r="N156" s="1">
        <f t="shared" ca="1" si="19"/>
        <v>4.9568958870040127E-2</v>
      </c>
      <c r="O156" s="1">
        <f t="shared" ca="1" si="19"/>
        <v>0.14127020178638011</v>
      </c>
      <c r="P156" s="1">
        <f t="shared" ca="1" si="19"/>
        <v>0.50813675686215887</v>
      </c>
      <c r="Q156" s="1">
        <f t="shared" ca="1" si="19"/>
        <v>0.8103208528080883</v>
      </c>
      <c r="R156" s="1">
        <f t="shared" ca="1" si="19"/>
        <v>0.84920140758230345</v>
      </c>
      <c r="S156" s="1">
        <f t="shared" ca="1" si="19"/>
        <v>0.65741537855033683</v>
      </c>
      <c r="T156" s="1">
        <f t="shared" ca="1" si="19"/>
        <v>0.31193125175750164</v>
      </c>
      <c r="U156" s="1">
        <f t="shared" ca="1" si="18"/>
        <v>0.13650328921398205</v>
      </c>
      <c r="V156" s="1">
        <f t="shared" ca="1" si="15"/>
        <v>0.20706140356575853</v>
      </c>
      <c r="W156" s="1">
        <f t="shared" ca="1" si="16"/>
        <v>0.46793379874001978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0.32693188533761769</v>
      </c>
      <c r="E157" s="1">
        <f t="shared" ca="1" si="13"/>
        <v>0.31361998149791975</v>
      </c>
      <c r="F157" s="1">
        <f t="shared" ca="1" si="19"/>
        <v>0.12440431684245319</v>
      </c>
      <c r="G157" s="1">
        <f t="shared" ca="1" si="19"/>
        <v>-2.0333519111775507E-2</v>
      </c>
      <c r="H157" s="1">
        <f t="shared" ca="1" si="19"/>
        <v>1.0915098152552077E-2</v>
      </c>
      <c r="I157" s="1">
        <f t="shared" ca="1" si="19"/>
        <v>0.27702944414927166</v>
      </c>
      <c r="J157" s="1">
        <f t="shared" ca="1" si="19"/>
        <v>0.68314402393177809</v>
      </c>
      <c r="K157" s="1">
        <f t="shared" ca="1" si="19"/>
        <v>0.87353261432470242</v>
      </c>
      <c r="L157" s="1">
        <f t="shared" ca="1" si="19"/>
        <v>0.73974268733834647</v>
      </c>
      <c r="M157" s="1">
        <f t="shared" ca="1" si="19"/>
        <v>0.32968916744880472</v>
      </c>
      <c r="N157" s="1">
        <f t="shared" ca="1" si="19"/>
        <v>9.0716334625736861E-2</v>
      </c>
      <c r="O157" s="1">
        <f t="shared" ca="1" si="19"/>
        <v>8.5183669929459652E-2</v>
      </c>
      <c r="P157" s="1">
        <f t="shared" ca="1" si="19"/>
        <v>0.2616311606395017</v>
      </c>
      <c r="Q157" s="1">
        <f t="shared" ca="1" si="19"/>
        <v>0.59627460004529409</v>
      </c>
      <c r="R157" s="1">
        <f t="shared" ca="1" si="19"/>
        <v>0.80530088438306924</v>
      </c>
      <c r="S157" s="1">
        <f t="shared" ca="1" si="19"/>
        <v>0.84541075247663733</v>
      </c>
      <c r="T157" s="1">
        <f t="shared" ca="1" si="19"/>
        <v>0.68449665020859229</v>
      </c>
      <c r="U157" s="1">
        <f t="shared" ca="1" si="18"/>
        <v>0.36756313090184278</v>
      </c>
      <c r="V157" s="1">
        <f t="shared" ca="1" si="15"/>
        <v>0.15005670748011096</v>
      </c>
      <c r="W157" s="1">
        <f t="shared" ca="1" si="16"/>
        <v>8.5845096048022401E-2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5.912111747117401E-2</v>
      </c>
      <c r="E158" s="1">
        <f t="shared" ca="1" si="13"/>
        <v>0.10256420979148637</v>
      </c>
      <c r="F158" s="1">
        <f t="shared" ca="1" si="19"/>
        <v>8.6393866437121311E-2</v>
      </c>
      <c r="G158" s="1">
        <f t="shared" ca="1" si="19"/>
        <v>1.8012501058232693E-2</v>
      </c>
      <c r="H158" s="1">
        <f t="shared" ca="1" si="19"/>
        <v>2.0334928920034752E-2</v>
      </c>
      <c r="I158" s="1">
        <f t="shared" ca="1" si="19"/>
        <v>0.1775600571057144</v>
      </c>
      <c r="J158" s="1">
        <f t="shared" ca="1" si="19"/>
        <v>0.50790017420091149</v>
      </c>
      <c r="K158" s="1">
        <f t="shared" ca="1" si="19"/>
        <v>0.74238705177765785</v>
      </c>
      <c r="L158" s="1">
        <f ca="1">(L108+0.6*(M108+K108)+0.15*(J108+N108))/(1+2*0.6+2*0.15)</f>
        <v>0.66967361237563927</v>
      </c>
      <c r="M158" s="1">
        <f t="shared" ca="1" si="19"/>
        <v>0.42305835596771296</v>
      </c>
      <c r="N158" s="1">
        <f t="shared" ca="1" si="19"/>
        <v>0.40921354293897744</v>
      </c>
      <c r="O158" s="1">
        <f t="shared" ca="1" si="19"/>
        <v>0.49320889688024083</v>
      </c>
      <c r="P158" s="1">
        <f t="shared" ca="1" si="19"/>
        <v>0.38917167379769158</v>
      </c>
      <c r="Q158" s="1">
        <f t="shared" ca="1" si="19"/>
        <v>0.37786902252549248</v>
      </c>
      <c r="R158" s="1">
        <f t="shared" ca="1" si="19"/>
        <v>0.40965485817944203</v>
      </c>
      <c r="S158" s="1">
        <f t="shared" ca="1" si="19"/>
        <v>0.28458006051223994</v>
      </c>
      <c r="T158" s="1">
        <f t="shared" ca="1" si="19"/>
        <v>0.2889201483477089</v>
      </c>
      <c r="U158" s="1">
        <f t="shared" ca="1" si="18"/>
        <v>0.33858771674644444</v>
      </c>
      <c r="V158" s="1">
        <f t="shared" ca="1" si="15"/>
        <v>0.28151129836134087</v>
      </c>
      <c r="W158" s="1">
        <f ca="1">(W108+0.6*(V108)+0.15*U108)/(1+0.6+0.15)</f>
        <v>0.24081467315707053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5.978478203990914E-2</v>
      </c>
      <c r="E160" s="3">
        <f t="shared" ref="E160:W160" ca="1" si="20">AVERAGE(E111:E134)</f>
        <v>6.3933980598135889E-2</v>
      </c>
      <c r="F160" s="3">
        <f t="shared" ca="1" si="20"/>
        <v>6.680741685151674E-2</v>
      </c>
      <c r="G160" s="3">
        <f t="shared" ca="1" si="20"/>
        <v>5.8358347709950492E-2</v>
      </c>
      <c r="H160" s="3">
        <f t="shared" ca="1" si="20"/>
        <v>4.3757593670831485E-2</v>
      </c>
      <c r="I160" s="3">
        <f t="shared" ca="1" si="20"/>
        <v>4.8729650491405735E-2</v>
      </c>
      <c r="J160" s="3">
        <f t="shared" ca="1" si="20"/>
        <v>6.235768300010016E-2</v>
      </c>
      <c r="K160" s="3">
        <f t="shared" ca="1" si="20"/>
        <v>5.2156442446460734E-2</v>
      </c>
      <c r="L160" s="3">
        <f t="shared" ca="1" si="20"/>
        <v>3.8660547872469017E-2</v>
      </c>
      <c r="M160" s="3">
        <f t="shared" ca="1" si="20"/>
        <v>4.2462123648749683E-2</v>
      </c>
      <c r="N160" s="3">
        <f t="shared" ca="1" si="20"/>
        <v>5.3164214998297904E-2</v>
      </c>
      <c r="O160" s="3">
        <f t="shared" ca="1" si="20"/>
        <v>5.1430491880640201E-2</v>
      </c>
      <c r="P160" s="3">
        <f t="shared" ca="1" si="20"/>
        <v>7.5854098151664176E-2</v>
      </c>
      <c r="Q160" s="3">
        <f t="shared" ca="1" si="20"/>
        <v>0.16082792216340452</v>
      </c>
      <c r="R160" s="3">
        <f t="shared" ca="1" si="20"/>
        <v>0.23362144933595322</v>
      </c>
      <c r="S160" s="3">
        <f t="shared" ca="1" si="20"/>
        <v>0.19140942282294363</v>
      </c>
      <c r="T160" s="3">
        <f t="shared" ca="1" si="20"/>
        <v>0.19638677552150086</v>
      </c>
      <c r="U160" s="3">
        <f t="shared" ca="1" si="20"/>
        <v>0.24780739408317309</v>
      </c>
      <c r="V160" s="3">
        <f t="shared" ca="1" si="20"/>
        <v>0.18631502753061494</v>
      </c>
      <c r="W160" s="3">
        <f t="shared" ca="1" si="20"/>
        <v>0.11418853811598191</v>
      </c>
    </row>
    <row r="161" spans="2:23">
      <c r="C161" s="1" t="s">
        <v>198</v>
      </c>
      <c r="D161" s="10">
        <f ca="1">AVERAGE(D135:D158)</f>
        <v>0.2357970417743068</v>
      </c>
      <c r="E161" s="3">
        <f t="shared" ref="E161:W161" ca="1" si="21">AVERAGE(E135:E158)</f>
        <v>0.2845985203720669</v>
      </c>
      <c r="F161" s="3">
        <f t="shared" ca="1" si="21"/>
        <v>0.18919348153098059</v>
      </c>
      <c r="G161" s="3">
        <f t="shared" ca="1" si="21"/>
        <v>0.15367660870850972</v>
      </c>
      <c r="H161" s="3">
        <f t="shared" ca="1" si="21"/>
        <v>0.28314312469881658</v>
      </c>
      <c r="I161" s="3">
        <f t="shared" ca="1" si="21"/>
        <v>0.45710858700398044</v>
      </c>
      <c r="J161" s="3">
        <f t="shared" ca="1" si="21"/>
        <v>0.53306162949559222</v>
      </c>
      <c r="K161" s="3">
        <f t="shared" ca="1" si="21"/>
        <v>0.53109060467723579</v>
      </c>
      <c r="L161" s="3">
        <f t="shared" ca="1" si="21"/>
        <v>0.42530410652340422</v>
      </c>
      <c r="M161" s="3">
        <f t="shared" ca="1" si="21"/>
        <v>0.30204838654163263</v>
      </c>
      <c r="N161" s="3">
        <f t="shared" ca="1" si="21"/>
        <v>0.34450245405909857</v>
      </c>
      <c r="O161" s="3">
        <f t="shared" ca="1" si="21"/>
        <v>0.4378870793036948</v>
      </c>
      <c r="P161" s="3">
        <f t="shared" ca="1" si="21"/>
        <v>0.48563695200518825</v>
      </c>
      <c r="Q161" s="3">
        <f t="shared" ca="1" si="21"/>
        <v>0.5485250387398406</v>
      </c>
      <c r="R161" s="3">
        <f t="shared" ca="1" si="21"/>
        <v>0.60764465443582816</v>
      </c>
      <c r="S161" s="3">
        <f t="shared" ca="1" si="21"/>
        <v>0.58087965241714301</v>
      </c>
      <c r="T161" s="3">
        <f t="shared" ca="1" si="21"/>
        <v>0.56814927240878288</v>
      </c>
      <c r="U161" s="3">
        <f t="shared" ca="1" si="21"/>
        <v>0.50971264853768583</v>
      </c>
      <c r="V161" s="3">
        <f t="shared" ca="1" si="21"/>
        <v>0.3800646320020582</v>
      </c>
      <c r="W161" s="3">
        <f t="shared" ca="1" si="21"/>
        <v>0.37583234675348681</v>
      </c>
    </row>
    <row r="162" spans="2:23">
      <c r="C162" s="1" t="s">
        <v>16</v>
      </c>
      <c r="D162" s="3">
        <f ca="1">IF(D165&gt;0,TINV(TTEST(D111:D134,D135:D158,2,2),46),-TINV(TTEST(D111:D134,D135:D158,2,2),46))</f>
        <v>-5.2816569556962225</v>
      </c>
      <c r="E162" s="3">
        <f t="shared" ref="E162:V162" ca="1" si="22">IF(E165&gt;0,TINV(TTEST(E111:E134,E135:E158,2,2),46),-TINV(TTEST(E111:E134,E135:E158,2,2),46))</f>
        <v>-5.7088546395071269</v>
      </c>
      <c r="F162" s="3">
        <f t="shared" ca="1" si="22"/>
        <v>-4.3903411313360934</v>
      </c>
      <c r="G162" s="3">
        <f t="shared" ca="1" si="22"/>
        <v>-3.2801390627410791</v>
      </c>
      <c r="H162" s="3">
        <f t="shared" ca="1" si="22"/>
        <v>-5.2781469789908666</v>
      </c>
      <c r="I162" s="3">
        <f t="shared" ca="1" si="22"/>
        <v>-8.600549739610436</v>
      </c>
      <c r="J162" s="3">
        <f t="shared" ca="1" si="22"/>
        <v>-10.57784373755058</v>
      </c>
      <c r="K162" s="3">
        <f t="shared" ca="1" si="22"/>
        <v>-8.4371545832679899</v>
      </c>
      <c r="L162" s="3">
        <f t="shared" ca="1" si="22"/>
        <v>-6.7456916710942672</v>
      </c>
      <c r="M162" s="3">
        <f t="shared" ca="1" si="22"/>
        <v>-6.857066397336915</v>
      </c>
      <c r="N162" s="3">
        <f t="shared" ca="1" si="22"/>
        <v>-6.6926317057732572</v>
      </c>
      <c r="O162" s="3">
        <f t="shared" ca="1" si="22"/>
        <v>-7.5158177318191388</v>
      </c>
      <c r="P162" s="3">
        <f t="shared" ca="1" si="22"/>
        <v>-8.2130304448098777</v>
      </c>
      <c r="Q162" s="3">
        <f t="shared" ca="1" si="22"/>
        <v>-7.5560260661488616</v>
      </c>
      <c r="R162" s="3">
        <f t="shared" ca="1" si="22"/>
        <v>-7.5230598154318358</v>
      </c>
      <c r="S162" s="3">
        <f t="shared" ca="1" si="22"/>
        <v>-7.3969700583268665</v>
      </c>
      <c r="T162" s="3">
        <f t="shared" ca="1" si="22"/>
        <v>-7.6700766212320577</v>
      </c>
      <c r="U162" s="3">
        <f t="shared" ca="1" si="22"/>
        <v>-7.686509908703794</v>
      </c>
      <c r="V162" s="3">
        <f t="shared" ca="1" si="22"/>
        <v>-5.7158560019564195</v>
      </c>
      <c r="W162" s="3">
        <f ca="1">IF(W165&gt;0,TINV(TTEST(W111:W134,W135:W158,2,2),46),-TINV(TTEST(W111:W134,W135:W158,2,2),46))</f>
        <v>-4.7111376879448823</v>
      </c>
    </row>
    <row r="163" spans="2:23">
      <c r="B163" s="1" t="s">
        <v>199</v>
      </c>
      <c r="C163" s="1" t="s">
        <v>0</v>
      </c>
      <c r="D163" s="3">
        <f ca="1">STDEV(D111:D134)/SQRT(COUNT(D111:D134))</f>
        <v>1.4333991851767985E-2</v>
      </c>
      <c r="E163" s="3">
        <f t="shared" ref="E163:W163" ca="1" si="23">STDEV(E111:E134)/SQRT(COUNT(E111:E134))</f>
        <v>1.335055255372612E-2</v>
      </c>
      <c r="F163" s="3">
        <f t="shared" ca="1" si="23"/>
        <v>1.1024452546665953E-2</v>
      </c>
      <c r="G163" s="3">
        <f t="shared" ca="1" si="23"/>
        <v>9.6971687794368874E-3</v>
      </c>
      <c r="H163" s="3">
        <f t="shared" ca="1" si="23"/>
        <v>1.0644459284184135E-2</v>
      </c>
      <c r="I163" s="3">
        <f t="shared" ca="1" si="23"/>
        <v>1.2746452104044174E-2</v>
      </c>
      <c r="J163" s="3">
        <f t="shared" ca="1" si="23"/>
        <v>1.3854697976924983E-2</v>
      </c>
      <c r="K163" s="3">
        <f t="shared" ca="1" si="23"/>
        <v>1.1814300088540201E-2</v>
      </c>
      <c r="L163" s="3">
        <f t="shared" ca="1" si="23"/>
        <v>1.191119910013254E-2</v>
      </c>
      <c r="M163" s="3">
        <f t="shared" ca="1" si="23"/>
        <v>1.3243381418763937E-2</v>
      </c>
      <c r="N163" s="3">
        <f t="shared" ca="1" si="23"/>
        <v>1.0713508345706346E-2</v>
      </c>
      <c r="O163" s="3">
        <f t="shared" ca="1" si="23"/>
        <v>9.5776558176438563E-3</v>
      </c>
      <c r="P163" s="3">
        <f t="shared" ca="1" si="23"/>
        <v>1.0044671829251974E-2</v>
      </c>
      <c r="Q163" s="3">
        <f t="shared" ca="1" si="23"/>
        <v>7.8359675398960368E-3</v>
      </c>
      <c r="R163" s="3">
        <f t="shared" ca="1" si="23"/>
        <v>8.830364432581353E-3</v>
      </c>
      <c r="S163" s="3">
        <f t="shared" ca="1" si="23"/>
        <v>1.2429936303940558E-2</v>
      </c>
      <c r="T163" s="3">
        <f t="shared" ca="1" si="23"/>
        <v>1.361156631667527E-2</v>
      </c>
      <c r="U163" s="3">
        <f t="shared" ca="1" si="23"/>
        <v>1.3188941452445261E-2</v>
      </c>
      <c r="V163" s="3">
        <f t="shared" ca="1" si="23"/>
        <v>1.0382832219579509E-2</v>
      </c>
      <c r="W163" s="3">
        <f t="shared" ca="1" si="23"/>
        <v>9.1975091639084072E-3</v>
      </c>
    </row>
    <row r="164" spans="2:23">
      <c r="C164" s="1" t="s">
        <v>198</v>
      </c>
      <c r="D164" s="3">
        <f ca="1">STDEV(D135:D158)/SQRT(COUNT(D135:D158))</f>
        <v>3.0084970463966895E-2</v>
      </c>
      <c r="E164" s="3">
        <f t="shared" ref="E164:W164" ca="1" si="24">STDEV(E135:E158)/SQRT(COUNT(E135:E158))</f>
        <v>3.6274227928804977E-2</v>
      </c>
      <c r="F164" s="3">
        <f t="shared" ca="1" si="24"/>
        <v>2.560360219417928E-2</v>
      </c>
      <c r="G164" s="3">
        <f t="shared" ca="1" si="24"/>
        <v>2.7393480993848467E-2</v>
      </c>
      <c r="H164" s="3">
        <f t="shared" ca="1" si="24"/>
        <v>4.4087283729421785E-2</v>
      </c>
      <c r="I164" s="3">
        <f t="shared" ca="1" si="24"/>
        <v>4.5740054359427941E-2</v>
      </c>
      <c r="J164" s="3">
        <f t="shared" ca="1" si="24"/>
        <v>4.2287260100837491E-2</v>
      </c>
      <c r="K164" s="3">
        <f t="shared" ca="1" si="24"/>
        <v>5.5521844260187303E-2</v>
      </c>
      <c r="L164" s="3">
        <f t="shared" ca="1" si="24"/>
        <v>5.6065805582555008E-2</v>
      </c>
      <c r="M164" s="3">
        <f t="shared" ca="1" si="24"/>
        <v>3.5464722329051603E-2</v>
      </c>
      <c r="N164" s="3">
        <f t="shared" ca="1" si="24"/>
        <v>4.2192244058421702E-2</v>
      </c>
      <c r="O164" s="3">
        <f t="shared" ca="1" si="24"/>
        <v>5.051922809247808E-2</v>
      </c>
      <c r="P164" s="3">
        <f t="shared" ca="1" si="24"/>
        <v>4.8872681989333748E-2</v>
      </c>
      <c r="Q164" s="3">
        <f t="shared" ca="1" si="24"/>
        <v>5.0707777129163516E-2</v>
      </c>
      <c r="R164" s="3">
        <f t="shared" ca="1" si="24"/>
        <v>4.8926421402844152E-2</v>
      </c>
      <c r="S164" s="3">
        <f t="shared" ca="1" si="24"/>
        <v>5.1164444965606785E-2</v>
      </c>
      <c r="T164" s="3">
        <f t="shared" ca="1" si="24"/>
        <v>4.6518693582936442E-2</v>
      </c>
      <c r="U164" s="3">
        <f t="shared" ca="1" si="24"/>
        <v>3.1417288187468417E-2</v>
      </c>
      <c r="V164" s="3">
        <f t="shared" ca="1" si="24"/>
        <v>3.2267542728970929E-2</v>
      </c>
      <c r="W164" s="3">
        <f t="shared" ca="1" si="24"/>
        <v>5.4770394719270026E-2</v>
      </c>
    </row>
    <row r="165" spans="2:23">
      <c r="C165" s="1" t="s">
        <v>110</v>
      </c>
      <c r="D165" s="2">
        <f ca="1">D160-D161</f>
        <v>-0.17601225973439766</v>
      </c>
      <c r="E165" s="2">
        <f t="shared" ref="E165:W165" ca="1" si="25">E160-E161</f>
        <v>-0.22066453977393102</v>
      </c>
      <c r="F165" s="2">
        <f t="shared" ca="1" si="25"/>
        <v>-0.12238606467946385</v>
      </c>
      <c r="G165" s="2">
        <f t="shared" ca="1" si="25"/>
        <v>-9.5318260998559223E-2</v>
      </c>
      <c r="H165" s="2">
        <f t="shared" ca="1" si="25"/>
        <v>-0.2393855310279851</v>
      </c>
      <c r="I165" s="2">
        <f t="shared" ca="1" si="25"/>
        <v>-0.40837893651257473</v>
      </c>
      <c r="J165" s="2">
        <f t="shared" ca="1" si="25"/>
        <v>-0.47070394649549208</v>
      </c>
      <c r="K165" s="2">
        <f t="shared" ca="1" si="25"/>
        <v>-0.47893416223077506</v>
      </c>
      <c r="L165" s="2">
        <f t="shared" ca="1" si="25"/>
        <v>-0.38664355865093519</v>
      </c>
      <c r="M165" s="2">
        <f t="shared" ca="1" si="25"/>
        <v>-0.25958626289288295</v>
      </c>
      <c r="N165" s="2">
        <f t="shared" ca="1" si="25"/>
        <v>-0.2913382390608007</v>
      </c>
      <c r="O165" s="2">
        <f t="shared" ca="1" si="25"/>
        <v>-0.38645658742305461</v>
      </c>
      <c r="P165" s="2">
        <f t="shared" ca="1" si="25"/>
        <v>-0.40978285385352409</v>
      </c>
      <c r="Q165" s="2">
        <f t="shared" ca="1" si="25"/>
        <v>-0.38769711657643607</v>
      </c>
      <c r="R165" s="2">
        <f t="shared" ca="1" si="25"/>
        <v>-0.37402320509987497</v>
      </c>
      <c r="S165" s="2">
        <f t="shared" ca="1" si="25"/>
        <v>-0.38947022959419941</v>
      </c>
      <c r="T165" s="2">
        <f t="shared" ca="1" si="25"/>
        <v>-0.37176249688728202</v>
      </c>
      <c r="U165" s="2">
        <f t="shared" ca="1" si="25"/>
        <v>-0.26190525445451274</v>
      </c>
      <c r="V165" s="2">
        <f t="shared" ca="1" si="25"/>
        <v>-0.19374960447144327</v>
      </c>
      <c r="W165" s="2">
        <f t="shared" ca="1" si="25"/>
        <v>-0.26164380863750492</v>
      </c>
    </row>
    <row r="167" spans="2:23">
      <c r="B167" s="1" t="s">
        <v>200</v>
      </c>
      <c r="D167" s="1">
        <f ca="1">COVAR(D111:D158,$C111:$C158)/VAR($C111:$C158)</f>
        <v>-8.6172668828298798E-2</v>
      </c>
      <c r="E167" s="1">
        <f t="shared" ref="E167:W167" ca="1" si="26">COVAR(E111:E158,$C111:$C158)/VAR($C111:$C158)</f>
        <v>-0.10803368093098706</v>
      </c>
      <c r="F167" s="1">
        <f t="shared" ca="1" si="26"/>
        <v>-5.9918177499320865E-2</v>
      </c>
      <c r="G167" s="1">
        <f t="shared" ca="1" si="26"/>
        <v>-4.6666231947211291E-2</v>
      </c>
      <c r="H167" s="1">
        <f t="shared" ca="1" si="26"/>
        <v>-0.11719916623245109</v>
      </c>
      <c r="I167" s="1">
        <f t="shared" ca="1" si="26"/>
        <v>-0.19993552100094805</v>
      </c>
      <c r="J167" s="1">
        <f t="shared" ca="1" si="26"/>
        <v>-0.23044880713841809</v>
      </c>
      <c r="K167" s="1">
        <f t="shared" ca="1" si="26"/>
        <v>-0.23447818359215025</v>
      </c>
      <c r="L167" s="1">
        <f t="shared" ca="1" si="26"/>
        <v>-0.1892942422561871</v>
      </c>
      <c r="M167" s="1">
        <f t="shared" ca="1" si="26"/>
        <v>-0.12708910787464056</v>
      </c>
      <c r="N167" s="1">
        <f t="shared" ca="1" si="26"/>
        <v>-0.14263434620685034</v>
      </c>
      <c r="O167" s="1">
        <f t="shared" ca="1" si="26"/>
        <v>-0.1892027042592038</v>
      </c>
      <c r="P167" s="1">
        <f t="shared" ca="1" si="26"/>
        <v>-0.20062285553245446</v>
      </c>
      <c r="Q167" s="1">
        <f t="shared" ca="1" si="26"/>
        <v>-0.18981004665721352</v>
      </c>
      <c r="R167" s="1">
        <f t="shared" ca="1" si="26"/>
        <v>-0.18311552749681387</v>
      </c>
      <c r="S167" s="1">
        <f t="shared" ca="1" si="26"/>
        <v>-0.19067813323882682</v>
      </c>
      <c r="T167" s="1">
        <f t="shared" ca="1" si="26"/>
        <v>-0.18200872243439858</v>
      </c>
      <c r="U167" s="1">
        <f t="shared" ca="1" si="26"/>
        <v>-0.12822444749335518</v>
      </c>
      <c r="V167" s="1">
        <f t="shared" ca="1" si="26"/>
        <v>-9.4856577189144101E-2</v>
      </c>
      <c r="W167" s="1">
        <f t="shared" ca="1" si="26"/>
        <v>-0.12809644797877845</v>
      </c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153"/>
  <sheetViews>
    <sheetView tabSelected="1" workbookViewId="0">
      <pane xSplit="2" ySplit="1" topLeftCell="V38" activePane="bottomRight" state="frozen"/>
      <selection pane="topRight" activeCell="C1" sqref="C1"/>
      <selection pane="bottomLeft" activeCell="A2" sqref="A2"/>
      <selection pane="bottomRight" activeCell="AB1" sqref="AB1:AB44"/>
    </sheetView>
  </sheetViews>
  <sheetFormatPr defaultRowHeight="15.75"/>
  <cols>
    <col min="1" max="16384" width="9" style="1"/>
  </cols>
  <sheetData>
    <row r="1" spans="1:42">
      <c r="A1" s="1" t="s">
        <v>95</v>
      </c>
      <c r="B1" s="1" t="s">
        <v>96</v>
      </c>
      <c r="C1" s="1" t="s">
        <v>97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Z1" s="1" t="s">
        <v>230</v>
      </c>
      <c r="AA1" s="1" t="s">
        <v>231</v>
      </c>
      <c r="AB1" s="1" t="s">
        <v>232</v>
      </c>
      <c r="AG1" s="1" t="s">
        <v>196</v>
      </c>
    </row>
    <row r="2" spans="1:42" s="4" customFormat="1">
      <c r="A2" s="4" t="s">
        <v>103</v>
      </c>
      <c r="B2" s="4" t="s">
        <v>27</v>
      </c>
      <c r="C2" s="4">
        <f ca="1">'sub01'!D$160</f>
        <v>0.43053037999483323</v>
      </c>
      <c r="D2" s="4">
        <f ca="1">'sub01'!E$160</f>
        <v>0.36048306653356982</v>
      </c>
      <c r="E2" s="4">
        <f ca="1">'sub01'!F$160</f>
        <v>0.2288056469936742</v>
      </c>
      <c r="F2" s="4">
        <f ca="1">'sub01'!G$160</f>
        <v>0.19483385774713657</v>
      </c>
      <c r="G2" s="4">
        <f ca="1">'sub01'!H$160</f>
        <v>0.22733318982311754</v>
      </c>
      <c r="H2" s="4">
        <f ca="1">'sub01'!I$160</f>
        <v>0.15525550844351657</v>
      </c>
      <c r="I2" s="4">
        <f ca="1">'sub01'!J$160</f>
        <v>8.4930573731755346E-2</v>
      </c>
      <c r="J2" s="4">
        <f ca="1">'sub01'!K$160</f>
        <v>5.228022077683666E-2</v>
      </c>
      <c r="K2" s="4">
        <f ca="1">'sub01'!L$160</f>
        <v>4.1450518626906664E-2</v>
      </c>
      <c r="L2" s="4">
        <f ca="1">'sub01'!M$160</f>
        <v>5.0294263806767457E-2</v>
      </c>
      <c r="M2" s="4">
        <f ca="1">'sub01'!N$160</f>
        <v>6.2926268329047672E-2</v>
      </c>
      <c r="N2" s="4">
        <f ca="1">'sub01'!O$160</f>
        <v>7.1890263822799408E-2</v>
      </c>
      <c r="O2" s="4">
        <f ca="1">'sub01'!P$160</f>
        <v>7.6190944737368496E-2</v>
      </c>
      <c r="P2" s="4">
        <f ca="1">'sub01'!Q$160</f>
        <v>7.1099966645008408E-2</v>
      </c>
      <c r="Q2" s="4">
        <f ca="1">'sub01'!R$160</f>
        <v>6.2850135844204E-2</v>
      </c>
      <c r="R2" s="4">
        <f ca="1">'sub01'!S$160</f>
        <v>4.5782755329712023E-2</v>
      </c>
      <c r="S2" s="4">
        <f ca="1">'sub01'!T$160</f>
        <v>3.5767946482728102E-2</v>
      </c>
      <c r="T2" s="4">
        <f ca="1">'sub01'!U$160</f>
        <v>3.7905827177635722E-2</v>
      </c>
      <c r="U2" s="4">
        <f ca="1">'sub01'!V$160</f>
        <v>5.1478237883972183E-2</v>
      </c>
      <c r="V2" s="4">
        <f ca="1">'sub01'!W$160</f>
        <v>6.24617442966054E-2</v>
      </c>
      <c r="Z2" s="4">
        <f ca="1">AVERAGE(C2:L2)</f>
        <v>0.1826197226478114</v>
      </c>
      <c r="AA2" s="4">
        <f ca="1">AVERAGE(M2:V2)</f>
        <v>5.7835409054908152E-2</v>
      </c>
      <c r="AB2" s="4">
        <f ca="1">AVERAGE(C2:V2)</f>
        <v>0.12022756585135974</v>
      </c>
      <c r="AG2" s="4">
        <v>0.1</v>
      </c>
    </row>
    <row r="3" spans="1:42" s="4" customFormat="1">
      <c r="A3" s="4" t="s">
        <v>104</v>
      </c>
      <c r="B3" s="4" t="s">
        <v>27</v>
      </c>
      <c r="C3" s="4">
        <f ca="1">'sub02'!D$160</f>
        <v>4.864319329320068E-2</v>
      </c>
      <c r="D3" s="4">
        <f ca="1">'sub02'!E$160</f>
        <v>8.1605412513791359E-2</v>
      </c>
      <c r="E3" s="4">
        <f ca="1">'sub02'!F$160</f>
        <v>0.16088906318972243</v>
      </c>
      <c r="F3" s="4">
        <f ca="1">'sub02'!G$160</f>
        <v>0.24019325609103825</v>
      </c>
      <c r="G3" s="4">
        <f ca="1">'sub02'!H$160</f>
        <v>0.16794444004875883</v>
      </c>
      <c r="H3" s="4">
        <f ca="1">'sub02'!I$160</f>
        <v>8.1535184622154311E-2</v>
      </c>
      <c r="I3" s="4">
        <f ca="1">'sub02'!J$160</f>
        <v>4.5853806075062613E-2</v>
      </c>
      <c r="J3" s="4">
        <f ca="1">'sub02'!K$160</f>
        <v>4.5378089291526424E-2</v>
      </c>
      <c r="K3" s="4">
        <f ca="1">'sub02'!L$160</f>
        <v>4.5819457534253809E-2</v>
      </c>
      <c r="L3" s="4">
        <f ca="1">'sub02'!M$160</f>
        <v>5.1584387370184719E-2</v>
      </c>
      <c r="M3" s="4">
        <f ca="1">'sub02'!N$160</f>
        <v>5.5333544103743505E-2</v>
      </c>
      <c r="N3" s="4">
        <f ca="1">'sub02'!O$160</f>
        <v>5.3622854161471029E-2</v>
      </c>
      <c r="O3" s="4">
        <f ca="1">'sub02'!P$160</f>
        <v>4.3471044921993052E-2</v>
      </c>
      <c r="P3" s="4">
        <f ca="1">'sub02'!Q$160</f>
        <v>3.989454131975672E-2</v>
      </c>
      <c r="Q3" s="4">
        <f ca="1">'sub02'!R$160</f>
        <v>4.4667515285858155E-2</v>
      </c>
      <c r="R3" s="4">
        <f ca="1">'sub02'!S$160</f>
        <v>5.0279787303411171E-2</v>
      </c>
      <c r="S3" s="4">
        <f ca="1">'sub02'!T$160</f>
        <v>8.3561522242907846E-2</v>
      </c>
      <c r="T3" s="4">
        <f ca="1">'sub02'!U$160</f>
        <v>0.16503745803302278</v>
      </c>
      <c r="U3" s="4">
        <f ca="1">'sub02'!V$160</f>
        <v>0.23602693666536975</v>
      </c>
      <c r="V3" s="4">
        <f ca="1">'sub02'!W$160</f>
        <v>0.1842271858212132</v>
      </c>
      <c r="Z3" s="4">
        <f t="shared" ref="Z3:Z31" ca="1" si="0">AVERAGE(C3:L3)</f>
        <v>9.6944629002969337E-2</v>
      </c>
      <c r="AA3" s="4">
        <f t="shared" ref="AA3:AA31" ca="1" si="1">AVERAGE(M3:V3)</f>
        <v>9.5612238985874717E-2</v>
      </c>
      <c r="AB3" s="4">
        <f ca="1">AVERAGE(C3:V3)</f>
        <v>9.6278433994422014E-2</v>
      </c>
    </row>
    <row r="4" spans="1:42" s="4" customFormat="1">
      <c r="A4" s="4" t="s">
        <v>30</v>
      </c>
      <c r="B4" s="4" t="s">
        <v>27</v>
      </c>
      <c r="C4" s="4">
        <f ca="1">'sub03'!D$160</f>
        <v>0.11250575509031722</v>
      </c>
      <c r="D4" s="4">
        <f ca="1">'sub03'!E$160</f>
        <v>0.22175709601664895</v>
      </c>
      <c r="E4" s="4">
        <f ca="1">'sub03'!F$160</f>
        <v>0.3216612383415729</v>
      </c>
      <c r="F4" s="4">
        <f ca="1">'sub03'!G$160</f>
        <v>0.2471139709527517</v>
      </c>
      <c r="G4" s="4">
        <f ca="1">'sub03'!H$160</f>
        <v>0.16165965706847885</v>
      </c>
      <c r="H4" s="4">
        <f ca="1">'sub03'!I$160</f>
        <v>0.20336354759630992</v>
      </c>
      <c r="I4" s="4">
        <f ca="1">'sub03'!J$160</f>
        <v>0.305909410369818</v>
      </c>
      <c r="J4" s="4">
        <f ca="1">'sub03'!K$160</f>
        <v>0.24339156080804228</v>
      </c>
      <c r="K4" s="4">
        <f ca="1">'sub03'!L$160</f>
        <v>0.13887308853845387</v>
      </c>
      <c r="L4" s="4">
        <f ca="1">'sub03'!M$160</f>
        <v>9.1685570571265584E-2</v>
      </c>
      <c r="M4" s="4">
        <f ca="1">'sub03'!N$160</f>
        <v>0.10619595893983595</v>
      </c>
      <c r="N4" s="4">
        <f ca="1">'sub03'!O$160</f>
        <v>0.18107480154833933</v>
      </c>
      <c r="O4" s="4">
        <f ca="1">'sub03'!P$160</f>
        <v>0.24975476733187296</v>
      </c>
      <c r="P4" s="4">
        <f ca="1">'sub03'!Q$160</f>
        <v>0.15818589042882744</v>
      </c>
      <c r="Q4" s="4">
        <f ca="1">'sub03'!R$160</f>
        <v>7.2365700926981094E-2</v>
      </c>
      <c r="R4" s="4">
        <f ca="1">'sub03'!S$160</f>
        <v>5.8422396794567573E-2</v>
      </c>
      <c r="S4" s="4">
        <f ca="1">'sub03'!T$160</f>
        <v>7.0198117756213999E-2</v>
      </c>
      <c r="T4" s="4">
        <f ca="1">'sub03'!U$160</f>
        <v>5.9330039763791829E-2</v>
      </c>
      <c r="U4" s="4">
        <f ca="1">'sub03'!V$160</f>
        <v>3.9296654877477404E-2</v>
      </c>
      <c r="V4" s="4">
        <f ca="1">'sub03'!W$160</f>
        <v>2.618594942087742E-2</v>
      </c>
      <c r="Z4" s="4">
        <f t="shared" ca="1" si="0"/>
        <v>0.20479208953536593</v>
      </c>
      <c r="AA4" s="4">
        <f t="shared" ca="1" si="1"/>
        <v>0.1021010277788785</v>
      </c>
      <c r="AB4" s="4">
        <f t="shared" ref="AB4:AB31" ca="1" si="2">AVERAGE(C4:V4)</f>
        <v>0.15344655865712223</v>
      </c>
    </row>
    <row r="5" spans="1:42" s="4" customFormat="1">
      <c r="A5" s="4" t="s">
        <v>31</v>
      </c>
      <c r="B5" s="4" t="s">
        <v>27</v>
      </c>
      <c r="C5" s="4">
        <f ca="1">'sub04'!D$160</f>
        <v>5.4227644352584675E-2</v>
      </c>
      <c r="D5" s="4">
        <f ca="1">'sub04'!E$160</f>
        <v>5.6862248358119712E-2</v>
      </c>
      <c r="E5" s="4">
        <f ca="1">'sub04'!F$160</f>
        <v>5.3011325167385687E-2</v>
      </c>
      <c r="F5" s="4">
        <f ca="1">'sub04'!G$160</f>
        <v>5.3301270189233051E-2</v>
      </c>
      <c r="G5" s="4">
        <f ca="1">'sub04'!H$160</f>
        <v>6.358040040056108E-2</v>
      </c>
      <c r="H5" s="4">
        <f ca="1">'sub04'!I$160</f>
        <v>7.0739733186654011E-2</v>
      </c>
      <c r="I5" s="4">
        <f ca="1">'sub04'!J$160</f>
        <v>8.2154549288475223E-2</v>
      </c>
      <c r="J5" s="4">
        <f ca="1">'sub04'!K$160</f>
        <v>0.11507710179634734</v>
      </c>
      <c r="K5" s="4">
        <f ca="1">'sub04'!L$160</f>
        <v>0.15170160688531861</v>
      </c>
      <c r="L5" s="4">
        <f ca="1">'sub04'!M$160</f>
        <v>0.16217694918653461</v>
      </c>
      <c r="M5" s="4">
        <f ca="1">'sub04'!N$160</f>
        <v>9.7626100028103305E-2</v>
      </c>
      <c r="N5" s="4">
        <f ca="1">'sub04'!O$160</f>
        <v>5.2147645736535263E-2</v>
      </c>
      <c r="O5" s="4">
        <f ca="1">'sub04'!P$160</f>
        <v>3.6829623212152732E-2</v>
      </c>
      <c r="P5" s="4">
        <f ca="1">'sub04'!Q$160</f>
        <v>3.3950841953971071E-2</v>
      </c>
      <c r="Q5" s="4">
        <f ca="1">'sub04'!R$160</f>
        <v>6.9251658863280829E-2</v>
      </c>
      <c r="R5" s="4">
        <f ca="1">'sub04'!S$160</f>
        <v>0.16847776592334374</v>
      </c>
      <c r="S5" s="4">
        <f ca="1">'sub04'!T$160</f>
        <v>0.25152384690276791</v>
      </c>
      <c r="T5" s="4">
        <f ca="1">'sub04'!U$160</f>
        <v>0.23392302312531724</v>
      </c>
      <c r="U5" s="4">
        <f ca="1">'sub04'!V$160</f>
        <v>0.25389096214378709</v>
      </c>
      <c r="V5" s="4">
        <f ca="1">'sub04'!W$160</f>
        <v>0.37559077443713829</v>
      </c>
      <c r="Z5" s="4">
        <f t="shared" ca="1" si="0"/>
        <v>8.6283282881121401E-2</v>
      </c>
      <c r="AA5" s="4">
        <f t="shared" ca="1" si="1"/>
        <v>0.15732122423263975</v>
      </c>
      <c r="AB5" s="4">
        <f t="shared" ca="1" si="2"/>
        <v>0.12180225355688057</v>
      </c>
    </row>
    <row r="6" spans="1:42">
      <c r="A6" s="4" t="s">
        <v>36</v>
      </c>
      <c r="B6" s="4" t="s">
        <v>27</v>
      </c>
      <c r="C6" s="4">
        <f ca="1">'sub05'!D$160</f>
        <v>6.2210155829035572E-2</v>
      </c>
      <c r="D6" s="4">
        <f ca="1">'sub05'!E$160</f>
        <v>6.4052249562706332E-2</v>
      </c>
      <c r="E6" s="4">
        <f ca="1">'sub05'!F$160</f>
        <v>3.92328094956131E-2</v>
      </c>
      <c r="F6" s="4">
        <f ca="1">'sub05'!G$160</f>
        <v>2.8986871515037486E-2</v>
      </c>
      <c r="G6" s="4">
        <f ca="1">'sub05'!H$160</f>
        <v>3.3814482604235765E-2</v>
      </c>
      <c r="H6" s="4">
        <f ca="1">'sub05'!I$160</f>
        <v>3.3271853592968914E-2</v>
      </c>
      <c r="I6" s="4">
        <f ca="1">'sub05'!J$160</f>
        <v>4.1162254989707867E-2</v>
      </c>
      <c r="J6" s="4">
        <f ca="1">'sub05'!K$160</f>
        <v>5.1699920870298816E-2</v>
      </c>
      <c r="K6" s="4">
        <f ca="1">'sub05'!L$160</f>
        <v>5.3735978037973836E-2</v>
      </c>
      <c r="L6" s="4">
        <f ca="1">'sub05'!M$160</f>
        <v>6.3827342435863341E-2</v>
      </c>
      <c r="M6" s="4">
        <f ca="1">'sub05'!N$160</f>
        <v>6.5064781851403727E-2</v>
      </c>
      <c r="N6" s="4">
        <f ca="1">'sub05'!O$160</f>
        <v>7.4979489602038069E-2</v>
      </c>
      <c r="O6" s="4">
        <f ca="1">'sub05'!P$160</f>
        <v>8.1200981485591003E-2</v>
      </c>
      <c r="P6" s="4">
        <f ca="1">'sub05'!Q$160</f>
        <v>5.9855172827091546E-2</v>
      </c>
      <c r="Q6" s="4">
        <f ca="1">'sub05'!R$160</f>
        <v>4.2304095221162234E-2</v>
      </c>
      <c r="R6" s="4">
        <f ca="1">'sub05'!S$160</f>
        <v>4.4675282767782876E-2</v>
      </c>
      <c r="S6" s="4">
        <f ca="1">'sub05'!T$160</f>
        <v>8.2809430677153781E-2</v>
      </c>
      <c r="T6" s="4">
        <f ca="1">'sub05'!U$160</f>
        <v>0.19524661180975575</v>
      </c>
      <c r="U6" s="4">
        <f ca="1">'sub05'!V$160</f>
        <v>0.33162477996737572</v>
      </c>
      <c r="V6" s="4">
        <f ca="1">'sub05'!W$160</f>
        <v>0.32207443469831348</v>
      </c>
      <c r="W6" s="4"/>
      <c r="X6" s="4"/>
      <c r="Y6" s="4"/>
      <c r="Z6" s="4">
        <f t="shared" ca="1" si="0"/>
        <v>4.7199391893344107E-2</v>
      </c>
      <c r="AA6" s="4">
        <f t="shared" ca="1" si="1"/>
        <v>0.12998350609076684</v>
      </c>
      <c r="AB6" s="4">
        <f t="shared" ca="1" si="2"/>
        <v>8.8591448992055455E-2</v>
      </c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>
      <c r="A7" s="4" t="s">
        <v>37</v>
      </c>
      <c r="B7" s="4" t="s">
        <v>27</v>
      </c>
      <c r="C7" s="4">
        <f ca="1">'sub06'!D$160</f>
        <v>0.13025391525013952</v>
      </c>
      <c r="D7" s="4">
        <f ca="1">'sub06'!E$160</f>
        <v>9.8598468172167719E-2</v>
      </c>
      <c r="E7" s="4">
        <f ca="1">'sub06'!F$160</f>
        <v>7.6537552337856099E-2</v>
      </c>
      <c r="F7" s="4">
        <f ca="1">'sub06'!G$160</f>
        <v>6.9943993014293007E-2</v>
      </c>
      <c r="G7" s="4">
        <f ca="1">'sub06'!H$160</f>
        <v>7.4633106039238867E-2</v>
      </c>
      <c r="H7" s="4">
        <f ca="1">'sub06'!I$160</f>
        <v>7.5048352906185001E-2</v>
      </c>
      <c r="I7" s="4">
        <f ca="1">'sub06'!J$160</f>
        <v>5.7970664022800628E-2</v>
      </c>
      <c r="J7" s="4">
        <f ca="1">'sub06'!K$160</f>
        <v>3.4434624580705668E-2</v>
      </c>
      <c r="K7" s="4">
        <f ca="1">'sub06'!L$160</f>
        <v>4.911971738294834E-2</v>
      </c>
      <c r="L7" s="4">
        <f ca="1">'sub06'!M$160</f>
        <v>0.12358580432111961</v>
      </c>
      <c r="M7" s="4">
        <f ca="1">'sub06'!N$160</f>
        <v>0.19407001395482101</v>
      </c>
      <c r="N7" s="4">
        <f ca="1">'sub06'!O$160</f>
        <v>0.13224280172036271</v>
      </c>
      <c r="O7" s="4">
        <f ca="1">'sub06'!P$160</f>
        <v>6.4630059310635174E-2</v>
      </c>
      <c r="P7" s="4">
        <f ca="1">'sub06'!Q$160</f>
        <v>4.3596617915583842E-2</v>
      </c>
      <c r="Q7" s="4">
        <f ca="1">'sub06'!R$160</f>
        <v>5.472758787337386E-2</v>
      </c>
      <c r="R7" s="4">
        <f ca="1">'sub06'!S$160</f>
        <v>8.7446722485589878E-2</v>
      </c>
      <c r="S7" s="4">
        <f ca="1">'sub06'!T$160</f>
        <v>0.19191592188065487</v>
      </c>
      <c r="T7" s="4">
        <f ca="1">'sub06'!U$160</f>
        <v>0.33113446399547625</v>
      </c>
      <c r="U7" s="4">
        <f ca="1">'sub06'!V$160</f>
        <v>0.33988039736229947</v>
      </c>
      <c r="V7" s="4">
        <f ca="1">'sub06'!W$160</f>
        <v>0.38617846674599199</v>
      </c>
      <c r="W7" s="4"/>
      <c r="X7" s="4"/>
      <c r="Y7" s="4"/>
      <c r="Z7" s="4">
        <f t="shared" ca="1" si="0"/>
        <v>7.9012619802745446E-2</v>
      </c>
      <c r="AA7" s="4">
        <f t="shared" ca="1" si="1"/>
        <v>0.18258230532447889</v>
      </c>
      <c r="AB7" s="4">
        <f t="shared" ca="1" si="2"/>
        <v>0.13079746256361219</v>
      </c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>
      <c r="A8" s="4" t="s">
        <v>38</v>
      </c>
      <c r="B8" s="4" t="s">
        <v>27</v>
      </c>
      <c r="C8" s="4">
        <f ca="1">'sub07'!D$160</f>
        <v>1.6332661748635888E-2</v>
      </c>
      <c r="D8" s="4">
        <f ca="1">'sub07'!E$160</f>
        <v>2.1959430977429684E-2</v>
      </c>
      <c r="E8" s="4">
        <f ca="1">'sub07'!F$160</f>
        <v>3.7998066862374939E-2</v>
      </c>
      <c r="F8" s="4">
        <f ca="1">'sub07'!G$160</f>
        <v>4.7158943414122634E-2</v>
      </c>
      <c r="G8" s="4">
        <f ca="1">'sub07'!H$160</f>
        <v>6.1365244106103556E-2</v>
      </c>
      <c r="H8" s="4">
        <f ca="1">'sub07'!I$160</f>
        <v>0.11475944418257254</v>
      </c>
      <c r="I8" s="4">
        <f ca="1">'sub07'!J$160</f>
        <v>0.20720527921945864</v>
      </c>
      <c r="J8" s="4">
        <f ca="1">'sub07'!K$160</f>
        <v>0.24567462572990115</v>
      </c>
      <c r="K8" s="4">
        <f ca="1">'sub07'!L$160</f>
        <v>0.15200976220109716</v>
      </c>
      <c r="L8" s="4">
        <f ca="1">'sub07'!M$160</f>
        <v>7.26452635297931E-2</v>
      </c>
      <c r="M8" s="4">
        <f ca="1">'sub07'!N$160</f>
        <v>5.8320040706340004E-2</v>
      </c>
      <c r="N8" s="4">
        <f ca="1">'sub07'!O$160</f>
        <v>7.9556649459737935E-2</v>
      </c>
      <c r="O8" s="4">
        <f ca="1">'sub07'!P$160</f>
        <v>8.0503166506882343E-2</v>
      </c>
      <c r="P8" s="4">
        <f ca="1">'sub07'!Q$160</f>
        <v>5.4510279964451215E-2</v>
      </c>
      <c r="Q8" s="4">
        <f ca="1">'sub07'!R$160</f>
        <v>5.6940534957096341E-2</v>
      </c>
      <c r="R8" s="4">
        <f ca="1">'sub07'!S$160</f>
        <v>0.11183622769575106</v>
      </c>
      <c r="S8" s="4">
        <f ca="1">'sub07'!T$160</f>
        <v>0.1673336047596018</v>
      </c>
      <c r="T8" s="4">
        <f ca="1">'sub07'!U$160</f>
        <v>0.12051858669636485</v>
      </c>
      <c r="U8" s="4">
        <f ca="1">'sub07'!V$160</f>
        <v>6.3909368803335351E-2</v>
      </c>
      <c r="V8" s="4">
        <f ca="1">'sub07'!W$160</f>
        <v>4.4085007495370976E-2</v>
      </c>
      <c r="Z8" s="4">
        <f t="shared" ca="1" si="0"/>
        <v>9.7710872197148926E-2</v>
      </c>
      <c r="AA8" s="4">
        <f t="shared" ca="1" si="1"/>
        <v>8.3751346704493176E-2</v>
      </c>
      <c r="AB8" s="4">
        <f t="shared" ca="1" si="2"/>
        <v>9.0731109450821065E-2</v>
      </c>
      <c r="AC8" s="4"/>
      <c r="AD8" s="4"/>
    </row>
    <row r="9" spans="1:42">
      <c r="A9" s="4" t="s">
        <v>39</v>
      </c>
      <c r="B9" s="4" t="s">
        <v>105</v>
      </c>
      <c r="C9" s="4">
        <f ca="1">'sub08'!D$160</f>
        <v>0.43611595700216282</v>
      </c>
      <c r="D9" s="4">
        <f ca="1">'sub08'!E$160</f>
        <v>0.21367105494254757</v>
      </c>
      <c r="E9" s="4">
        <f ca="1">'sub08'!F$160</f>
        <v>0.10257882163285192</v>
      </c>
      <c r="F9" s="4">
        <f ca="1">'sub08'!G$160</f>
        <v>0.12614017341205244</v>
      </c>
      <c r="G9" s="4">
        <f ca="1">'sub08'!H$160</f>
        <v>0.18959356831492721</v>
      </c>
      <c r="H9" s="4">
        <f ca="1">'sub08'!I$160</f>
        <v>0.13802896951393523</v>
      </c>
      <c r="I9" s="4">
        <f ca="1">'sub08'!J$160</f>
        <v>8.041436431720872E-2</v>
      </c>
      <c r="J9" s="4">
        <f ca="1">'sub08'!K$160</f>
        <v>5.638499948986838E-2</v>
      </c>
      <c r="K9" s="4">
        <f ca="1">'sub08'!L$160</f>
        <v>5.4910159182447134E-2</v>
      </c>
      <c r="L9" s="4">
        <f ca="1">'sub08'!M$160</f>
        <v>5.8605205067077587E-2</v>
      </c>
      <c r="M9" s="4">
        <f ca="1">'sub08'!N$160</f>
        <v>6.770285625112589E-2</v>
      </c>
      <c r="N9" s="4">
        <f ca="1">'sub08'!O$160</f>
        <v>6.7558679020316467E-2</v>
      </c>
      <c r="O9" s="4">
        <f ca="1">'sub08'!P$160</f>
        <v>5.955266725632493E-2</v>
      </c>
      <c r="P9" s="4">
        <f ca="1">'sub08'!Q$160</f>
        <v>6.3744486781584758E-2</v>
      </c>
      <c r="Q9" s="4">
        <f ca="1">'sub08'!R$160</f>
        <v>0.12206376210226116</v>
      </c>
      <c r="R9" s="4">
        <f ca="1">'sub08'!S$160</f>
        <v>0.24296357709814906</v>
      </c>
      <c r="S9" s="4">
        <f ca="1">'sub08'!T$160</f>
        <v>0.32887938866795535</v>
      </c>
      <c r="T9" s="4">
        <f ca="1">'sub08'!U$160</f>
        <v>0.20704201020175236</v>
      </c>
      <c r="U9" s="4">
        <f ca="1">'sub08'!V$160</f>
        <v>8.6490007710424852E-2</v>
      </c>
      <c r="V9" s="4">
        <f ca="1">'sub08'!W$160</f>
        <v>5.9172207800142991E-2</v>
      </c>
      <c r="W9" s="4"/>
      <c r="X9" s="4"/>
      <c r="Y9" s="4"/>
      <c r="Z9" s="4">
        <f t="shared" ca="1" si="0"/>
        <v>0.1456443272875079</v>
      </c>
      <c r="AA9" s="4">
        <f t="shared" ca="1" si="1"/>
        <v>0.13051696428900378</v>
      </c>
      <c r="AB9" s="4">
        <f t="shared" ca="1" si="2"/>
        <v>0.13808064578825582</v>
      </c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>
      <c r="A10" s="4" t="s">
        <v>40</v>
      </c>
      <c r="B10" s="4" t="s">
        <v>27</v>
      </c>
      <c r="C10" s="4">
        <f ca="1">'sub09'!D$160</f>
        <v>0.2156173431716383</v>
      </c>
      <c r="D10" s="4">
        <f ca="1">'sub09'!E$160</f>
        <v>0.12536059653440243</v>
      </c>
      <c r="E10" s="4">
        <f ca="1">'sub09'!F$160</f>
        <v>6.76836776605379E-2</v>
      </c>
      <c r="F10" s="4">
        <f ca="1">'sub09'!G$160</f>
        <v>4.2676325222018995E-2</v>
      </c>
      <c r="G10" s="4">
        <f ca="1">'sub09'!H$160</f>
        <v>5.5192388601528475E-2</v>
      </c>
      <c r="H10" s="4">
        <f ca="1">'sub09'!I$160</f>
        <v>9.3014768739746942E-2</v>
      </c>
      <c r="I10" s="4">
        <f ca="1">'sub09'!J$160</f>
        <v>0.1184899866475843</v>
      </c>
      <c r="J10" s="4">
        <f ca="1">'sub09'!K$160</f>
        <v>7.6257364214708481E-2</v>
      </c>
      <c r="K10" s="4">
        <f ca="1">'sub09'!L$160</f>
        <v>5.6172443269595938E-2</v>
      </c>
      <c r="L10" s="4">
        <f ca="1">'sub09'!M$160</f>
        <v>8.8145160915678436E-2</v>
      </c>
      <c r="M10" s="4">
        <f ca="1">'sub09'!N$160</f>
        <v>0.1295756019543409</v>
      </c>
      <c r="N10" s="4">
        <f ca="1">'sub09'!O$160</f>
        <v>0.10447352965203373</v>
      </c>
      <c r="O10" s="4">
        <f ca="1">'sub09'!P$160</f>
        <v>0.11349284812662029</v>
      </c>
      <c r="P10" s="4">
        <f ca="1">'sub09'!Q$160</f>
        <v>0.19077394402267778</v>
      </c>
      <c r="Q10" s="4">
        <f ca="1">'sub09'!R$160</f>
        <v>0.25149712061207175</v>
      </c>
      <c r="R10" s="4">
        <f ca="1">'sub09'!S$160</f>
        <v>0.21078564599884939</v>
      </c>
      <c r="S10" s="4">
        <f ca="1">'sub09'!T$160</f>
        <v>0.23734082801013071</v>
      </c>
      <c r="T10" s="4">
        <f ca="1">'sub09'!U$160</f>
        <v>0.31501423015926727</v>
      </c>
      <c r="U10" s="4">
        <f ca="1">'sub09'!V$160</f>
        <v>0.2598401223354046</v>
      </c>
      <c r="V10" s="4">
        <f ca="1">'sub09'!W$160</f>
        <v>0.21020997808586372</v>
      </c>
      <c r="Z10" s="4">
        <f t="shared" ca="1" si="0"/>
        <v>9.3861005497744024E-2</v>
      </c>
      <c r="AA10" s="4">
        <f t="shared" ca="1" si="1"/>
        <v>0.20230038489572602</v>
      </c>
      <c r="AB10" s="4">
        <f t="shared" ca="1" si="2"/>
        <v>0.148080695196735</v>
      </c>
      <c r="AC10" s="4"/>
      <c r="AD10" s="4"/>
    </row>
    <row r="11" spans="1:42">
      <c r="A11" s="4" t="s">
        <v>41</v>
      </c>
      <c r="B11" s="4" t="s">
        <v>106</v>
      </c>
      <c r="C11" s="4">
        <f ca="1">'sub10'!D$160</f>
        <v>4.8061873713580228E-2</v>
      </c>
      <c r="D11" s="4">
        <f ca="1">'sub10'!E$160</f>
        <v>5.3108064201144618E-2</v>
      </c>
      <c r="E11" s="4">
        <f ca="1">'sub10'!F$160</f>
        <v>5.4148527838006916E-2</v>
      </c>
      <c r="F11" s="4">
        <f ca="1">'sub10'!G$160</f>
        <v>5.8154441628157139E-2</v>
      </c>
      <c r="G11" s="4">
        <f ca="1">'sub10'!H$160</f>
        <v>6.4759017507370717E-2</v>
      </c>
      <c r="H11" s="4">
        <f ca="1">'sub10'!I$160</f>
        <v>8.0237739204868888E-2</v>
      </c>
      <c r="I11" s="4">
        <f ca="1">'sub10'!J$160</f>
        <v>0.10538899674936104</v>
      </c>
      <c r="J11" s="4">
        <f ca="1">'sub10'!K$160</f>
        <v>0.13784014303836459</v>
      </c>
      <c r="K11" s="4">
        <f ca="1">'sub10'!L$160</f>
        <v>0.1646934608184604</v>
      </c>
      <c r="L11" s="4">
        <f ca="1">'sub10'!M$160</f>
        <v>0.18080323248585331</v>
      </c>
      <c r="M11" s="4">
        <f ca="1">'sub10'!N$160</f>
        <v>0.13545940644339083</v>
      </c>
      <c r="N11" s="4">
        <f ca="1">'sub10'!O$160</f>
        <v>7.7176591127687738E-2</v>
      </c>
      <c r="O11" s="4">
        <f ca="1">'sub10'!P$160</f>
        <v>4.7318996370081107E-2</v>
      </c>
      <c r="P11" s="4">
        <f ca="1">'sub10'!Q$160</f>
        <v>3.5357800011767117E-2</v>
      </c>
      <c r="Q11" s="4">
        <f ca="1">'sub10'!R$160</f>
        <v>3.3234314604265361E-2</v>
      </c>
      <c r="R11" s="4">
        <f ca="1">'sub10'!S$160</f>
        <v>4.4290159029443971E-2</v>
      </c>
      <c r="S11" s="4">
        <f ca="1">'sub10'!T$160</f>
        <v>5.4856448273390111E-2</v>
      </c>
      <c r="T11" s="4">
        <f ca="1">'sub10'!U$160</f>
        <v>6.9620169569665782E-2</v>
      </c>
      <c r="U11" s="4">
        <f ca="1">'sub10'!V$160</f>
        <v>0.11108503600281494</v>
      </c>
      <c r="V11" s="4">
        <f ca="1">'sub10'!W$160</f>
        <v>0.18543560693270481</v>
      </c>
      <c r="W11" s="4"/>
      <c r="X11" s="4"/>
      <c r="Y11" s="4"/>
      <c r="Z11" s="4">
        <f t="shared" ca="1" si="0"/>
        <v>9.4719549718516774E-2</v>
      </c>
      <c r="AA11" s="4">
        <f t="shared" ca="1" si="1"/>
        <v>7.9383452836521179E-2</v>
      </c>
      <c r="AB11" s="4">
        <f t="shared" ca="1" si="2"/>
        <v>8.7051501277518983E-2</v>
      </c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spans="1:42">
      <c r="A12" s="4" t="s">
        <v>42</v>
      </c>
      <c r="B12" s="4" t="s">
        <v>27</v>
      </c>
      <c r="C12" s="4">
        <f ca="1">'sub11'!D$160</f>
        <v>0.12028868245841519</v>
      </c>
      <c r="D12" s="4">
        <f ca="1">'sub11'!E$160</f>
        <v>6.4688503741044429E-2</v>
      </c>
      <c r="E12" s="4">
        <f ca="1">'sub11'!F$160</f>
        <v>4.0057422796198366E-2</v>
      </c>
      <c r="F12" s="4">
        <f ca="1">'sub11'!G$160</f>
        <v>4.051353308040221E-2</v>
      </c>
      <c r="G12" s="4">
        <f ca="1">'sub11'!H$160</f>
        <v>6.4207212392071875E-2</v>
      </c>
      <c r="H12" s="4">
        <f ca="1">'sub11'!I$160</f>
        <v>0.10030493605668513</v>
      </c>
      <c r="I12" s="4">
        <f ca="1">'sub11'!J$160</f>
        <v>0.14368021338615114</v>
      </c>
      <c r="J12" s="4">
        <f ca="1">'sub11'!K$160</f>
        <v>0.16542753324776346</v>
      </c>
      <c r="K12" s="4">
        <f ca="1">'sub11'!L$160</f>
        <v>0.16864057608112196</v>
      </c>
      <c r="L12" s="4">
        <f ca="1">'sub11'!M$160</f>
        <v>9.9474915008035958E-2</v>
      </c>
      <c r="M12" s="4">
        <f ca="1">'sub11'!N$160</f>
        <v>4.1122806048178827E-2</v>
      </c>
      <c r="N12" s="4">
        <f ca="1">'sub11'!O$160</f>
        <v>6.99412541200609E-2</v>
      </c>
      <c r="O12" s="4">
        <f ca="1">'sub11'!P$160</f>
        <v>0.21499768240945002</v>
      </c>
      <c r="P12" s="4">
        <f ca="1">'sub11'!Q$160</f>
        <v>0.3300005846454363</v>
      </c>
      <c r="Q12" s="4">
        <f ca="1">'sub11'!R$160</f>
        <v>0.21166437669096705</v>
      </c>
      <c r="R12" s="4">
        <f ca="1">'sub11'!S$160</f>
        <v>9.8939082968532863E-2</v>
      </c>
      <c r="S12" s="4">
        <f ca="1">'sub11'!T$160</f>
        <v>5.9609594356256214E-2</v>
      </c>
      <c r="T12" s="4">
        <f ca="1">'sub11'!U$160</f>
        <v>5.9510577430061773E-2</v>
      </c>
      <c r="U12" s="4">
        <f ca="1">'sub11'!V$160</f>
        <v>5.6716018500423626E-2</v>
      </c>
      <c r="V12" s="4">
        <f ca="1">'sub11'!W$160</f>
        <v>4.9476881054348755E-2</v>
      </c>
      <c r="Z12" s="4">
        <f t="shared" ca="1" si="0"/>
        <v>0.10072835282478895</v>
      </c>
      <c r="AA12" s="4">
        <f t="shared" ca="1" si="1"/>
        <v>0.1191978858223716</v>
      </c>
      <c r="AB12" s="4">
        <f t="shared" ca="1" si="2"/>
        <v>0.1099631193235803</v>
      </c>
      <c r="AC12" s="4"/>
      <c r="AD12" s="4"/>
    </row>
    <row r="13" spans="1:42">
      <c r="A13" s="4" t="s">
        <v>43</v>
      </c>
      <c r="B13" s="4" t="s">
        <v>27</v>
      </c>
      <c r="C13" s="4">
        <f ca="1">'sub12'!D$160</f>
        <v>0.21860722867758495</v>
      </c>
      <c r="D13" s="4">
        <f ca="1">'sub12'!E$160</f>
        <v>0.25331462236328922</v>
      </c>
      <c r="E13" s="4">
        <f ca="1">'sub12'!F$160</f>
        <v>0.15953843697911466</v>
      </c>
      <c r="F13" s="4">
        <f ca="1">'sub12'!G$160</f>
        <v>6.4259221796133539E-2</v>
      </c>
      <c r="G13" s="4">
        <f ca="1">'sub12'!H$160</f>
        <v>1.1975084163831218E-2</v>
      </c>
      <c r="H13" s="4">
        <f ca="1">'sub12'!I$160</f>
        <v>7.1131004287760769E-3</v>
      </c>
      <c r="I13" s="4">
        <f ca="1">'sub12'!J$160</f>
        <v>6.5992144213483053E-2</v>
      </c>
      <c r="J13" s="4">
        <f ca="1">'sub12'!K$160</f>
        <v>0.18177100189909545</v>
      </c>
      <c r="K13" s="4">
        <f ca="1">'sub12'!L$160</f>
        <v>0.23406951037580948</v>
      </c>
      <c r="L13" s="4">
        <f ca="1">'sub12'!M$160</f>
        <v>0.14015706106365627</v>
      </c>
      <c r="M13" s="4">
        <f ca="1">'sub12'!N$160</f>
        <v>6.2074264523345718E-2</v>
      </c>
      <c r="N13" s="4">
        <f ca="1">'sub12'!O$160</f>
        <v>4.4533346075949824E-2</v>
      </c>
      <c r="O13" s="4">
        <f ca="1">'sub12'!P$160</f>
        <v>5.0838231892545133E-2</v>
      </c>
      <c r="P13" s="4">
        <f ca="1">'sub12'!Q$160</f>
        <v>5.8670691829573907E-2</v>
      </c>
      <c r="Q13" s="4">
        <f ca="1">'sub12'!R$160</f>
        <v>9.1848476458634296E-2</v>
      </c>
      <c r="R13" s="4">
        <f ca="1">'sub12'!S$160</f>
        <v>0.12961530214942155</v>
      </c>
      <c r="S13" s="4">
        <f ca="1">'sub12'!T$160</f>
        <v>0.11167809386582535</v>
      </c>
      <c r="T13" s="4">
        <f ca="1">'sub12'!U$160</f>
        <v>9.7406087281553019E-2</v>
      </c>
      <c r="U13" s="4">
        <f ca="1">'sub12'!V$160</f>
        <v>0.10851330416908922</v>
      </c>
      <c r="V13" s="4">
        <f ca="1">'sub12'!W$160</f>
        <v>0.15085114219781906</v>
      </c>
      <c r="W13" s="4"/>
      <c r="X13" s="4"/>
      <c r="Y13" s="4"/>
      <c r="Z13" s="4">
        <f t="shared" ca="1" si="0"/>
        <v>0.13367974119607737</v>
      </c>
      <c r="AA13" s="4">
        <f t="shared" ca="1" si="1"/>
        <v>9.0602894044375701E-2</v>
      </c>
      <c r="AB13" s="4">
        <f t="shared" ca="1" si="2"/>
        <v>0.11214131762022653</v>
      </c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spans="1:42">
      <c r="A14" s="4" t="s">
        <v>44</v>
      </c>
      <c r="B14" s="4" t="s">
        <v>27</v>
      </c>
      <c r="C14" s="4">
        <f ca="1">'sub13'!D$160</f>
        <v>0.27464544504801947</v>
      </c>
      <c r="D14" s="4">
        <f ca="1">'sub13'!E$160</f>
        <v>0.32911166111593648</v>
      </c>
      <c r="E14" s="4">
        <f ca="1">'sub13'!F$160</f>
        <v>0.23762206663231855</v>
      </c>
      <c r="F14" s="4">
        <f ca="1">'sub13'!G$160</f>
        <v>0.25079215172024222</v>
      </c>
      <c r="G14" s="4">
        <f ca="1">'sub13'!H$160</f>
        <v>0.335569989756757</v>
      </c>
      <c r="H14" s="4">
        <f ca="1">'sub13'!I$160</f>
        <v>0.20515891324075111</v>
      </c>
      <c r="I14" s="4">
        <f ca="1">'sub13'!J$160</f>
        <v>6.6673297092542744E-2</v>
      </c>
      <c r="J14" s="4">
        <f ca="1">'sub13'!K$160</f>
        <v>3.5988617798070534E-2</v>
      </c>
      <c r="K14" s="4">
        <f ca="1">'sub13'!L$160</f>
        <v>5.1940858100668508E-2</v>
      </c>
      <c r="L14" s="4">
        <f ca="1">'sub13'!M$160</f>
        <v>5.5458704732942878E-2</v>
      </c>
      <c r="M14" s="4">
        <f ca="1">'sub13'!N$160</f>
        <v>7.0173437563353716E-2</v>
      </c>
      <c r="N14" s="4">
        <f ca="1">'sub13'!O$160</f>
        <v>7.2883337392859085E-2</v>
      </c>
      <c r="O14" s="4">
        <f ca="1">'sub13'!P$160</f>
        <v>4.9536791347189024E-2</v>
      </c>
      <c r="P14" s="4">
        <f ca="1">'sub13'!Q$160</f>
        <v>4.2135942596002535E-2</v>
      </c>
      <c r="Q14" s="4">
        <f ca="1">'sub13'!R$160</f>
        <v>4.562119528903829E-2</v>
      </c>
      <c r="R14" s="4">
        <f ca="1">'sub13'!S$160</f>
        <v>4.6674783846871772E-2</v>
      </c>
      <c r="S14" s="4">
        <f ca="1">'sub13'!T$160</f>
        <v>6.2256086708061931E-2</v>
      </c>
      <c r="T14" s="4">
        <f ca="1">'sub13'!U$160</f>
        <v>8.4492711834834033E-2</v>
      </c>
      <c r="U14" s="4">
        <f ca="1">'sub13'!V$160</f>
        <v>8.002866456955833E-2</v>
      </c>
      <c r="V14" s="4">
        <f ca="1">'sub13'!W$160</f>
        <v>6.0408623059857787E-2</v>
      </c>
      <c r="Z14" s="4">
        <f t="shared" ca="1" si="0"/>
        <v>0.18429617052382499</v>
      </c>
      <c r="AA14" s="4">
        <f t="shared" ca="1" si="1"/>
        <v>6.1421157420762665E-2</v>
      </c>
      <c r="AB14" s="4">
        <f t="shared" ca="1" si="2"/>
        <v>0.12285866397229386</v>
      </c>
      <c r="AC14" s="4"/>
      <c r="AD14" s="4"/>
    </row>
    <row r="15" spans="1:42">
      <c r="A15" s="4" t="s">
        <v>147</v>
      </c>
      <c r="B15" s="4" t="s">
        <v>27</v>
      </c>
      <c r="C15" s="4">
        <f ca="1">'sub14'!D$160</f>
        <v>0.51083083676554819</v>
      </c>
      <c r="D15" s="4">
        <f ca="1">'sub14'!E$160</f>
        <v>0.26349149378863984</v>
      </c>
      <c r="E15" s="4">
        <f ca="1">'sub14'!F$160</f>
        <v>0.1038396206886603</v>
      </c>
      <c r="F15" s="4">
        <f ca="1">'sub14'!G$160</f>
        <v>5.7789215615507046E-2</v>
      </c>
      <c r="G15" s="4">
        <f ca="1">'sub14'!H$160</f>
        <v>0.10507889342992577</v>
      </c>
      <c r="H15" s="4">
        <f ca="1">'sub14'!I$160</f>
        <v>0.1771246791847696</v>
      </c>
      <c r="I15" s="4">
        <f ca="1">'sub14'!J$160</f>
        <v>0.18362530347463488</v>
      </c>
      <c r="J15" s="4">
        <f ca="1">'sub14'!K$160</f>
        <v>0.12063395655010227</v>
      </c>
      <c r="K15" s="4">
        <f ca="1">'sub14'!L$160</f>
        <v>7.3284858263055419E-2</v>
      </c>
      <c r="L15" s="4">
        <f ca="1">'sub14'!M$160</f>
        <v>0.10734274148185012</v>
      </c>
      <c r="M15" s="4">
        <f ca="1">'sub14'!N$160</f>
        <v>0.2516073802999983</v>
      </c>
      <c r="N15" s="4">
        <f ca="1">'sub14'!O$160</f>
        <v>0.42378217465231671</v>
      </c>
      <c r="O15" s="4">
        <f ca="1">'sub14'!P$160</f>
        <v>0.42934741569214419</v>
      </c>
      <c r="P15" s="4">
        <f ca="1">'sub14'!Q$160</f>
        <v>0.40847944073701337</v>
      </c>
      <c r="Q15" s="4">
        <f ca="1">'sub14'!R$160</f>
        <v>0.23879367373304206</v>
      </c>
      <c r="R15" s="4">
        <f ca="1">'sub14'!S$160</f>
        <v>8.6247390685978587E-2</v>
      </c>
      <c r="S15" s="4">
        <f ca="1">'sub14'!T$160</f>
        <v>2.752997574880621E-2</v>
      </c>
      <c r="T15" s="4">
        <f ca="1">'sub14'!U$160</f>
        <v>3.7768757402112801E-2</v>
      </c>
      <c r="U15" s="4">
        <f ca="1">'sub14'!V$160</f>
        <v>6.3753201941042961E-2</v>
      </c>
      <c r="V15" s="4">
        <f ca="1">'sub14'!W$160</f>
        <v>8.0740772826062499E-2</v>
      </c>
      <c r="Z15" s="4">
        <f t="shared" ca="1" si="0"/>
        <v>0.17030415992426934</v>
      </c>
      <c r="AA15" s="4">
        <f t="shared" ca="1" si="1"/>
        <v>0.20480501837185178</v>
      </c>
      <c r="AB15" s="4">
        <f t="shared" ca="1" si="2"/>
        <v>0.18755458914806056</v>
      </c>
      <c r="AC15" s="4"/>
      <c r="AD15" s="4"/>
    </row>
    <row r="16" spans="1:42">
      <c r="A16" s="4" t="s">
        <v>146</v>
      </c>
      <c r="B16" s="4" t="s">
        <v>27</v>
      </c>
      <c r="C16" s="4">
        <f ca="1">'sub15'!D$160</f>
        <v>5.978478203990914E-2</v>
      </c>
      <c r="D16" s="4">
        <f ca="1">'sub15'!E$160</f>
        <v>6.3933980598135889E-2</v>
      </c>
      <c r="E16" s="4">
        <f ca="1">'sub15'!F$160</f>
        <v>6.680741685151674E-2</v>
      </c>
      <c r="F16" s="4">
        <f ca="1">'sub15'!G$160</f>
        <v>5.8358347709950492E-2</v>
      </c>
      <c r="G16" s="4">
        <f ca="1">'sub15'!H$160</f>
        <v>4.3757593670831485E-2</v>
      </c>
      <c r="H16" s="4">
        <f ca="1">'sub15'!I$160</f>
        <v>4.8729650491405735E-2</v>
      </c>
      <c r="I16" s="4">
        <f ca="1">'sub15'!J$160</f>
        <v>6.235768300010016E-2</v>
      </c>
      <c r="J16" s="4">
        <f ca="1">'sub15'!K$160</f>
        <v>5.2156442446460734E-2</v>
      </c>
      <c r="K16" s="4">
        <f ca="1">'sub15'!L$160</f>
        <v>3.8660547872469017E-2</v>
      </c>
      <c r="L16" s="4">
        <f ca="1">'sub15'!M$160</f>
        <v>4.2462123648749683E-2</v>
      </c>
      <c r="M16" s="4">
        <f ca="1">'sub15'!N$160</f>
        <v>5.3164214998297904E-2</v>
      </c>
      <c r="N16" s="4">
        <f ca="1">'sub15'!O$160</f>
        <v>5.1430491880640201E-2</v>
      </c>
      <c r="O16" s="4">
        <f ca="1">'sub15'!P$160</f>
        <v>7.5854098151664176E-2</v>
      </c>
      <c r="P16" s="4">
        <f ca="1">'sub15'!Q$160</f>
        <v>0.16082792216340452</v>
      </c>
      <c r="Q16" s="4">
        <f ca="1">'sub15'!R$160</f>
        <v>0.23362144933595322</v>
      </c>
      <c r="R16" s="4">
        <f ca="1">'sub15'!S$160</f>
        <v>0.19140942282294363</v>
      </c>
      <c r="S16" s="4">
        <f ca="1">'sub15'!T$160</f>
        <v>0.19638677552150086</v>
      </c>
      <c r="T16" s="4">
        <f ca="1">'sub15'!U$160</f>
        <v>0.24780739408317309</v>
      </c>
      <c r="U16" s="4">
        <f ca="1">'sub15'!V$160</f>
        <v>0.18631502753061494</v>
      </c>
      <c r="V16" s="4">
        <f ca="1">'sub15'!W$160</f>
        <v>0.11418853811598191</v>
      </c>
      <c r="Z16" s="4">
        <f t="shared" ca="1" si="0"/>
        <v>5.3700856832952906E-2</v>
      </c>
      <c r="AA16" s="4">
        <f t="shared" ca="1" si="1"/>
        <v>0.15110053346041744</v>
      </c>
      <c r="AB16" s="4">
        <f t="shared" ca="1" si="2"/>
        <v>0.10240069514668518</v>
      </c>
      <c r="AC16" s="4"/>
      <c r="AD16" s="4"/>
    </row>
    <row r="17" spans="1:42">
      <c r="A17" s="4" t="s">
        <v>28</v>
      </c>
      <c r="B17" s="4" t="s">
        <v>100</v>
      </c>
      <c r="C17" s="4">
        <f ca="1">'sub01'!D$161</f>
        <v>0.69326695478474809</v>
      </c>
      <c r="D17" s="4">
        <f ca="1">'sub01'!E$161</f>
        <v>0.6143595811244601</v>
      </c>
      <c r="E17" s="4">
        <f ca="1">'sub01'!F$161</f>
        <v>0.43668958790134499</v>
      </c>
      <c r="F17" s="4">
        <f ca="1">'sub01'!G$161</f>
        <v>0.29501851582672883</v>
      </c>
      <c r="G17" s="4">
        <f ca="1">'sub01'!H$161</f>
        <v>0.34578917165296957</v>
      </c>
      <c r="H17" s="4">
        <f ca="1">'sub01'!I$161</f>
        <v>0.42024449864869995</v>
      </c>
      <c r="I17" s="4">
        <f ca="1">'sub01'!J$161</f>
        <v>0.39637650284023768</v>
      </c>
      <c r="J17" s="4">
        <f ca="1">'sub01'!K$161</f>
        <v>0.34434124319871445</v>
      </c>
      <c r="K17" s="4">
        <f ca="1">'sub01'!L$161</f>
        <v>0.41253474332051976</v>
      </c>
      <c r="L17" s="4">
        <f ca="1">'sub01'!M$161</f>
        <v>0.44185165692783629</v>
      </c>
      <c r="M17" s="4">
        <f ca="1">'sub01'!N$161</f>
        <v>0.3467036346509999</v>
      </c>
      <c r="N17" s="4">
        <f ca="1">'sub01'!O$161</f>
        <v>0.22851101111874958</v>
      </c>
      <c r="O17" s="4">
        <f ca="1">'sub01'!P$161</f>
        <v>0.24522080736113319</v>
      </c>
      <c r="P17" s="4">
        <f ca="1">'sub01'!Q$161</f>
        <v>0.32602197077154044</v>
      </c>
      <c r="Q17" s="4">
        <f ca="1">'sub01'!R$161</f>
        <v>0.43521217894961811</v>
      </c>
      <c r="R17" s="4">
        <f ca="1">'sub01'!S$161</f>
        <v>0.53921920228113029</v>
      </c>
      <c r="S17" s="4">
        <f ca="1">'sub01'!T$161</f>
        <v>0.5563184977253538</v>
      </c>
      <c r="T17" s="4">
        <f ca="1">'sub01'!U$161</f>
        <v>0.40257533472958484</v>
      </c>
      <c r="U17" s="4">
        <f ca="1">'sub01'!V$161</f>
        <v>0.18404178806982421</v>
      </c>
      <c r="V17" s="4">
        <f ca="1">'sub01'!W$161</f>
        <v>6.4386543953565592E-2</v>
      </c>
      <c r="W17" s="4"/>
      <c r="X17" s="4"/>
      <c r="Y17" s="4"/>
      <c r="Z17" s="4">
        <f t="shared" ca="1" si="0"/>
        <v>0.44004724562262593</v>
      </c>
      <c r="AA17" s="4">
        <f t="shared" ca="1" si="1"/>
        <v>0.33282109696114998</v>
      </c>
      <c r="AB17" s="4">
        <f t="shared" ca="1" si="2"/>
        <v>0.38643417129188795</v>
      </c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1:42">
      <c r="A18" s="4" t="s">
        <v>29</v>
      </c>
      <c r="B18" s="4" t="s">
        <v>100</v>
      </c>
      <c r="C18" s="4">
        <f ca="1">'sub02'!D$161</f>
        <v>0.58343297531982397</v>
      </c>
      <c r="D18" s="4">
        <f ca="1">'sub02'!E$161</f>
        <v>0.42915598538979022</v>
      </c>
      <c r="E18" s="4">
        <f ca="1">'sub02'!F$161</f>
        <v>0.32236210638770085</v>
      </c>
      <c r="F18" s="4">
        <f ca="1">'sub02'!G$161</f>
        <v>0.34050215243613574</v>
      </c>
      <c r="G18" s="4">
        <f ca="1">'sub02'!H$161</f>
        <v>0.34097458545971565</v>
      </c>
      <c r="H18" s="4">
        <f ca="1">'sub02'!I$161</f>
        <v>0.41572117675208631</v>
      </c>
      <c r="I18" s="4">
        <f ca="1">'sub02'!J$161</f>
        <v>0.45264407557425962</v>
      </c>
      <c r="J18" s="4">
        <f ca="1">'sub02'!K$161</f>
        <v>0.42135075043937326</v>
      </c>
      <c r="K18" s="4">
        <f ca="1">'sub02'!L$161</f>
        <v>0.3033375732938306</v>
      </c>
      <c r="L18" s="4">
        <f ca="1">'sub02'!M$161</f>
        <v>0.17808696683905953</v>
      </c>
      <c r="M18" s="4">
        <f ca="1">'sub02'!N$161</f>
        <v>0.17177329942739272</v>
      </c>
      <c r="N18" s="4">
        <f ca="1">'sub02'!O$161</f>
        <v>0.2453519694453371</v>
      </c>
      <c r="O18" s="4">
        <f ca="1">'sub02'!P$161</f>
        <v>0.28282158403068619</v>
      </c>
      <c r="P18" s="4">
        <f ca="1">'sub02'!Q$161</f>
        <v>0.38039948133570994</v>
      </c>
      <c r="Q18" s="4">
        <f ca="1">'sub02'!R$161</f>
        <v>0.44729895123082497</v>
      </c>
      <c r="R18" s="4">
        <f ca="1">'sub02'!S$161</f>
        <v>0.42942739543993569</v>
      </c>
      <c r="S18" s="4">
        <f ca="1">'sub02'!T$161</f>
        <v>0.34557696309385805</v>
      </c>
      <c r="T18" s="4">
        <f ca="1">'sub02'!U$161</f>
        <v>0.32868057112230536</v>
      </c>
      <c r="U18" s="4">
        <f ca="1">'sub02'!V$161</f>
        <v>0.44602221165145511</v>
      </c>
      <c r="V18" s="4">
        <f ca="1">'sub02'!W$161</f>
        <v>0.51886242866179944</v>
      </c>
      <c r="Z18" s="4">
        <f t="shared" ca="1" si="0"/>
        <v>0.37875683478917754</v>
      </c>
      <c r="AA18" s="4">
        <f t="shared" ca="1" si="1"/>
        <v>0.35962148554393047</v>
      </c>
      <c r="AB18" s="4">
        <f t="shared" ca="1" si="2"/>
        <v>0.36918916016655395</v>
      </c>
      <c r="AC18" s="4"/>
      <c r="AD18" s="4"/>
      <c r="AE18" s="4"/>
      <c r="AF18" s="4"/>
    </row>
    <row r="19" spans="1:42">
      <c r="A19" s="4" t="s">
        <v>30</v>
      </c>
      <c r="B19" s="4" t="s">
        <v>107</v>
      </c>
      <c r="C19" s="4">
        <f ca="1">'sub03'!D$161</f>
        <v>0.36062869608211118</v>
      </c>
      <c r="D19" s="4">
        <f ca="1">'sub03'!E$161</f>
        <v>0.25679905962498378</v>
      </c>
      <c r="E19" s="4">
        <f ca="1">'sub03'!F$161</f>
        <v>0.27894885904330408</v>
      </c>
      <c r="F19" s="4">
        <f ca="1">'sub03'!G$161</f>
        <v>0.37019661426697942</v>
      </c>
      <c r="G19" s="4">
        <f ca="1">'sub03'!H$161</f>
        <v>0.43436569378330842</v>
      </c>
      <c r="H19" s="4">
        <f ca="1">'sub03'!I$161</f>
        <v>0.47945847944120784</v>
      </c>
      <c r="I19" s="4">
        <f ca="1">'sub03'!J$161</f>
        <v>0.46809253339031298</v>
      </c>
      <c r="J19" s="4">
        <f ca="1">'sub03'!K$161</f>
        <v>0.40201630772016222</v>
      </c>
      <c r="K19" s="4">
        <f ca="1">'sub03'!L$161</f>
        <v>0.39211921347644646</v>
      </c>
      <c r="L19" s="4">
        <f ca="1">'sub03'!M$161</f>
        <v>0.42316174967361991</v>
      </c>
      <c r="M19" s="4">
        <f ca="1">'sub03'!N$161</f>
        <v>0.37219424801821827</v>
      </c>
      <c r="N19" s="4">
        <f ca="1">'sub03'!O$161</f>
        <v>0.3412800069773449</v>
      </c>
      <c r="O19" s="4">
        <f ca="1">'sub03'!P$161</f>
        <v>0.47731182154590829</v>
      </c>
      <c r="P19" s="4">
        <f ca="1">'sub03'!Q$161</f>
        <v>0.57380805742455365</v>
      </c>
      <c r="Q19" s="4">
        <f ca="1">'sub03'!R$161</f>
        <v>0.51731298768864697</v>
      </c>
      <c r="R19" s="4">
        <f ca="1">'sub03'!S$161</f>
        <v>0.41171704652741353</v>
      </c>
      <c r="S19" s="4">
        <f ca="1">'sub03'!T$161</f>
        <v>0.29937032759101695</v>
      </c>
      <c r="T19" s="4">
        <f ca="1">'sub03'!U$161</f>
        <v>0.18725443570168199</v>
      </c>
      <c r="U19" s="4">
        <f ca="1">'sub03'!V$161</f>
        <v>0.20137103186016647</v>
      </c>
      <c r="V19" s="4">
        <f ca="1">'sub03'!W$161</f>
        <v>0.33248841698292131</v>
      </c>
      <c r="W19" s="4"/>
      <c r="X19" s="4"/>
      <c r="Y19" s="4"/>
      <c r="Z19" s="4">
        <f t="shared" ca="1" si="0"/>
        <v>0.38657872065024368</v>
      </c>
      <c r="AA19" s="4">
        <f t="shared" ca="1" si="1"/>
        <v>0.3714108380317872</v>
      </c>
      <c r="AB19" s="4">
        <f t="shared" ca="1" si="2"/>
        <v>0.37899477934101544</v>
      </c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spans="1:42">
      <c r="A20" s="4" t="s">
        <v>31</v>
      </c>
      <c r="B20" s="4" t="s">
        <v>108</v>
      </c>
      <c r="C20" s="4">
        <f ca="1">'sub04'!D$161</f>
        <v>0.31530585704766895</v>
      </c>
      <c r="D20" s="4">
        <f ca="1">'sub04'!E$161</f>
        <v>0.17830529192240396</v>
      </c>
      <c r="E20" s="4">
        <f ca="1">'sub04'!F$161</f>
        <v>8.8122847029788884E-2</v>
      </c>
      <c r="F20" s="4">
        <f ca="1">'sub04'!G$161</f>
        <v>8.2109240524472757E-2</v>
      </c>
      <c r="G20" s="4">
        <f ca="1">'sub04'!H$161</f>
        <v>0.18760660393649106</v>
      </c>
      <c r="H20" s="4">
        <f ca="1">'sub04'!I$161</f>
        <v>0.34561670542088924</v>
      </c>
      <c r="I20" s="4">
        <f ca="1">'sub04'!J$161</f>
        <v>0.40748787644288975</v>
      </c>
      <c r="J20" s="4">
        <f ca="1">'sub04'!K$161</f>
        <v>0.43748976617036245</v>
      </c>
      <c r="K20" s="4">
        <f ca="1">'sub04'!L$161</f>
        <v>0.49172638610213243</v>
      </c>
      <c r="L20" s="4">
        <f ca="1">'sub04'!M$161</f>
        <v>0.53832865645967609</v>
      </c>
      <c r="M20" s="4">
        <f ca="1">'sub04'!N$161</f>
        <v>0.44910814398002069</v>
      </c>
      <c r="N20" s="4">
        <f ca="1">'sub04'!O$161</f>
        <v>0.35817364879965891</v>
      </c>
      <c r="O20" s="4">
        <f ca="1">'sub04'!P$161</f>
        <v>0.32135004128213868</v>
      </c>
      <c r="P20" s="4">
        <f ca="1">'sub04'!Q$161</f>
        <v>0.41269361197089061</v>
      </c>
      <c r="Q20" s="4">
        <f ca="1">'sub04'!R$161</f>
        <v>0.46400599158235417</v>
      </c>
      <c r="R20" s="4">
        <f ca="1">'sub04'!S$161</f>
        <v>0.48595569408750094</v>
      </c>
      <c r="S20" s="4">
        <f ca="1">'sub04'!T$161</f>
        <v>0.46708567502999015</v>
      </c>
      <c r="T20" s="4">
        <f ca="1">'sub04'!U$161</f>
        <v>0.4505713024277202</v>
      </c>
      <c r="U20" s="4">
        <f ca="1">'sub04'!V$161</f>
        <v>0.43614447412467583</v>
      </c>
      <c r="V20" s="4">
        <f ca="1">'sub04'!W$161</f>
        <v>0.43816865421564349</v>
      </c>
      <c r="Z20" s="4">
        <f t="shared" ca="1" si="0"/>
        <v>0.30720992310567752</v>
      </c>
      <c r="AA20" s="4">
        <f t="shared" ca="1" si="1"/>
        <v>0.42832572375005934</v>
      </c>
      <c r="AB20" s="4">
        <f t="shared" ca="1" si="2"/>
        <v>0.36776782342786846</v>
      </c>
      <c r="AC20" s="4"/>
      <c r="AD20" s="4"/>
      <c r="AE20" s="4"/>
      <c r="AF20" s="4"/>
    </row>
    <row r="21" spans="1:42">
      <c r="A21" s="4" t="s">
        <v>36</v>
      </c>
      <c r="B21" s="4" t="s">
        <v>100</v>
      </c>
      <c r="C21" s="4">
        <f ca="1">'sub05'!D$161</f>
        <v>0.17383214382951209</v>
      </c>
      <c r="D21" s="4">
        <f ca="1">'sub05'!E$161</f>
        <v>0.20766416039918364</v>
      </c>
      <c r="E21" s="4">
        <f ca="1">'sub05'!F$161</f>
        <v>0.16270470879258134</v>
      </c>
      <c r="F21" s="4">
        <f ca="1">'sub05'!G$161</f>
        <v>0.20591546272287484</v>
      </c>
      <c r="G21" s="4">
        <f ca="1">'sub05'!H$161</f>
        <v>0.35822323029873976</v>
      </c>
      <c r="H21" s="4">
        <f ca="1">'sub05'!I$161</f>
        <v>0.45267707872315333</v>
      </c>
      <c r="I21" s="4">
        <f ca="1">'sub05'!J$161</f>
        <v>0.50454057394471263</v>
      </c>
      <c r="J21" s="4">
        <f ca="1">'sub05'!K$161</f>
        <v>0.53869882532786428</v>
      </c>
      <c r="K21" s="4">
        <f ca="1">'sub05'!L$161</f>
        <v>0.57395688297315883</v>
      </c>
      <c r="L21" s="4">
        <f ca="1">'sub05'!M$161</f>
        <v>0.54573418538786556</v>
      </c>
      <c r="M21" s="4">
        <f ca="1">'sub05'!N$161</f>
        <v>0.43173280429089794</v>
      </c>
      <c r="N21" s="4">
        <f ca="1">'sub05'!O$161</f>
        <v>0.31548747487026169</v>
      </c>
      <c r="O21" s="4">
        <f ca="1">'sub05'!P$161</f>
        <v>0.3392939135785063</v>
      </c>
      <c r="P21" s="4">
        <f ca="1">'sub05'!Q$161</f>
        <v>0.36409914192092369</v>
      </c>
      <c r="Q21" s="4">
        <f ca="1">'sub05'!R$161</f>
        <v>0.36775097922330047</v>
      </c>
      <c r="R21" s="4">
        <f ca="1">'sub05'!S$161</f>
        <v>0.3827667235933403</v>
      </c>
      <c r="S21" s="4">
        <f ca="1">'sub05'!T$161</f>
        <v>0.42330519041121223</v>
      </c>
      <c r="T21" s="4">
        <f ca="1">'sub05'!U$161</f>
        <v>0.4960532040629036</v>
      </c>
      <c r="U21" s="4">
        <f ca="1">'sub05'!V$161</f>
        <v>0.59723270162536057</v>
      </c>
      <c r="V21" s="4">
        <f ca="1">'sub05'!W$161</f>
        <v>0.61519791237198851</v>
      </c>
      <c r="W21" s="4"/>
      <c r="X21" s="4"/>
      <c r="Y21" s="4"/>
      <c r="Z21" s="4">
        <f t="shared" ca="1" si="0"/>
        <v>0.37239472523996464</v>
      </c>
      <c r="AA21" s="4">
        <f t="shared" ca="1" si="1"/>
        <v>0.4332920045948695</v>
      </c>
      <c r="AB21" s="4">
        <f t="shared" ca="1" si="2"/>
        <v>0.40284336491741701</v>
      </c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>
      <c r="A22" s="4" t="s">
        <v>37</v>
      </c>
      <c r="B22" s="4" t="s">
        <v>100</v>
      </c>
      <c r="C22" s="4">
        <f ca="1">'sub06'!D$161</f>
        <v>0.39530420363547508</v>
      </c>
      <c r="D22" s="4">
        <f ca="1">'sub06'!E$161</f>
        <v>0.36180380803199408</v>
      </c>
      <c r="E22" s="4">
        <f ca="1">'sub06'!F$161</f>
        <v>0.32190873368162737</v>
      </c>
      <c r="F22" s="4">
        <f ca="1">'sub06'!G$161</f>
        <v>0.32935565405222172</v>
      </c>
      <c r="G22" s="4">
        <f ca="1">'sub06'!H$161</f>
        <v>0.467593083589467</v>
      </c>
      <c r="H22" s="4">
        <f ca="1">'sub06'!I$161</f>
        <v>0.54416806130346529</v>
      </c>
      <c r="I22" s="4">
        <f ca="1">'sub06'!J$161</f>
        <v>0.54119642742705076</v>
      </c>
      <c r="J22" s="4">
        <f ca="1">'sub06'!K$161</f>
        <v>0.50869135633824036</v>
      </c>
      <c r="K22" s="4">
        <f ca="1">'sub06'!L$161</f>
        <v>0.4855525127016378</v>
      </c>
      <c r="L22" s="4">
        <f ca="1">'sub06'!M$161</f>
        <v>0.48696044098388852</v>
      </c>
      <c r="M22" s="4">
        <f ca="1">'sub06'!N$161</f>
        <v>0.44939341011002698</v>
      </c>
      <c r="N22" s="4">
        <f ca="1">'sub06'!O$161</f>
        <v>0.37754793314839641</v>
      </c>
      <c r="O22" s="4">
        <f ca="1">'sub06'!P$161</f>
        <v>0.39104614447807506</v>
      </c>
      <c r="P22" s="4">
        <f ca="1">'sub06'!Q$161</f>
        <v>0.41655479016829983</v>
      </c>
      <c r="Q22" s="4">
        <f ca="1">'sub06'!R$161</f>
        <v>0.36821318394429986</v>
      </c>
      <c r="R22" s="4">
        <f ca="1">'sub06'!S$161</f>
        <v>0.37458786755534873</v>
      </c>
      <c r="S22" s="4">
        <f ca="1">'sub06'!T$161</f>
        <v>0.53408015666208619</v>
      </c>
      <c r="T22" s="4">
        <f ca="1">'sub06'!U$161</f>
        <v>0.59655418086001388</v>
      </c>
      <c r="U22" s="4">
        <f ca="1">'sub06'!V$161</f>
        <v>0.55458853048591339</v>
      </c>
      <c r="V22" s="4">
        <f ca="1">'sub06'!W$161</f>
        <v>0.53956092034414638</v>
      </c>
      <c r="Z22" s="4">
        <f t="shared" ca="1" si="0"/>
        <v>0.44425342817450686</v>
      </c>
      <c r="AA22" s="4">
        <f t="shared" ca="1" si="1"/>
        <v>0.46021271177566075</v>
      </c>
      <c r="AB22" s="4">
        <f t="shared" ca="1" si="2"/>
        <v>0.45223306997508372</v>
      </c>
      <c r="AC22" s="4"/>
      <c r="AD22" s="4"/>
      <c r="AE22" s="4"/>
      <c r="AF22" s="4"/>
    </row>
    <row r="23" spans="1:42">
      <c r="A23" s="4" t="s">
        <v>38</v>
      </c>
      <c r="B23" s="4" t="s">
        <v>100</v>
      </c>
      <c r="C23" s="4">
        <f ca="1">'sub07'!D$161</f>
        <v>0.26721746577788563</v>
      </c>
      <c r="D23" s="4">
        <f ca="1">'sub07'!E$161</f>
        <v>0.38566431782524463</v>
      </c>
      <c r="E23" s="4">
        <f ca="1">'sub07'!F$161</f>
        <v>0.37507900462658084</v>
      </c>
      <c r="F23" s="4">
        <f ca="1">'sub07'!G$161</f>
        <v>0.2883503831639791</v>
      </c>
      <c r="G23" s="4">
        <f ca="1">'sub07'!H$161</f>
        <v>0.32059389803170452</v>
      </c>
      <c r="H23" s="4">
        <f ca="1">'sub07'!I$161</f>
        <v>0.41119367609808782</v>
      </c>
      <c r="I23" s="4">
        <f ca="1">'sub07'!J$161</f>
        <v>0.48406719890216049</v>
      </c>
      <c r="J23" s="4">
        <f ca="1">'sub07'!K$161</f>
        <v>0.49965979824360734</v>
      </c>
      <c r="K23" s="4">
        <f ca="1">'sub07'!L$161</f>
        <v>0.38014509054467571</v>
      </c>
      <c r="L23" s="4">
        <f ca="1">'sub07'!M$161</f>
        <v>0.20587479391774421</v>
      </c>
      <c r="M23" s="4">
        <f ca="1">'sub07'!N$161</f>
        <v>0.16798174370714794</v>
      </c>
      <c r="N23" s="4">
        <f ca="1">'sub07'!O$161</f>
        <v>0.29355175495531083</v>
      </c>
      <c r="O23" s="4">
        <f ca="1">'sub07'!P$161</f>
        <v>0.43777910076169552</v>
      </c>
      <c r="P23" s="4">
        <f ca="1">'sub07'!Q$161</f>
        <v>0.49911753038019463</v>
      </c>
      <c r="Q23" s="4">
        <f ca="1">'sub07'!R$161</f>
        <v>0.49733567856810162</v>
      </c>
      <c r="R23" s="4">
        <f ca="1">'sub07'!S$161</f>
        <v>0.50841982528477592</v>
      </c>
      <c r="S23" s="4">
        <f ca="1">'sub07'!T$161</f>
        <v>0.53431598520184809</v>
      </c>
      <c r="T23" s="4">
        <f ca="1">'sub07'!U$161</f>
        <v>0.42552116642671528</v>
      </c>
      <c r="U23" s="4">
        <f ca="1">'sub07'!V$161</f>
        <v>0.22372607174553447</v>
      </c>
      <c r="V23" s="4">
        <f ca="1">'sub07'!W$161</f>
        <v>0.10853459285478247</v>
      </c>
      <c r="W23" s="4"/>
      <c r="X23" s="4"/>
      <c r="Y23" s="4"/>
      <c r="Z23" s="4">
        <f t="shared" ca="1" si="0"/>
        <v>0.36178456271316706</v>
      </c>
      <c r="AA23" s="4">
        <f t="shared" ca="1" si="1"/>
        <v>0.36962834498861064</v>
      </c>
      <c r="AB23" s="4">
        <f t="shared" ca="1" si="2"/>
        <v>0.36570645385088885</v>
      </c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spans="1:42">
      <c r="A24" s="4" t="s">
        <v>39</v>
      </c>
      <c r="B24" s="4" t="s">
        <v>100</v>
      </c>
      <c r="C24" s="4">
        <f ca="1">'sub08'!D$161</f>
        <v>0.34914573509836805</v>
      </c>
      <c r="D24" s="4">
        <f ca="1">'sub08'!E$161</f>
        <v>0.21930325597769207</v>
      </c>
      <c r="E24" s="4">
        <f ca="1">'sub08'!F$161</f>
        <v>0.24770792161985686</v>
      </c>
      <c r="F24" s="4">
        <f ca="1">'sub08'!G$161</f>
        <v>0.42370467479588741</v>
      </c>
      <c r="G24" s="4">
        <f ca="1">'sub08'!H$161</f>
        <v>0.5347154686020269</v>
      </c>
      <c r="H24" s="4">
        <f ca="1">'sub08'!I$161</f>
        <v>0.53992664204343876</v>
      </c>
      <c r="I24" s="4">
        <f ca="1">'sub08'!J$161</f>
        <v>0.48596838014552562</v>
      </c>
      <c r="J24" s="4">
        <f ca="1">'sub08'!K$161</f>
        <v>0.48240761443458613</v>
      </c>
      <c r="K24" s="4">
        <f ca="1">'sub08'!L$161</f>
        <v>0.48503040229860245</v>
      </c>
      <c r="L24" s="4">
        <f ca="1">'sub08'!M$161</f>
        <v>0.45817321128071581</v>
      </c>
      <c r="M24" s="4">
        <f ca="1">'sub08'!N$161</f>
        <v>0.34873462580752096</v>
      </c>
      <c r="N24" s="4">
        <f ca="1">'sub08'!O$161</f>
        <v>0.18987157432513049</v>
      </c>
      <c r="O24" s="4">
        <f ca="1">'sub08'!P$161</f>
        <v>0.17311473847090467</v>
      </c>
      <c r="P24" s="4">
        <f ca="1">'sub08'!Q$161</f>
        <v>0.28280480086939502</v>
      </c>
      <c r="Q24" s="4">
        <f ca="1">'sub08'!R$161</f>
        <v>0.34292248248090257</v>
      </c>
      <c r="R24" s="4">
        <f ca="1">'sub08'!S$161</f>
        <v>0.34577640267352489</v>
      </c>
      <c r="S24" s="4">
        <f ca="1">'sub08'!T$161</f>
        <v>0.3137733605444078</v>
      </c>
      <c r="T24" s="4">
        <f ca="1">'sub08'!U$161</f>
        <v>0.30131783327478967</v>
      </c>
      <c r="U24" s="4">
        <f ca="1">'sub08'!V$161</f>
        <v>0.3837574128558085</v>
      </c>
      <c r="V24" s="4">
        <f ca="1">'sub08'!W$161</f>
        <v>0.41647280647860874</v>
      </c>
      <c r="W24" s="4"/>
      <c r="X24" s="4"/>
      <c r="Y24" s="4"/>
      <c r="Z24" s="4">
        <f t="shared" ca="1" si="0"/>
        <v>0.42260833062967001</v>
      </c>
      <c r="AA24" s="4">
        <f t="shared" ca="1" si="1"/>
        <v>0.30985460377809931</v>
      </c>
      <c r="AB24" s="4">
        <f t="shared" ca="1" si="2"/>
        <v>0.36623146720388472</v>
      </c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spans="1:42">
      <c r="A25" s="4" t="s">
        <v>40</v>
      </c>
      <c r="B25" s="4" t="s">
        <v>100</v>
      </c>
      <c r="C25" s="4">
        <f ca="1">'sub09'!D$161</f>
        <v>0.45530244679354143</v>
      </c>
      <c r="D25" s="4">
        <f ca="1">'sub09'!E$161</f>
        <v>0.40233138873399826</v>
      </c>
      <c r="E25" s="4">
        <f ca="1">'sub09'!F$161</f>
        <v>0.34262477240160999</v>
      </c>
      <c r="F25" s="4">
        <f ca="1">'sub09'!G$161</f>
        <v>0.41417302351649288</v>
      </c>
      <c r="G25" s="4">
        <f ca="1">'sub09'!H$161</f>
        <v>0.49705545419201241</v>
      </c>
      <c r="H25" s="4">
        <f ca="1">'sub09'!I$161</f>
        <v>0.52946319161402433</v>
      </c>
      <c r="I25" s="4">
        <f ca="1">'sub09'!J$161</f>
        <v>0.47712537596384025</v>
      </c>
      <c r="J25" s="4">
        <f ca="1">'sub09'!K$161</f>
        <v>0.43471157360092821</v>
      </c>
      <c r="K25" s="4">
        <f ca="1">'sub09'!L$161</f>
        <v>0.44394890640256385</v>
      </c>
      <c r="L25" s="4">
        <f ca="1">'sub09'!M$161</f>
        <v>0.46812781306367079</v>
      </c>
      <c r="M25" s="4">
        <f ca="1">'sub09'!N$161</f>
        <v>0.37539677010950273</v>
      </c>
      <c r="N25" s="4">
        <f ca="1">'sub09'!O$161</f>
        <v>0.20258871699628689</v>
      </c>
      <c r="O25" s="4">
        <f ca="1">'sub09'!P$161</f>
        <v>0.18861627466158737</v>
      </c>
      <c r="P25" s="4">
        <f ca="1">'sub09'!Q$161</f>
        <v>0.35083416110063426</v>
      </c>
      <c r="Q25" s="4">
        <f ca="1">'sub09'!R$161</f>
        <v>0.47786848532394061</v>
      </c>
      <c r="R25" s="4">
        <f ca="1">'sub09'!S$161</f>
        <v>0.49339515748507606</v>
      </c>
      <c r="S25" s="4">
        <f ca="1">'sub09'!T$161</f>
        <v>0.45055715500123728</v>
      </c>
      <c r="T25" s="4">
        <f ca="1">'sub09'!U$161</f>
        <v>0.35532322113103648</v>
      </c>
      <c r="U25" s="4">
        <f ca="1">'sub09'!V$161</f>
        <v>0.2973002448425382</v>
      </c>
      <c r="V25" s="4">
        <f ca="1">'sub09'!W$161</f>
        <v>0.36862448475569365</v>
      </c>
      <c r="W25" s="4"/>
      <c r="X25" s="4"/>
      <c r="Y25" s="4"/>
      <c r="Z25" s="4">
        <f t="shared" ca="1" si="0"/>
        <v>0.44648639462826828</v>
      </c>
      <c r="AA25" s="4">
        <f t="shared" ca="1" si="1"/>
        <v>0.35605046714075339</v>
      </c>
      <c r="AB25" s="4">
        <f t="shared" ca="1" si="2"/>
        <v>0.40126843088451081</v>
      </c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spans="1:42">
      <c r="A26" s="4" t="s">
        <v>41</v>
      </c>
      <c r="B26" s="4" t="s">
        <v>100</v>
      </c>
      <c r="C26" s="4">
        <f ca="1">'sub10'!D$161</f>
        <v>4.8551552884468031E-2</v>
      </c>
      <c r="D26" s="4">
        <f ca="1">'sub10'!E$161</f>
        <v>5.6962009004625509E-2</v>
      </c>
      <c r="E26" s="4">
        <f ca="1">'sub10'!F$161</f>
        <v>6.9958320317877368E-2</v>
      </c>
      <c r="F26" s="4">
        <f ca="1">'sub10'!G$161</f>
        <v>8.9431635179368307E-2</v>
      </c>
      <c r="G26" s="4">
        <f ca="1">'sub10'!H$161</f>
        <v>0.15126489999405671</v>
      </c>
      <c r="H26" s="4">
        <f ca="1">'sub10'!I$161</f>
        <v>0.28877743944175704</v>
      </c>
      <c r="I26" s="4">
        <f ca="1">'sub10'!J$161</f>
        <v>0.42514412335686425</v>
      </c>
      <c r="J26" s="4">
        <f ca="1">'sub10'!K$161</f>
        <v>0.50436472867451754</v>
      </c>
      <c r="K26" s="4">
        <f ca="1">'sub10'!L$161</f>
        <v>0.50335180999157547</v>
      </c>
      <c r="L26" s="4">
        <f ca="1">'sub10'!M$161</f>
        <v>0.48767635556635086</v>
      </c>
      <c r="M26" s="4">
        <f ca="1">'sub10'!N$161</f>
        <v>0.475363507531398</v>
      </c>
      <c r="N26" s="4">
        <f ca="1">'sub10'!O$161</f>
        <v>0.475963734959232</v>
      </c>
      <c r="O26" s="4">
        <f ca="1">'sub10'!P$161</f>
        <v>0.48958166457214808</v>
      </c>
      <c r="P26" s="4">
        <f ca="1">'sub10'!Q$161</f>
        <v>0.50557124262041819</v>
      </c>
      <c r="Q26" s="4">
        <f ca="1">'sub10'!R$161</f>
        <v>0.50835360819925413</v>
      </c>
      <c r="R26" s="4">
        <f ca="1">'sub10'!S$161</f>
        <v>0.46293485364479858</v>
      </c>
      <c r="S26" s="4">
        <f ca="1">'sub10'!T$161</f>
        <v>0.38530130033668292</v>
      </c>
      <c r="T26" s="4">
        <f ca="1">'sub10'!U$161</f>
        <v>0.33976895455214895</v>
      </c>
      <c r="U26" s="4">
        <f ca="1">'sub10'!V$161</f>
        <v>0.45885914388086962</v>
      </c>
      <c r="V26" s="4">
        <f ca="1">'sub10'!W$161</f>
        <v>0.61251061690817976</v>
      </c>
      <c r="W26" s="4"/>
      <c r="X26" s="4"/>
      <c r="Y26" s="4"/>
      <c r="Z26" s="4">
        <f t="shared" ca="1" si="0"/>
        <v>0.26254828744114611</v>
      </c>
      <c r="AA26" s="4">
        <f t="shared" ca="1" si="1"/>
        <v>0.47142086272051298</v>
      </c>
      <c r="AB26" s="4">
        <f t="shared" ca="1" si="2"/>
        <v>0.36698457508082949</v>
      </c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spans="1:42">
      <c r="A27" s="4" t="s">
        <v>42</v>
      </c>
      <c r="B27" s="4" t="s">
        <v>100</v>
      </c>
      <c r="C27" s="4">
        <f ca="1">'sub11'!D$161</f>
        <v>0.48980616986483178</v>
      </c>
      <c r="D27" s="4">
        <f ca="1">'sub11'!E$161</f>
        <v>0.44319689759144537</v>
      </c>
      <c r="E27" s="4">
        <f ca="1">'sub11'!F$161</f>
        <v>0.33811487178043548</v>
      </c>
      <c r="F27" s="4">
        <f ca="1">'sub11'!G$161</f>
        <v>0.18074372468826247</v>
      </c>
      <c r="G27" s="4">
        <f ca="1">'sub11'!H$161</f>
        <v>0.14267378479346701</v>
      </c>
      <c r="H27" s="4">
        <f ca="1">'sub11'!I$161</f>
        <v>0.26445103952022792</v>
      </c>
      <c r="I27" s="4">
        <f ca="1">'sub11'!J$161</f>
        <v>0.4150467055705595</v>
      </c>
      <c r="J27" s="4">
        <f ca="1">'sub11'!K$161</f>
        <v>0.47728900505812327</v>
      </c>
      <c r="K27" s="4">
        <f ca="1">'sub11'!L$161</f>
        <v>0.41671484918692231</v>
      </c>
      <c r="L27" s="4">
        <f ca="1">'sub11'!M$161</f>
        <v>0.23260345027653029</v>
      </c>
      <c r="M27" s="4">
        <f ca="1">'sub11'!N$161</f>
        <v>0.15005288250949192</v>
      </c>
      <c r="N27" s="4">
        <f ca="1">'sub11'!O$161</f>
        <v>0.20231026756905016</v>
      </c>
      <c r="O27" s="4">
        <f ca="1">'sub11'!P$161</f>
        <v>0.28975711689238109</v>
      </c>
      <c r="P27" s="4">
        <f ca="1">'sub11'!Q$161</f>
        <v>0.45820609142890317</v>
      </c>
      <c r="Q27" s="4">
        <f ca="1">'sub11'!R$161</f>
        <v>0.56502237053222037</v>
      </c>
      <c r="R27" s="4">
        <f ca="1">'sub11'!S$161</f>
        <v>0.53654458894191981</v>
      </c>
      <c r="S27" s="4">
        <f ca="1">'sub11'!T$161</f>
        <v>0.43199048643461074</v>
      </c>
      <c r="T27" s="4">
        <f ca="1">'sub11'!U$161</f>
        <v>0.33881515818323349</v>
      </c>
      <c r="U27" s="4">
        <f ca="1">'sub11'!V$161</f>
        <v>0.25301547166023469</v>
      </c>
      <c r="V27" s="4">
        <f ca="1">'sub11'!W$161</f>
        <v>0.25388521172333794</v>
      </c>
      <c r="W27" s="4"/>
      <c r="X27" s="4"/>
      <c r="Y27" s="4"/>
      <c r="Z27" s="4">
        <f t="shared" ca="1" si="0"/>
        <v>0.34006404983308053</v>
      </c>
      <c r="AA27" s="4">
        <f t="shared" ca="1" si="1"/>
        <v>0.34795996458753831</v>
      </c>
      <c r="AB27" s="4">
        <f t="shared" ca="1" si="2"/>
        <v>0.3440120072103095</v>
      </c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spans="1:42">
      <c r="A28" s="4" t="s">
        <v>43</v>
      </c>
      <c r="B28" s="4" t="s">
        <v>100</v>
      </c>
      <c r="C28" s="4">
        <f ca="1">'sub12'!D$161</f>
        <v>0.45263127637797057</v>
      </c>
      <c r="D28" s="4">
        <f ca="1">'sub12'!E$161</f>
        <v>0.43405609753400248</v>
      </c>
      <c r="E28" s="4">
        <f ca="1">'sub12'!F$161</f>
        <v>0.35627146122164294</v>
      </c>
      <c r="F28" s="4">
        <f ca="1">'sub12'!G$161</f>
        <v>0.26793876295792285</v>
      </c>
      <c r="G28" s="4">
        <f ca="1">'sub12'!H$161</f>
        <v>0.32488616670269171</v>
      </c>
      <c r="H28" s="4">
        <f ca="1">'sub12'!I$161</f>
        <v>0.44432204789079921</v>
      </c>
      <c r="I28" s="4">
        <f ca="1">'sub12'!J$161</f>
        <v>0.49536774374819131</v>
      </c>
      <c r="J28" s="4">
        <f ca="1">'sub12'!K$161</f>
        <v>0.49436152046806447</v>
      </c>
      <c r="K28" s="4">
        <f ca="1">'sub12'!L$161</f>
        <v>0.4944222727433969</v>
      </c>
      <c r="L28" s="4">
        <f ca="1">'sub12'!M$161</f>
        <v>0.44443186862696527</v>
      </c>
      <c r="M28" s="4">
        <f ca="1">'sub12'!N$161</f>
        <v>0.34407109365494243</v>
      </c>
      <c r="N28" s="4">
        <f ca="1">'sub12'!O$161</f>
        <v>0.34714030017171793</v>
      </c>
      <c r="O28" s="4">
        <f ca="1">'sub12'!P$161</f>
        <v>0.35403219628436394</v>
      </c>
      <c r="P28" s="4">
        <f ca="1">'sub12'!Q$161</f>
        <v>0.39420866639442464</v>
      </c>
      <c r="Q28" s="4">
        <f ca="1">'sub12'!R$161</f>
        <v>0.45702467650807338</v>
      </c>
      <c r="R28" s="4">
        <f ca="1">'sub12'!S$161</f>
        <v>0.47388566994450887</v>
      </c>
      <c r="S28" s="4">
        <f ca="1">'sub12'!T$161</f>
        <v>0.41594944778584014</v>
      </c>
      <c r="T28" s="4">
        <f ca="1">'sub12'!U$161</f>
        <v>0.33566162438275177</v>
      </c>
      <c r="U28" s="4">
        <f ca="1">'sub12'!V$161</f>
        <v>0.29424777763927545</v>
      </c>
      <c r="V28" s="4">
        <f ca="1">'sub12'!W$161</f>
        <v>0.35879303311929522</v>
      </c>
      <c r="W28" s="4"/>
      <c r="X28" s="4"/>
      <c r="Y28" s="4"/>
      <c r="Z28" s="4">
        <f t="shared" ca="1" si="0"/>
        <v>0.42086892182716473</v>
      </c>
      <c r="AA28" s="4">
        <f t="shared" ca="1" si="1"/>
        <v>0.37750144858851942</v>
      </c>
      <c r="AB28" s="4">
        <f t="shared" ca="1" si="2"/>
        <v>0.39918518520784202</v>
      </c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spans="1:42">
      <c r="A29" s="4" t="s">
        <v>44</v>
      </c>
      <c r="B29" s="4" t="s">
        <v>109</v>
      </c>
      <c r="C29" s="4">
        <f ca="1">'sub13'!D$161</f>
        <v>0.44335739788393785</v>
      </c>
      <c r="D29" s="4">
        <f ca="1">'sub13'!E$161</f>
        <v>0.33074079159755149</v>
      </c>
      <c r="E29" s="4">
        <f ca="1">'sub13'!F$161</f>
        <v>0.20336800048107448</v>
      </c>
      <c r="F29" s="4">
        <f ca="1">'sub13'!G$161</f>
        <v>0.25337484411761085</v>
      </c>
      <c r="G29" s="4">
        <f ca="1">'sub13'!H$161</f>
        <v>0.47650041956322003</v>
      </c>
      <c r="H29" s="4">
        <f ca="1">'sub13'!I$161</f>
        <v>0.60155838763046987</v>
      </c>
      <c r="I29" s="4">
        <f ca="1">'sub13'!J$161</f>
        <v>0.5577622087956805</v>
      </c>
      <c r="J29" s="4">
        <f ca="1">'sub13'!K$161</f>
        <v>0.4456834645299293</v>
      </c>
      <c r="K29" s="4">
        <f ca="1">'sub13'!L$161</f>
        <v>0.31503065203047703</v>
      </c>
      <c r="L29" s="4">
        <f ca="1">'sub13'!M$161</f>
        <v>0.17164061138877287</v>
      </c>
      <c r="M29" s="4">
        <f ca="1">'sub13'!N$161</f>
        <v>0.15522283041113569</v>
      </c>
      <c r="N29" s="4">
        <f ca="1">'sub13'!O$161</f>
        <v>0.28502873942442958</v>
      </c>
      <c r="O29" s="4">
        <f ca="1">'sub13'!P$161</f>
        <v>0.39852266150653509</v>
      </c>
      <c r="P29" s="4">
        <f ca="1">'sub13'!Q$161</f>
        <v>0.4106494240571445</v>
      </c>
      <c r="Q29" s="4">
        <f ca="1">'sub13'!R$161</f>
        <v>0.38852921688152336</v>
      </c>
      <c r="R29" s="4">
        <f ca="1">'sub13'!S$161</f>
        <v>0.39161394883166051</v>
      </c>
      <c r="S29" s="4">
        <f ca="1">'sub13'!T$161</f>
        <v>0.45563442136441107</v>
      </c>
      <c r="T29" s="4">
        <f ca="1">'sub13'!U$161</f>
        <v>0.49801979869477381</v>
      </c>
      <c r="U29" s="4">
        <f ca="1">'sub13'!V$161</f>
        <v>0.49662023504832137</v>
      </c>
      <c r="V29" s="4">
        <f ca="1">'sub13'!W$161</f>
        <v>0.49673500112344798</v>
      </c>
      <c r="W29" s="4"/>
      <c r="X29" s="4"/>
      <c r="Y29" s="4"/>
      <c r="Z29" s="4">
        <f t="shared" ca="1" si="0"/>
        <v>0.37990167780187245</v>
      </c>
      <c r="AA29" s="4">
        <f t="shared" ca="1" si="1"/>
        <v>0.39765762773433833</v>
      </c>
      <c r="AB29" s="4">
        <f t="shared" ca="1" si="2"/>
        <v>0.38877965276810533</v>
      </c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spans="1:42">
      <c r="A30" s="4" t="s">
        <v>147</v>
      </c>
      <c r="B30" s="4" t="s">
        <v>100</v>
      </c>
      <c r="C30" s="4">
        <f ca="1">'sub14'!D$161</f>
        <v>0.40165233922981658</v>
      </c>
      <c r="D30" s="4">
        <f ca="1">'sub14'!E$161</f>
        <v>0.31033804403433202</v>
      </c>
      <c r="E30" s="4">
        <f ca="1">'sub14'!F$161</f>
        <v>0.21219069334024324</v>
      </c>
      <c r="F30" s="4">
        <f ca="1">'sub14'!G$161</f>
        <v>0.18831326468672052</v>
      </c>
      <c r="G30" s="4">
        <f ca="1">'sub14'!H$161</f>
        <v>0.20119315715146838</v>
      </c>
      <c r="H30" s="4">
        <f ca="1">'sub14'!I$161</f>
        <v>0.26284178866516433</v>
      </c>
      <c r="I30" s="4">
        <f ca="1">'sub14'!J$161</f>
        <v>0.28418391851174529</v>
      </c>
      <c r="J30" s="4">
        <f ca="1">'sub14'!K$161</f>
        <v>0.28162262090741502</v>
      </c>
      <c r="K30" s="4">
        <f ca="1">'sub14'!L$161</f>
        <v>0.37332002520702012</v>
      </c>
      <c r="L30" s="4">
        <f ca="1">'sub14'!M$161</f>
        <v>0.40260935723693919</v>
      </c>
      <c r="M30" s="4">
        <f ca="1">'sub14'!N$161</f>
        <v>0.32795222897214099</v>
      </c>
      <c r="N30" s="4">
        <f ca="1">'sub14'!O$161</f>
        <v>0.335985485661145</v>
      </c>
      <c r="O30" s="4">
        <f ca="1">'sub14'!P$161</f>
        <v>0.37056991336469758</v>
      </c>
      <c r="P30" s="4">
        <f ca="1">'sub14'!Q$161</f>
        <v>0.39908273385748344</v>
      </c>
      <c r="Q30" s="4">
        <f ca="1">'sub14'!R$161</f>
        <v>0.41500832152909717</v>
      </c>
      <c r="R30" s="4">
        <f ca="1">'sub14'!S$161</f>
        <v>0.4861208241849122</v>
      </c>
      <c r="S30" s="4">
        <f ca="1">'sub14'!T$161</f>
        <v>0.53319037664262536</v>
      </c>
      <c r="T30" s="4">
        <f ca="1">'sub14'!U$161</f>
        <v>0.44890344571550878</v>
      </c>
      <c r="U30" s="4">
        <f ca="1">'sub14'!V$161</f>
        <v>0.30848571237104216</v>
      </c>
      <c r="V30" s="4">
        <f ca="1">'sub14'!W$161</f>
        <v>0.29255227445311233</v>
      </c>
      <c r="W30" s="4"/>
      <c r="X30" s="4"/>
      <c r="Y30" s="4"/>
      <c r="Z30" s="4">
        <f t="shared" ca="1" si="0"/>
        <v>0.29182652089708644</v>
      </c>
      <c r="AA30" s="4">
        <f t="shared" ca="1" si="1"/>
        <v>0.39178513167517648</v>
      </c>
      <c r="AB30" s="4">
        <f t="shared" ca="1" si="2"/>
        <v>0.34180582628613143</v>
      </c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1:42">
      <c r="A31" s="4" t="s">
        <v>146</v>
      </c>
      <c r="B31" s="4" t="s">
        <v>100</v>
      </c>
      <c r="C31" s="4">
        <f ca="1">'sub15'!D$161</f>
        <v>0.2357970417743068</v>
      </c>
      <c r="D31" s="4">
        <f ca="1">'sub15'!E$161</f>
        <v>0.2845985203720669</v>
      </c>
      <c r="E31" s="4">
        <f ca="1">'sub15'!F$161</f>
        <v>0.18919348153098059</v>
      </c>
      <c r="F31" s="4">
        <f ca="1">'sub15'!G$161</f>
        <v>0.15367660870850972</v>
      </c>
      <c r="G31" s="4">
        <f ca="1">'sub15'!H$161</f>
        <v>0.28314312469881658</v>
      </c>
      <c r="H31" s="4">
        <f ca="1">'sub15'!I$161</f>
        <v>0.45710858700398044</v>
      </c>
      <c r="I31" s="4">
        <f ca="1">'sub15'!J$161</f>
        <v>0.53306162949559222</v>
      </c>
      <c r="J31" s="4">
        <f ca="1">'sub15'!K$161</f>
        <v>0.53109060467723579</v>
      </c>
      <c r="K31" s="4">
        <f ca="1">'sub15'!L$161</f>
        <v>0.42530410652340422</v>
      </c>
      <c r="L31" s="4">
        <f ca="1">'sub15'!M$161</f>
        <v>0.30204838654163263</v>
      </c>
      <c r="M31" s="4">
        <f ca="1">'sub15'!N$161</f>
        <v>0.34450245405909857</v>
      </c>
      <c r="N31" s="4">
        <f ca="1">'sub15'!O$161</f>
        <v>0.4378870793036948</v>
      </c>
      <c r="O31" s="4">
        <f ca="1">'sub15'!P$161</f>
        <v>0.48563695200518825</v>
      </c>
      <c r="P31" s="4">
        <f ca="1">'sub15'!Q$161</f>
        <v>0.5485250387398406</v>
      </c>
      <c r="Q31" s="4">
        <f ca="1">'sub15'!R$161</f>
        <v>0.60764465443582816</v>
      </c>
      <c r="R31" s="4">
        <f ca="1">'sub15'!S$161</f>
        <v>0.58087965241714301</v>
      </c>
      <c r="S31" s="4">
        <f ca="1">'sub15'!T$161</f>
        <v>0.56814927240878288</v>
      </c>
      <c r="T31" s="4">
        <f ca="1">'sub15'!U$161</f>
        <v>0.50971264853768583</v>
      </c>
      <c r="U31" s="4">
        <f ca="1">'sub15'!V$161</f>
        <v>0.3800646320020582</v>
      </c>
      <c r="V31" s="4">
        <f ca="1">'sub15'!W$161</f>
        <v>0.37583234675348681</v>
      </c>
      <c r="W31" s="4"/>
      <c r="X31" s="4"/>
      <c r="Y31" s="4"/>
      <c r="Z31" s="4">
        <f t="shared" ca="1" si="0"/>
        <v>0.33950220913265261</v>
      </c>
      <c r="AA31" s="4">
        <f t="shared" ca="1" si="1"/>
        <v>0.48388347306628071</v>
      </c>
      <c r="AB31" s="4">
        <f t="shared" ca="1" si="2"/>
        <v>0.41169284109946663</v>
      </c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</row>
    <row r="35" spans="1:4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6" spans="1:4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</row>
    <row r="37" spans="1:4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</row>
    <row r="38" spans="1:42"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1" t="s">
        <v>11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23</v>
      </c>
      <c r="T38" s="1" t="s">
        <v>24</v>
      </c>
      <c r="U38" s="1" t="s">
        <v>25</v>
      </c>
      <c r="V38" s="1" t="s">
        <v>26</v>
      </c>
      <c r="Z38" s="1" t="s">
        <v>230</v>
      </c>
      <c r="AA38" s="1" t="s">
        <v>231</v>
      </c>
      <c r="AB38" s="1" t="s">
        <v>233</v>
      </c>
    </row>
    <row r="39" spans="1:42">
      <c r="A39" s="1" t="s">
        <v>101</v>
      </c>
      <c r="B39" s="1" t="s">
        <v>105</v>
      </c>
      <c r="C39" s="4">
        <f ca="1">SUMIF($B2:$B35,$B39,C2:C35)/COUNTIF($B2:$B35,$B39)</f>
        <v>0.1825770569623737</v>
      </c>
      <c r="D39" s="4">
        <f t="shared" ref="D39:V39" ca="1" si="3">SUMIF($B2:$B35,$B39,D2:D35)/COUNTIF($B2:$B35,$B39)</f>
        <v>0.15146652996130497</v>
      </c>
      <c r="E39" s="4">
        <f t="shared" ca="1" si="3"/>
        <v>0.11669411289782697</v>
      </c>
      <c r="F39" s="4">
        <f t="shared" ca="1" si="3"/>
        <v>0.10534770487387181</v>
      </c>
      <c r="G39" s="4">
        <f t="shared" ca="1" si="3"/>
        <v>0.11069761786184923</v>
      </c>
      <c r="H39" s="4">
        <f t="shared" ca="1" si="3"/>
        <v>0.10557909209275335</v>
      </c>
      <c r="I39" s="4">
        <f t="shared" ca="1" si="3"/>
        <v>0.11012056843854297</v>
      </c>
      <c r="J39" s="4">
        <f t="shared" ca="1" si="3"/>
        <v>0.1076264135025395</v>
      </c>
      <c r="K39" s="4">
        <f t="shared" ca="1" si="3"/>
        <v>9.8338836211372016E-2</v>
      </c>
      <c r="L39" s="4">
        <f t="shared" ca="1" si="3"/>
        <v>9.2549915041691508E-2</v>
      </c>
      <c r="M39" s="4">
        <f t="shared" ca="1" si="3"/>
        <v>9.6694445066355147E-2</v>
      </c>
      <c r="N39" s="4">
        <f t="shared" ca="1" si="3"/>
        <v>0.10381959399820989</v>
      </c>
      <c r="O39" s="4">
        <f t="shared" ca="1" si="3"/>
        <v>0.11156795458350098</v>
      </c>
      <c r="P39" s="4">
        <f t="shared" ca="1" si="3"/>
        <v>0.1167389415894767</v>
      </c>
      <c r="Q39" s="4">
        <f t="shared" ca="1" si="3"/>
        <v>0.10876343985321264</v>
      </c>
      <c r="R39" s="4">
        <f t="shared" ca="1" si="3"/>
        <v>0.1078564201933566</v>
      </c>
      <c r="S39" s="4">
        <f t="shared" ca="1" si="3"/>
        <v>0.13077650545693034</v>
      </c>
      <c r="T39" s="4">
        <f t="shared" ca="1" si="3"/>
        <v>0.15078386323758564</v>
      </c>
      <c r="U39" s="4">
        <f t="shared" ca="1" si="3"/>
        <v>0.15125658136419942</v>
      </c>
      <c r="V39" s="4">
        <f t="shared" ca="1" si="3"/>
        <v>0.15408582086588613</v>
      </c>
      <c r="Y39" s="1" t="s">
        <v>33</v>
      </c>
      <c r="Z39" s="4">
        <f ca="1">AVERAGE(Z2:Z16)</f>
        <v>0.11809978478441258</v>
      </c>
      <c r="AA39" s="4">
        <f ca="1">AVERAGE(AA2:AA16)</f>
        <v>0.12323435662087133</v>
      </c>
      <c r="AB39" s="4">
        <f ca="1">AVERAGE(AB2:AB16)</f>
        <v>0.12066707070264199</v>
      </c>
      <c r="AC39" s="4"/>
      <c r="AD39" s="4"/>
    </row>
    <row r="40" spans="1:42">
      <c r="B40" s="1" t="s">
        <v>107</v>
      </c>
      <c r="C40" s="4">
        <f ca="1">SUMIF($B2:$B35,$B40,C2:C35)/COUNTIF($B2:$B35,$B40)</f>
        <v>0.37768215042563114</v>
      </c>
      <c r="D40" s="4">
        <f t="shared" ref="D40:V40" ca="1" si="4">SUMIF($B2:$B35,$B40,D2:D35)/COUNTIF($B2:$B35,$B40)</f>
        <v>0.32768528061091834</v>
      </c>
      <c r="E40" s="4">
        <f t="shared" ca="1" si="4"/>
        <v>0.26301635801044326</v>
      </c>
      <c r="F40" s="4">
        <f t="shared" ca="1" si="4"/>
        <v>0.25885363744294448</v>
      </c>
      <c r="G40" s="4">
        <f t="shared" ca="1" si="4"/>
        <v>0.33777191616334373</v>
      </c>
      <c r="H40" s="4">
        <f t="shared" ca="1" si="4"/>
        <v>0.43050192001316351</v>
      </c>
      <c r="I40" s="4">
        <f t="shared" ca="1" si="4"/>
        <v>0.46187101827397492</v>
      </c>
      <c r="J40" s="4">
        <f t="shared" ca="1" si="4"/>
        <v>0.45358527865260834</v>
      </c>
      <c r="K40" s="4">
        <f t="shared" ca="1" si="4"/>
        <v>0.43309969511975754</v>
      </c>
      <c r="L40" s="4">
        <f t="shared" ca="1" si="4"/>
        <v>0.38582063361141777</v>
      </c>
      <c r="M40" s="4">
        <f t="shared" ca="1" si="4"/>
        <v>0.32734557848266227</v>
      </c>
      <c r="N40" s="4">
        <f t="shared" ca="1" si="4"/>
        <v>0.30911197984838312</v>
      </c>
      <c r="O40" s="4">
        <f t="shared" ca="1" si="4"/>
        <v>0.34964366205306324</v>
      </c>
      <c r="P40" s="4">
        <f t="shared" ca="1" si="4"/>
        <v>0.42150511620269043</v>
      </c>
      <c r="Q40" s="4">
        <f t="shared" ca="1" si="4"/>
        <v>0.45730025113853234</v>
      </c>
      <c r="R40" s="4">
        <f t="shared" ca="1" si="4"/>
        <v>0.46021632352619934</v>
      </c>
      <c r="S40" s="4">
        <f t="shared" ca="1" si="4"/>
        <v>0.44763990774893087</v>
      </c>
      <c r="T40" s="4">
        <f t="shared" ca="1" si="4"/>
        <v>0.40098219198685686</v>
      </c>
      <c r="U40" s="4">
        <f t="shared" ca="1" si="4"/>
        <v>0.3676984959908719</v>
      </c>
      <c r="V40" s="4">
        <f t="shared" ca="1" si="4"/>
        <v>0.38617368298000071</v>
      </c>
      <c r="Y40" s="1" t="s">
        <v>32</v>
      </c>
      <c r="Z40" s="4">
        <f ca="1">AVERAGE(Z17:Z31)</f>
        <v>0.37298878883242037</v>
      </c>
      <c r="AA40" s="4">
        <f ca="1">AVERAGE(AA17:AA31)</f>
        <v>0.39276171899581913</v>
      </c>
      <c r="AB40" s="4">
        <f ca="1">AVERAGE(AB17:AB31)</f>
        <v>0.3828752539141197</v>
      </c>
      <c r="AC40" s="4"/>
      <c r="AD40" s="4"/>
    </row>
    <row r="41" spans="1:42">
      <c r="B41" s="1" t="s">
        <v>45</v>
      </c>
      <c r="C41" s="7">
        <f ca="1">TINV(TTEST(C2:C16,C17:C31,2,1),14)</f>
        <v>4.5442425300798099</v>
      </c>
      <c r="D41" s="7">
        <f t="shared" ref="D41:V41" ca="1" si="5">TINV(TTEST(D2:D16,D17:D31,2,1),14)</f>
        <v>4.9966684028283357</v>
      </c>
      <c r="E41" s="7">
        <f t="shared" ca="1" si="5"/>
        <v>4.831508072853028</v>
      </c>
      <c r="F41" s="7">
        <f t="shared" ca="1" si="5"/>
        <v>5.6649090259609132</v>
      </c>
      <c r="G41" s="7">
        <f t="shared" ca="1" si="5"/>
        <v>7.3681895293497597</v>
      </c>
      <c r="H41" s="7">
        <f t="shared" ca="1" si="5"/>
        <v>11.13676105557315</v>
      </c>
      <c r="I41" s="7">
        <f t="shared" ca="1" si="5"/>
        <v>11.701574844808874</v>
      </c>
      <c r="J41" s="7">
        <f t="shared" ca="1" si="5"/>
        <v>12.966651374301577</v>
      </c>
      <c r="K41" s="7">
        <f t="shared" ca="1" si="5"/>
        <v>15.038093130976641</v>
      </c>
      <c r="L41" s="7">
        <f t="shared" ca="1" si="5"/>
        <v>9.7710154202053801</v>
      </c>
      <c r="M41" s="7">
        <f t="shared" ca="1" si="5"/>
        <v>8.738203727333886</v>
      </c>
      <c r="N41" s="7">
        <f t="shared" ca="1" si="5"/>
        <v>6.5384848529235811</v>
      </c>
      <c r="O41" s="7">
        <f t="shared" ca="1" si="5"/>
        <v>6.5907510728909369</v>
      </c>
      <c r="P41" s="7">
        <f t="shared" ca="1" si="5"/>
        <v>8.956565647220657</v>
      </c>
      <c r="Q41" s="7">
        <f t="shared" ca="1" si="5"/>
        <v>15.733817561415663</v>
      </c>
      <c r="R41" s="7">
        <f t="shared" ca="1" si="5"/>
        <v>15.339673127101566</v>
      </c>
      <c r="S41" s="7">
        <f t="shared" ca="1" si="5"/>
        <v>9.4712583069404168</v>
      </c>
      <c r="T41" s="7">
        <f t="shared" ca="1" si="5"/>
        <v>8.9276490211221002</v>
      </c>
      <c r="U41" s="7">
        <f t="shared" ca="1" si="5"/>
        <v>9.2344018368078054</v>
      </c>
      <c r="V41" s="7">
        <f t="shared" ca="1" si="5"/>
        <v>6.8763178119918873</v>
      </c>
      <c r="Z41" s="5">
        <f ca="1">TTEST(Z2:Z16,Z17:Z31,2,1)</f>
        <v>8.5498434077020801E-10</v>
      </c>
      <c r="AA41" s="5">
        <f ca="1">TTEST(AA2:AA16,AA17:AA31,2,1)</f>
        <v>1.3142806324553624E-10</v>
      </c>
      <c r="AB41" s="5">
        <f ca="1">TTEST(AB2:AB16,AB17:AB31,2,1)</f>
        <v>8.7293667409564886E-13</v>
      </c>
      <c r="AC41" s="5"/>
      <c r="AD41" s="5"/>
    </row>
    <row r="42" spans="1:42">
      <c r="C42" s="1" t="s">
        <v>2</v>
      </c>
      <c r="D42" s="1" t="s">
        <v>3</v>
      </c>
      <c r="E42" s="1" t="s">
        <v>4</v>
      </c>
      <c r="F42" s="1" t="s">
        <v>5</v>
      </c>
      <c r="G42" s="1" t="s">
        <v>6</v>
      </c>
      <c r="H42" s="1" t="s">
        <v>7</v>
      </c>
      <c r="I42" s="1" t="s">
        <v>8</v>
      </c>
      <c r="J42" s="1" t="s">
        <v>9</v>
      </c>
      <c r="K42" s="1" t="s">
        <v>10</v>
      </c>
      <c r="L42" s="1" t="s">
        <v>11</v>
      </c>
      <c r="M42" s="1" t="s">
        <v>17</v>
      </c>
      <c r="N42" s="1" t="s">
        <v>18</v>
      </c>
      <c r="O42" s="1" t="s">
        <v>19</v>
      </c>
      <c r="P42" s="1" t="s">
        <v>20</v>
      </c>
      <c r="Q42" s="1" t="s">
        <v>21</v>
      </c>
      <c r="R42" s="1" t="s">
        <v>22</v>
      </c>
      <c r="S42" s="1" t="s">
        <v>23</v>
      </c>
      <c r="T42" s="1" t="s">
        <v>24</v>
      </c>
      <c r="U42" s="1" t="s">
        <v>25</v>
      </c>
      <c r="V42" s="1" t="s">
        <v>26</v>
      </c>
    </row>
    <row r="43" spans="1:42">
      <c r="A43" s="1" t="s">
        <v>199</v>
      </c>
      <c r="B43" s="1" t="s">
        <v>105</v>
      </c>
      <c r="C43" s="1">
        <f ca="1">STDEV(C2:C14)/SQRT(13)</f>
        <v>3.9185709904548345E-2</v>
      </c>
      <c r="D43" s="1">
        <f t="shared" ref="D43:V43" ca="1" si="6">STDEV(D2:D14)/SQRT(13)</f>
        <v>3.1348743226827486E-2</v>
      </c>
      <c r="E43" s="1">
        <f t="shared" ca="1" si="6"/>
        <v>2.5687705161103767E-2</v>
      </c>
      <c r="F43" s="1">
        <f t="shared" ca="1" si="6"/>
        <v>2.4339129939832758E-2</v>
      </c>
      <c r="G43" s="1">
        <f t="shared" ca="1" si="6"/>
        <v>2.5922643754059251E-2</v>
      </c>
      <c r="H43" s="1">
        <f t="shared" ca="1" si="6"/>
        <v>1.6318566288447973E-2</v>
      </c>
      <c r="I43" s="1">
        <f t="shared" ca="1" si="6"/>
        <v>2.0672286969398015E-2</v>
      </c>
      <c r="J43" s="1">
        <f t="shared" ca="1" si="6"/>
        <v>2.1382070431500852E-2</v>
      </c>
      <c r="K43" s="1">
        <f t="shared" ca="1" si="6"/>
        <v>1.8047359672649779E-2</v>
      </c>
      <c r="L43" s="1">
        <f t="shared" ca="1" si="6"/>
        <v>1.2155882453957489E-2</v>
      </c>
      <c r="M43" s="1">
        <f t="shared" ca="1" si="6"/>
        <v>1.1971496427384661E-2</v>
      </c>
      <c r="N43" s="1">
        <f t="shared" ca="1" si="6"/>
        <v>1.0297904313604818E-2</v>
      </c>
      <c r="O43" s="1">
        <f t="shared" ca="1" si="6"/>
        <v>1.853812687754889E-2</v>
      </c>
      <c r="P43" s="1">
        <f t="shared" ca="1" si="6"/>
        <v>2.3975509948935686E-2</v>
      </c>
      <c r="Q43" s="1">
        <f t="shared" ca="1" si="6"/>
        <v>1.8818158099018014E-2</v>
      </c>
      <c r="R43" s="1">
        <f t="shared" ca="1" si="6"/>
        <v>1.8708487510840706E-2</v>
      </c>
      <c r="S43" s="1">
        <f t="shared" ca="1" si="6"/>
        <v>2.5727985416758529E-2</v>
      </c>
      <c r="T43" s="1">
        <f t="shared" ca="1" si="6"/>
        <v>2.7259294160637392E-2</v>
      </c>
      <c r="U43" s="1">
        <f t="shared" ca="1" si="6"/>
        <v>3.0923534052249676E-2</v>
      </c>
      <c r="V43" s="1">
        <f t="shared" ca="1" si="6"/>
        <v>3.5877054235525375E-2</v>
      </c>
      <c r="Z43" s="1">
        <f ca="1">STDEV(Z2:Z16)/SQRT(15)</f>
        <v>1.2686780886343493E-2</v>
      </c>
      <c r="AA43" s="1">
        <f ca="1">STDEV(AA2:AA16)/SQRT(15)</f>
        <v>1.2408680264244359E-2</v>
      </c>
      <c r="AB43" s="1">
        <f ca="1">STDEV(AB2:AB16)/SQRT(15)</f>
        <v>7.1988183533012321E-3</v>
      </c>
    </row>
    <row r="44" spans="1:42">
      <c r="B44" s="1" t="s">
        <v>107</v>
      </c>
      <c r="C44" s="1">
        <f ca="1">STDEV(C17:C29)/SQRT(13)</f>
        <v>4.6463085810504748E-2</v>
      </c>
      <c r="D44" s="1">
        <f t="shared" ref="D44:V44" ca="1" si="7">STDEV(D17:D29)/SQRT(13)</f>
        <v>4.0330706563206101E-2</v>
      </c>
      <c r="E44" s="1">
        <f t="shared" ca="1" si="7"/>
        <v>3.1128041678386238E-2</v>
      </c>
      <c r="F44" s="1">
        <f t="shared" ca="1" si="7"/>
        <v>3.0392269195639816E-2</v>
      </c>
      <c r="G44" s="1">
        <f t="shared" ca="1" si="7"/>
        <v>3.6084556325760006E-2</v>
      </c>
      <c r="H44" s="1">
        <f t="shared" ca="1" si="7"/>
        <v>2.7856907351229514E-2</v>
      </c>
      <c r="I44" s="1">
        <f t="shared" ca="1" si="7"/>
        <v>1.3815698635592139E-2</v>
      </c>
      <c r="J44" s="1">
        <f t="shared" ca="1" si="7"/>
        <v>1.468947529572113E-2</v>
      </c>
      <c r="K44" s="1">
        <f t="shared" ca="1" si="7"/>
        <v>2.1653102925489189E-2</v>
      </c>
      <c r="L44" s="1">
        <f t="shared" ca="1" si="7"/>
        <v>3.8725745041484877E-2</v>
      </c>
      <c r="M44" s="1">
        <f t="shared" ca="1" si="7"/>
        <v>3.3835415965713059E-2</v>
      </c>
      <c r="N44" s="1">
        <f t="shared" ca="1" si="7"/>
        <v>2.3197052340170929E-2</v>
      </c>
      <c r="O44" s="1">
        <f t="shared" ca="1" si="7"/>
        <v>2.8060574815162029E-2</v>
      </c>
      <c r="P44" s="1">
        <f t="shared" ca="1" si="7"/>
        <v>2.208546364864335E-2</v>
      </c>
      <c r="Q44" s="1">
        <f t="shared" ca="1" si="7"/>
        <v>1.8491174655927815E-2</v>
      </c>
      <c r="R44" s="1">
        <f t="shared" ca="1" si="7"/>
        <v>1.7746388043301285E-2</v>
      </c>
      <c r="S44" s="1">
        <f t="shared" ca="1" si="7"/>
        <v>2.2649572190174806E-2</v>
      </c>
      <c r="T44" s="1">
        <f t="shared" ca="1" si="7"/>
        <v>2.9163847932955209E-2</v>
      </c>
      <c r="U44" s="1">
        <f t="shared" ca="1" si="7"/>
        <v>3.8320446499340424E-2</v>
      </c>
      <c r="V44" s="1">
        <f t="shared" ca="1" si="7"/>
        <v>4.8164968721084916E-2</v>
      </c>
      <c r="Z44" s="1">
        <f ca="1">STDEV(Z17:Z31)/SQRT(15)</f>
        <v>1.4709939709971344E-2</v>
      </c>
      <c r="AA44" s="1">
        <f ca="1">STDEV(AA17:AA31)/SQRT(15)</f>
        <v>1.3472377858654747E-2</v>
      </c>
      <c r="AB44" s="1">
        <f ca="1">STDEV(AB17:AB31)/SQRT(15)</f>
        <v>7.2845186819943848E-3</v>
      </c>
    </row>
    <row r="46" spans="1:42">
      <c r="B46" s="1" t="s">
        <v>105</v>
      </c>
      <c r="C46" s="1">
        <f ca="1">(C39+0.6*(D39)+0.15*E39)/(1+0.6+0.15)</f>
        <v>0.16626348107076039</v>
      </c>
      <c r="D46" s="1">
        <f ca="1">(D39+0.6*(C39+E39)+0.15*F39)/(1+2*0.6+0.15)</f>
        <v>0.14758782451425792</v>
      </c>
      <c r="E46" s="1">
        <f ca="1">(E39+0.6*(D39+F39)+0.15*(C39+G39))/(1+2*0.6+2*0.15)</f>
        <v>0.1259095420090266</v>
      </c>
      <c r="F46" s="1">
        <f t="shared" ref="F46:T47" ca="1" si="8">(F39+0.6*(E39+G39)+0.15*(D39+H39))/(1+2*0.6+2*0.15)</f>
        <v>0.11213583465511452</v>
      </c>
      <c r="G46" s="1">
        <f t="shared" ca="1" si="8"/>
        <v>0.10851035929691193</v>
      </c>
      <c r="H46" s="1">
        <f t="shared" ca="1" si="8"/>
        <v>0.10800644865178013</v>
      </c>
      <c r="I46" s="1">
        <f t="shared" ca="1" si="8"/>
        <v>0.10775973596268074</v>
      </c>
      <c r="J46" s="1">
        <f t="shared" ca="1" si="8"/>
        <v>0.10496856294506207</v>
      </c>
      <c r="K46" s="1">
        <f t="shared" ca="1" si="8"/>
        <v>9.9786754145458137E-2</v>
      </c>
      <c r="L46" s="1">
        <f t="shared" ca="1" si="8"/>
        <v>9.651471397337609E-2</v>
      </c>
      <c r="M46" s="1">
        <f t="shared" ca="1" si="8"/>
        <v>9.8400867643810772E-2</v>
      </c>
      <c r="N46" s="1">
        <f t="shared" ca="1" si="8"/>
        <v>0.10406814491311951</v>
      </c>
      <c r="O46" s="1">
        <f t="shared" ca="1" si="8"/>
        <v>0.10988870346961924</v>
      </c>
      <c r="P46" s="1">
        <f t="shared" ca="1" si="8"/>
        <v>0.11227567215209593</v>
      </c>
      <c r="Q46" s="1">
        <f t="shared" ca="1" si="8"/>
        <v>0.11194893037159093</v>
      </c>
      <c r="R46" s="1">
        <f t="shared" ca="1" si="8"/>
        <v>0.1166835232414007</v>
      </c>
      <c r="S46" s="1">
        <f t="shared" ca="1" si="8"/>
        <v>0.129985471479243</v>
      </c>
      <c r="T46" s="1">
        <f t="shared" ca="1" si="8"/>
        <v>0.14371802059565997</v>
      </c>
      <c r="U46" s="1">
        <f ca="1">(U39+0.6*(T39+V39)+0.15*S39)/(1+2*0.6+0.15)</f>
        <v>0.15055100750843489</v>
      </c>
      <c r="V46" s="1">
        <f ca="1">(V39+0.6*(U39)+0.15*T39)/(1+0.6+0.15)</f>
        <v>0.15283277095431066</v>
      </c>
    </row>
    <row r="47" spans="1:42">
      <c r="B47" s="1" t="s">
        <v>201</v>
      </c>
      <c r="C47" s="1">
        <f ca="1">(C40+0.6*(D40)+0.15*E40)/(1+0.6+0.15)</f>
        <v>0.35071186999642778</v>
      </c>
      <c r="D47" s="1">
        <f ca="1">(D40+0.6*(C40+E40)+0.15*F40)/(1+2*0.6+0.15)</f>
        <v>0.31954571544212962</v>
      </c>
      <c r="E47" s="1">
        <f ca="1">(E40+0.6*(D40+F40)+0.15*(C40+G40))/(1+2*0.6+2*0.15)</f>
        <v>0.28890312753244285</v>
      </c>
      <c r="F47" s="1">
        <f t="shared" ca="1" si="8"/>
        <v>0.29322187281633155</v>
      </c>
      <c r="G47" s="1">
        <f t="shared" ca="1" si="8"/>
        <v>0.3440473428318685</v>
      </c>
      <c r="H47" s="1">
        <f t="shared" ca="1" si="8"/>
        <v>0.40686140723595504</v>
      </c>
      <c r="I47" s="1">
        <f t="shared" ca="1" si="8"/>
        <v>0.44318163166636132</v>
      </c>
      <c r="J47" s="1">
        <f t="shared" ca="1" si="8"/>
        <v>0.44520643589301401</v>
      </c>
      <c r="K47" s="1">
        <f t="shared" ca="1" si="8"/>
        <v>0.4220502927966675</v>
      </c>
      <c r="L47" s="1">
        <f t="shared" ca="1" si="8"/>
        <v>0.38259695461920734</v>
      </c>
      <c r="M47" s="1">
        <f t="shared" ca="1" si="8"/>
        <v>0.34468666005378634</v>
      </c>
      <c r="N47" s="1">
        <f t="shared" ca="1" si="8"/>
        <v>0.33456175465677385</v>
      </c>
      <c r="O47" s="1">
        <f t="shared" ca="1" si="8"/>
        <v>0.36228431765075464</v>
      </c>
      <c r="P47" s="1">
        <f t="shared" ca="1" si="8"/>
        <v>0.40842828384953406</v>
      </c>
      <c r="Q47" s="1">
        <f t="shared" ca="1" si="8"/>
        <v>0.44237026017846609</v>
      </c>
      <c r="R47" s="1">
        <f t="shared" ca="1" si="8"/>
        <v>0.45062140603484374</v>
      </c>
      <c r="S47" s="1">
        <f t="shared" ca="1" si="8"/>
        <v>0.43524353165047014</v>
      </c>
      <c r="T47" s="1">
        <f t="shared" ca="1" si="8"/>
        <v>0.40685749408266741</v>
      </c>
      <c r="U47" s="1">
        <f ca="1">(U40+0.6*(T40+V40)+0.15*S40)/(1+2*0.6+0.15)</f>
        <v>0.38601617324822379</v>
      </c>
      <c r="V47" s="1">
        <f ca="1">(V40+0.6*(U40)+0.15*T40)/(1+0.6+0.15)</f>
        <v>0.38110863392717281</v>
      </c>
    </row>
    <row r="48" spans="1:42">
      <c r="B48" s="1" t="s">
        <v>110</v>
      </c>
      <c r="C48" s="8">
        <f ca="1">C46-C47</f>
        <v>-0.18444838892566739</v>
      </c>
      <c r="D48" s="8">
        <f t="shared" ref="D48:V48" ca="1" si="9">D46-D47</f>
        <v>-0.1719578909278717</v>
      </c>
      <c r="E48" s="8">
        <f t="shared" ca="1" si="9"/>
        <v>-0.16299358552341625</v>
      </c>
      <c r="F48" s="8">
        <f t="shared" ca="1" si="9"/>
        <v>-0.18108603816121704</v>
      </c>
      <c r="G48" s="8">
        <f t="shared" ca="1" si="9"/>
        <v>-0.23553698353495656</v>
      </c>
      <c r="H48" s="8">
        <f t="shared" ca="1" si="9"/>
        <v>-0.29885495858417488</v>
      </c>
      <c r="I48" s="8">
        <f t="shared" ca="1" si="9"/>
        <v>-0.33542189570368058</v>
      </c>
      <c r="J48" s="8">
        <f t="shared" ca="1" si="9"/>
        <v>-0.34023787294795194</v>
      </c>
      <c r="K48" s="8">
        <f t="shared" ca="1" si="9"/>
        <v>-0.32226353865120938</v>
      </c>
      <c r="L48" s="8">
        <f t="shared" ca="1" si="9"/>
        <v>-0.28608224064583127</v>
      </c>
      <c r="M48" s="8">
        <f t="shared" ca="1" si="9"/>
        <v>-0.24628579240997556</v>
      </c>
      <c r="N48" s="8">
        <f t="shared" ca="1" si="9"/>
        <v>-0.23049360974365435</v>
      </c>
      <c r="O48" s="8">
        <f t="shared" ca="1" si="9"/>
        <v>-0.25239561418113543</v>
      </c>
      <c r="P48" s="8">
        <f t="shared" ca="1" si="9"/>
        <v>-0.29615261169743812</v>
      </c>
      <c r="Q48" s="8">
        <f t="shared" ca="1" si="9"/>
        <v>-0.33042132980687516</v>
      </c>
      <c r="R48" s="8">
        <f t="shared" ca="1" si="9"/>
        <v>-0.33393788279344305</v>
      </c>
      <c r="S48" s="8">
        <f t="shared" ca="1" si="9"/>
        <v>-0.30525806017122714</v>
      </c>
      <c r="T48" s="8">
        <f t="shared" ca="1" si="9"/>
        <v>-0.26313947348700745</v>
      </c>
      <c r="U48" s="8">
        <f t="shared" ca="1" si="9"/>
        <v>-0.2354651657397889</v>
      </c>
      <c r="V48" s="8">
        <f t="shared" ca="1" si="9"/>
        <v>-0.22827586297286215</v>
      </c>
    </row>
    <row r="49" spans="1:23">
      <c r="C49" s="1" t="str">
        <f ca="1">IF(C48=MAX($C$48:$V$48),"Animal",IF(C48=MIN($C$48:$V$48),"Artifact",""))</f>
        <v/>
      </c>
      <c r="D49" s="1" t="str">
        <f t="shared" ref="D49:V49" ca="1" si="10">IF(D48=MAX($C$48:$V$48),"Animal",IF(D48=MIN($C$48:$V$48),"Artifact",""))</f>
        <v/>
      </c>
      <c r="E49" s="1" t="str">
        <f t="shared" ca="1" si="10"/>
        <v>Animal</v>
      </c>
      <c r="F49" s="1" t="str">
        <f t="shared" ca="1" si="10"/>
        <v/>
      </c>
      <c r="G49" s="1" t="str">
        <f t="shared" ca="1" si="10"/>
        <v/>
      </c>
      <c r="H49" s="1" t="str">
        <f t="shared" ca="1" si="10"/>
        <v/>
      </c>
      <c r="I49" s="1" t="str">
        <f t="shared" ca="1" si="10"/>
        <v/>
      </c>
      <c r="J49" s="1" t="str">
        <f t="shared" ca="1" si="10"/>
        <v>Artifact</v>
      </c>
      <c r="K49" s="1" t="str">
        <f t="shared" ca="1" si="10"/>
        <v/>
      </c>
      <c r="L49" s="1" t="str">
        <f t="shared" ca="1" si="10"/>
        <v/>
      </c>
      <c r="M49" s="1" t="str">
        <f t="shared" ca="1" si="10"/>
        <v/>
      </c>
      <c r="N49" s="1" t="str">
        <f t="shared" ca="1" si="10"/>
        <v/>
      </c>
      <c r="O49" s="1" t="str">
        <f t="shared" ca="1" si="10"/>
        <v/>
      </c>
      <c r="P49" s="1" t="str">
        <f t="shared" ca="1" si="10"/>
        <v/>
      </c>
      <c r="Q49" s="1" t="str">
        <f t="shared" ca="1" si="10"/>
        <v/>
      </c>
      <c r="R49" s="1" t="str">
        <f t="shared" ca="1" si="10"/>
        <v/>
      </c>
      <c r="S49" s="1" t="str">
        <f t="shared" ca="1" si="10"/>
        <v/>
      </c>
      <c r="T49" s="1" t="str">
        <f t="shared" ca="1" si="10"/>
        <v/>
      </c>
      <c r="U49" s="1" t="str">
        <f t="shared" ca="1" si="10"/>
        <v/>
      </c>
      <c r="V49" s="1" t="str">
        <f t="shared" ca="1" si="10"/>
        <v/>
      </c>
    </row>
    <row r="51" spans="1:23">
      <c r="C51" s="1">
        <v>1</v>
      </c>
      <c r="D51" s="1">
        <v>2</v>
      </c>
      <c r="E51" s="1">
        <v>3</v>
      </c>
      <c r="F51" s="1">
        <v>4</v>
      </c>
      <c r="G51" s="1">
        <v>5</v>
      </c>
      <c r="H51" s="1">
        <v>6</v>
      </c>
      <c r="I51" s="1">
        <v>7</v>
      </c>
      <c r="J51" s="1">
        <v>8</v>
      </c>
      <c r="K51" s="1">
        <v>9</v>
      </c>
      <c r="L51" s="1">
        <v>10</v>
      </c>
      <c r="M51" s="1">
        <v>11</v>
      </c>
      <c r="N51" s="1">
        <v>12</v>
      </c>
      <c r="O51" s="1">
        <v>13</v>
      </c>
      <c r="P51" s="1">
        <v>14</v>
      </c>
      <c r="Q51" s="1">
        <v>15</v>
      </c>
      <c r="R51" s="1">
        <v>16</v>
      </c>
      <c r="S51" s="1">
        <v>17</v>
      </c>
      <c r="T51" s="1">
        <v>18</v>
      </c>
      <c r="U51" s="1">
        <v>19</v>
      </c>
      <c r="V51" s="1">
        <v>20</v>
      </c>
      <c r="W51" s="1">
        <f ca="1">CORREL(C51:V51,C48:V48)</f>
        <v>-0.4102380594002995</v>
      </c>
    </row>
    <row r="52" spans="1:23"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17</v>
      </c>
      <c r="N52" s="1" t="s">
        <v>18</v>
      </c>
      <c r="O52" s="1" t="s">
        <v>19</v>
      </c>
      <c r="P52" s="1" t="s">
        <v>20</v>
      </c>
      <c r="Q52" s="1" t="s">
        <v>21</v>
      </c>
      <c r="R52" s="1" t="s">
        <v>22</v>
      </c>
      <c r="S52" s="1" t="s">
        <v>23</v>
      </c>
      <c r="T52" s="1" t="s">
        <v>24</v>
      </c>
      <c r="U52" s="1" t="s">
        <v>25</v>
      </c>
      <c r="V52" s="1" t="s">
        <v>26</v>
      </c>
    </row>
    <row r="53" spans="1:23">
      <c r="A53" s="1" t="s">
        <v>110</v>
      </c>
      <c r="C53" s="4">
        <f ca="1">C48</f>
        <v>-0.18444838892566739</v>
      </c>
      <c r="D53" s="4">
        <f t="shared" ref="D53:V53" ca="1" si="11">D48</f>
        <v>-0.1719578909278717</v>
      </c>
      <c r="E53" s="4">
        <f t="shared" ca="1" si="11"/>
        <v>-0.16299358552341625</v>
      </c>
      <c r="F53" s="4">
        <f t="shared" ca="1" si="11"/>
        <v>-0.18108603816121704</v>
      </c>
      <c r="G53" s="4">
        <f t="shared" ca="1" si="11"/>
        <v>-0.23553698353495656</v>
      </c>
      <c r="H53" s="4">
        <f t="shared" ca="1" si="11"/>
        <v>-0.29885495858417488</v>
      </c>
      <c r="I53" s="4">
        <f t="shared" ca="1" si="11"/>
        <v>-0.33542189570368058</v>
      </c>
      <c r="J53" s="4">
        <f t="shared" ca="1" si="11"/>
        <v>-0.34023787294795194</v>
      </c>
      <c r="K53" s="4">
        <f t="shared" ca="1" si="11"/>
        <v>-0.32226353865120938</v>
      </c>
      <c r="L53" s="4">
        <f t="shared" ca="1" si="11"/>
        <v>-0.28608224064583127</v>
      </c>
      <c r="M53" s="4">
        <f t="shared" ca="1" si="11"/>
        <v>-0.24628579240997556</v>
      </c>
      <c r="N53" s="4">
        <f t="shared" ca="1" si="11"/>
        <v>-0.23049360974365435</v>
      </c>
      <c r="O53" s="4">
        <f t="shared" ca="1" si="11"/>
        <v>-0.25239561418113543</v>
      </c>
      <c r="P53" s="4">
        <f t="shared" ca="1" si="11"/>
        <v>-0.29615261169743812</v>
      </c>
      <c r="Q53" s="4">
        <f t="shared" ca="1" si="11"/>
        <v>-0.33042132980687516</v>
      </c>
      <c r="R53" s="4">
        <f t="shared" ca="1" si="11"/>
        <v>-0.33393788279344305</v>
      </c>
      <c r="S53" s="4">
        <f t="shared" ca="1" si="11"/>
        <v>-0.30525806017122714</v>
      </c>
      <c r="T53" s="4">
        <f t="shared" ca="1" si="11"/>
        <v>-0.26313947348700745</v>
      </c>
      <c r="U53" s="4">
        <f t="shared" ca="1" si="11"/>
        <v>-0.2354651657397889</v>
      </c>
      <c r="V53" s="4">
        <f t="shared" ca="1" si="11"/>
        <v>-0.22827586297286215</v>
      </c>
    </row>
    <row r="91" spans="1:22">
      <c r="A91" s="1" t="s">
        <v>202</v>
      </c>
    </row>
    <row r="92" spans="1:22">
      <c r="C92" s="1" t="s">
        <v>2</v>
      </c>
      <c r="D92" s="1" t="s">
        <v>3</v>
      </c>
      <c r="E92" s="1" t="s">
        <v>4</v>
      </c>
      <c r="F92" s="1" t="s">
        <v>5</v>
      </c>
      <c r="G92" s="1" t="s">
        <v>6</v>
      </c>
      <c r="H92" s="1" t="s">
        <v>7</v>
      </c>
      <c r="I92" s="1" t="s">
        <v>8</v>
      </c>
      <c r="J92" s="1" t="s">
        <v>9</v>
      </c>
      <c r="K92" s="1" t="s">
        <v>10</v>
      </c>
      <c r="L92" s="1" t="s">
        <v>11</v>
      </c>
      <c r="M92" s="1" t="s">
        <v>17</v>
      </c>
      <c r="N92" s="1" t="s">
        <v>18</v>
      </c>
      <c r="O92" s="1" t="s">
        <v>19</v>
      </c>
      <c r="P92" s="1" t="s">
        <v>20</v>
      </c>
      <c r="Q92" s="1" t="s">
        <v>21</v>
      </c>
      <c r="R92" s="1" t="s">
        <v>22</v>
      </c>
      <c r="S92" s="1" t="s">
        <v>23</v>
      </c>
      <c r="T92" s="1" t="s">
        <v>24</v>
      </c>
      <c r="U92" s="1" t="s">
        <v>25</v>
      </c>
      <c r="V92" s="1" t="s">
        <v>26</v>
      </c>
    </row>
    <row r="93" spans="1:22">
      <c r="A93" s="1" t="s">
        <v>95</v>
      </c>
      <c r="C93" s="4" t="s">
        <v>203</v>
      </c>
      <c r="D93" s="1" t="s">
        <v>204</v>
      </c>
      <c r="E93" s="4" t="s">
        <v>205</v>
      </c>
      <c r="F93" s="1" t="s">
        <v>206</v>
      </c>
      <c r="G93" s="4" t="s">
        <v>207</v>
      </c>
      <c r="H93" s="1" t="s">
        <v>209</v>
      </c>
      <c r="I93" s="4" t="s">
        <v>210</v>
      </c>
      <c r="J93" s="1" t="s">
        <v>211</v>
      </c>
      <c r="K93" s="4" t="s">
        <v>212</v>
      </c>
      <c r="L93" s="1" t="s">
        <v>213</v>
      </c>
      <c r="M93" s="4" t="s">
        <v>214</v>
      </c>
      <c r="N93" s="1" t="s">
        <v>215</v>
      </c>
      <c r="O93" s="4" t="s">
        <v>216</v>
      </c>
      <c r="P93" s="1" t="s">
        <v>217</v>
      </c>
      <c r="Q93" s="4" t="s">
        <v>218</v>
      </c>
      <c r="R93" s="1" t="s">
        <v>220</v>
      </c>
      <c r="S93" s="4" t="s">
        <v>221</v>
      </c>
      <c r="T93" s="1" t="s">
        <v>222</v>
      </c>
      <c r="U93" s="4" t="s">
        <v>223</v>
      </c>
      <c r="V93" s="1" t="s">
        <v>224</v>
      </c>
    </row>
    <row r="94" spans="1:22">
      <c r="A94" s="4" t="s">
        <v>103</v>
      </c>
      <c r="C94" s="8">
        <f ca="1">INDIRECT(CONCATENATE($A94,"!",C$93,"$162"))</f>
        <v>-5.7565875128609267</v>
      </c>
      <c r="D94" s="8">
        <f t="shared" ref="D94:V107" ca="1" si="12">INDIRECT(CONCATENATE($A94,"!",D$93,"$162"))</f>
        <v>-7.1578130707817653</v>
      </c>
      <c r="E94" s="8">
        <f t="shared" ca="1" si="12"/>
        <v>-7.3757582921188405</v>
      </c>
      <c r="F94" s="8">
        <f t="shared" ca="1" si="12"/>
        <v>-3.3414455607756759</v>
      </c>
      <c r="G94" s="8">
        <f t="shared" ca="1" si="12"/>
        <v>-2.5010457855933179</v>
      </c>
      <c r="H94" s="8">
        <f t="shared" ca="1" si="12"/>
        <v>-4.7897965416051402</v>
      </c>
      <c r="I94" s="8">
        <f t="shared" ca="1" si="12"/>
        <v>-5.6434403650916938</v>
      </c>
      <c r="J94" s="8">
        <f t="shared" ca="1" si="12"/>
        <v>-7.6371238655525548</v>
      </c>
      <c r="K94" s="8">
        <f t="shared" ca="1" si="12"/>
        <v>-7.4299139610408194</v>
      </c>
      <c r="L94" s="8">
        <f t="shared" ca="1" si="12"/>
        <v>-6.5488076346516415</v>
      </c>
      <c r="M94" s="8">
        <f t="shared" ca="1" si="12"/>
        <v>-5.3677700103422517</v>
      </c>
      <c r="N94" s="8">
        <f t="shared" ca="1" si="12"/>
        <v>-4.6320067630071637</v>
      </c>
      <c r="O94" s="8">
        <f t="shared" ca="1" si="12"/>
        <v>-4.4952792765995575</v>
      </c>
      <c r="P94" s="8">
        <f t="shared" ca="1" si="12"/>
        <v>-4.5483536497700321</v>
      </c>
      <c r="Q94" s="8">
        <f t="shared" ca="1" si="12"/>
        <v>-5.6851857386055347</v>
      </c>
      <c r="R94" s="8">
        <f t="shared" ca="1" si="12"/>
        <v>-8.3811638062157527</v>
      </c>
      <c r="S94" s="8">
        <f t="shared" ca="1" si="12"/>
        <v>-9.204305793468027</v>
      </c>
      <c r="T94" s="8">
        <f t="shared" ca="1" si="12"/>
        <v>-7.0555677531370637</v>
      </c>
      <c r="U94" s="8">
        <f t="shared" ca="1" si="12"/>
        <v>-4.3876166092358879</v>
      </c>
      <c r="V94" s="8">
        <f t="shared" ca="1" si="12"/>
        <v>-9.7585584805457593E-2</v>
      </c>
    </row>
    <row r="95" spans="1:22">
      <c r="A95" s="4" t="s">
        <v>104</v>
      </c>
      <c r="C95" s="8">
        <f t="shared" ref="C95:R108" ca="1" si="13">INDIRECT(CONCATENATE($A95,"!",C$93,"$162"))</f>
        <v>-15.844218305553738</v>
      </c>
      <c r="D95" s="8">
        <f t="shared" ca="1" si="12"/>
        <v>-9.8431440184970356</v>
      </c>
      <c r="E95" s="8">
        <f t="shared" ca="1" si="12"/>
        <v>-5.1345704575390219</v>
      </c>
      <c r="F95" s="8">
        <f t="shared" ca="1" si="12"/>
        <v>-2.6931949922054361</v>
      </c>
      <c r="G95" s="8">
        <f t="shared" ca="1" si="12"/>
        <v>-4.7035003680074077</v>
      </c>
      <c r="H95" s="8">
        <f t="shared" ca="1" si="12"/>
        <v>-6.0325727349247362</v>
      </c>
      <c r="I95" s="8">
        <f t="shared" ca="1" si="12"/>
        <v>-7.2011051784500459</v>
      </c>
      <c r="J95" s="8">
        <f t="shared" ca="1" si="12"/>
        <v>-7.9031586826194786</v>
      </c>
      <c r="K95" s="8">
        <f t="shared" ca="1" si="12"/>
        <v>-5.8541203783531621</v>
      </c>
      <c r="L95" s="8">
        <f t="shared" ca="1" si="12"/>
        <v>-4.4044062398874626</v>
      </c>
      <c r="M95" s="8">
        <f t="shared" ca="1" si="12"/>
        <v>-3.8843209930333531</v>
      </c>
      <c r="N95" s="8">
        <f t="shared" ca="1" si="12"/>
        <v>-4.8720814011651612</v>
      </c>
      <c r="O95" s="8">
        <f t="shared" ca="1" si="12"/>
        <v>-6.6854704868642756</v>
      </c>
      <c r="P95" s="8">
        <f t="shared" ca="1" si="12"/>
        <v>-7.6773438797279301</v>
      </c>
      <c r="Q95" s="8">
        <f t="shared" ca="1" si="12"/>
        <v>-8.3997874579563252</v>
      </c>
      <c r="R95" s="8">
        <f t="shared" ca="1" si="12"/>
        <v>-8.0528808293977221</v>
      </c>
      <c r="S95" s="8">
        <f t="shared" ca="1" si="12"/>
        <v>-6.8958302247427419</v>
      </c>
      <c r="T95" s="8">
        <f t="shared" ca="1" si="12"/>
        <v>-6.316099522663615</v>
      </c>
      <c r="U95" s="8">
        <f t="shared" ca="1" si="12"/>
        <v>-4.9848939753101735</v>
      </c>
      <c r="V95" s="8">
        <f t="shared" ca="1" si="12"/>
        <v>-5.3465118426402292</v>
      </c>
    </row>
    <row r="96" spans="1:22">
      <c r="A96" s="4" t="s">
        <v>126</v>
      </c>
      <c r="C96" s="8">
        <f t="shared" ca="1" si="13"/>
        <v>-4.2366002522870989</v>
      </c>
      <c r="D96" s="8">
        <f t="shared" ca="1" si="12"/>
        <v>-0.92572004025519306</v>
      </c>
      <c r="E96" s="8">
        <f t="shared" ca="1" si="12"/>
        <v>1.1433784466507255</v>
      </c>
      <c r="F96" s="8">
        <f t="shared" ca="1" si="12"/>
        <v>-2.557737443786583</v>
      </c>
      <c r="G96" s="8">
        <f t="shared" ca="1" si="12"/>
        <v>-4.847053861577443</v>
      </c>
      <c r="H96" s="8">
        <f t="shared" ca="1" si="12"/>
        <v>-4.5336517767234756</v>
      </c>
      <c r="I96" s="8">
        <f t="shared" ca="1" si="12"/>
        <v>-2.7241302020246154</v>
      </c>
      <c r="J96" s="8">
        <f t="shared" ca="1" si="12"/>
        <v>-3.1013307055700299</v>
      </c>
      <c r="K96" s="8">
        <f t="shared" ca="1" si="12"/>
        <v>-5.5446369472307211</v>
      </c>
      <c r="L96" s="8">
        <f t="shared" ca="1" si="12"/>
        <v>-6.8788979509593364</v>
      </c>
      <c r="M96" s="8">
        <f t="shared" ca="1" si="12"/>
        <v>-6.1219579253259564</v>
      </c>
      <c r="N96" s="8">
        <f t="shared" ca="1" si="12"/>
        <v>-5.6853592733411755</v>
      </c>
      <c r="O96" s="8">
        <f t="shared" ca="1" si="12"/>
        <v>-5.7124413072681346</v>
      </c>
      <c r="P96" s="8">
        <f t="shared" ca="1" si="12"/>
        <v>-8.8501279390052545</v>
      </c>
      <c r="Q96" s="8">
        <f t="shared" ca="1" si="12"/>
        <v>-10.288753145689132</v>
      </c>
      <c r="R96" s="8">
        <f t="shared" ca="1" si="12"/>
        <v>-7.6259415349112984</v>
      </c>
      <c r="S96" s="8">
        <f t="shared" ca="1" si="12"/>
        <v>-4.5940958465527899</v>
      </c>
      <c r="T96" s="8">
        <f t="shared" ca="1" si="12"/>
        <v>-4.140481298899493</v>
      </c>
      <c r="U96" s="8">
        <f t="shared" ca="1" si="12"/>
        <v>-5.710522645808652</v>
      </c>
      <c r="V96" s="8">
        <f t="shared" ca="1" si="12"/>
        <v>-6.3858923692350089</v>
      </c>
    </row>
    <row r="97" spans="1:22">
      <c r="A97" s="4" t="s">
        <v>117</v>
      </c>
      <c r="C97" s="8">
        <f t="shared" ca="1" si="13"/>
        <v>-4.6367586758162496</v>
      </c>
      <c r="D97" s="8">
        <f t="shared" ca="1" si="12"/>
        <v>-4.5997648534285052</v>
      </c>
      <c r="E97" s="8">
        <f t="shared" ca="1" si="12"/>
        <v>-2.4791049139611774</v>
      </c>
      <c r="F97" s="8">
        <f t="shared" ca="1" si="12"/>
        <v>-1.6549297578134219</v>
      </c>
      <c r="G97" s="8">
        <f t="shared" ca="1" si="12"/>
        <v>-5.3190168095313641</v>
      </c>
      <c r="H97" s="8">
        <f t="shared" ca="1" si="12"/>
        <v>-7.7076495229117885</v>
      </c>
      <c r="I97" s="8">
        <f t="shared" ca="1" si="12"/>
        <v>-9.2369056823919529</v>
      </c>
      <c r="J97" s="8">
        <f t="shared" ca="1" si="12"/>
        <v>-8.8971369872610104</v>
      </c>
      <c r="K97" s="8">
        <f t="shared" ca="1" si="12"/>
        <v>-7.735221008383304</v>
      </c>
      <c r="L97" s="8">
        <f t="shared" ca="1" si="12"/>
        <v>-9.3328594347853446</v>
      </c>
      <c r="M97" s="8">
        <f t="shared" ca="1" si="12"/>
        <v>-8.1075354966698683</v>
      </c>
      <c r="N97" s="8">
        <f t="shared" ca="1" si="12"/>
        <v>-6.8269469327939714</v>
      </c>
      <c r="O97" s="8">
        <f t="shared" ca="1" si="12"/>
        <v>-8.4837976508298496</v>
      </c>
      <c r="P97" s="8">
        <f t="shared" ca="1" si="12"/>
        <v>-9.9076910982562971</v>
      </c>
      <c r="Q97" s="8">
        <f t="shared" ca="1" si="12"/>
        <v>-10.419204194424825</v>
      </c>
      <c r="R97" s="8">
        <f t="shared" ca="1" si="12"/>
        <v>-8.4853160483579124</v>
      </c>
      <c r="S97" s="8">
        <f t="shared" ca="1" si="12"/>
        <v>-6.34198497456312</v>
      </c>
      <c r="T97" s="8">
        <f t="shared" ca="1" si="12"/>
        <v>-4.9773401230649306</v>
      </c>
      <c r="U97" s="8">
        <f t="shared" ca="1" si="12"/>
        <v>-2.7215200397111516</v>
      </c>
      <c r="V97" s="8">
        <f t="shared" ca="1" si="12"/>
        <v>-0.83233543094482587</v>
      </c>
    </row>
    <row r="98" spans="1:22">
      <c r="A98" s="4" t="s">
        <v>36</v>
      </c>
      <c r="C98" s="8">
        <f t="shared" ca="1" si="13"/>
        <v>-3.4323541570731972</v>
      </c>
      <c r="D98" s="8">
        <f t="shared" ca="1" si="12"/>
        <v>-3.7260572220753962</v>
      </c>
      <c r="E98" s="8">
        <f t="shared" ca="1" si="12"/>
        <v>-4.5740355809545132</v>
      </c>
      <c r="F98" s="8">
        <f t="shared" ca="1" si="12"/>
        <v>-6.8212459130941347</v>
      </c>
      <c r="G98" s="8">
        <f t="shared" ca="1" si="12"/>
        <v>-8.5760826164865946</v>
      </c>
      <c r="H98" s="8">
        <f t="shared" ca="1" si="12"/>
        <v>-8.2847644917906429</v>
      </c>
      <c r="I98" s="8">
        <f t="shared" ca="1" si="12"/>
        <v>-7.0133427536341291</v>
      </c>
      <c r="J98" s="8">
        <f t="shared" ca="1" si="12"/>
        <v>-8.0647831975940321</v>
      </c>
      <c r="K98" s="8">
        <f t="shared" ca="1" si="12"/>
        <v>-10.127023767829026</v>
      </c>
      <c r="L98" s="8">
        <f t="shared" ca="1" si="12"/>
        <v>-8.2038251157013313</v>
      </c>
      <c r="M98" s="8">
        <f t="shared" ca="1" si="12"/>
        <v>-6.8640548777764554</v>
      </c>
      <c r="N98" s="8">
        <f t="shared" ca="1" si="12"/>
        <v>-5.9747119187418427</v>
      </c>
      <c r="O98" s="8">
        <f t="shared" ca="1" si="12"/>
        <v>-5.3882991507444888</v>
      </c>
      <c r="P98" s="8">
        <f t="shared" ca="1" si="12"/>
        <v>-6.2019242218262924</v>
      </c>
      <c r="Q98" s="8">
        <f t="shared" ca="1" si="12"/>
        <v>-5.7384220062944173</v>
      </c>
      <c r="R98" s="8">
        <f t="shared" ca="1" si="12"/>
        <v>-5.6173241796508098</v>
      </c>
      <c r="S98" s="8">
        <f t="shared" ca="1" si="12"/>
        <v>-6.2592286590702955</v>
      </c>
      <c r="T98" s="8">
        <f t="shared" ca="1" si="12"/>
        <v>-6.2471267362451215</v>
      </c>
      <c r="U98" s="8">
        <f t="shared" ca="1" si="12"/>
        <v>-5.6955812569577091</v>
      </c>
      <c r="V98" s="8">
        <f t="shared" ca="1" si="12"/>
        <v>-5.3696469097455832</v>
      </c>
    </row>
    <row r="99" spans="1:22">
      <c r="A99" s="4" t="s">
        <v>37</v>
      </c>
      <c r="C99" s="8">
        <f t="shared" ca="1" si="13"/>
        <v>-4.4591312581870479</v>
      </c>
      <c r="D99" s="8">
        <f t="shared" ca="1" si="12"/>
        <v>-5.2076911830673609</v>
      </c>
      <c r="E99" s="8">
        <f t="shared" ca="1" si="12"/>
        <v>-5.2142509629355871</v>
      </c>
      <c r="F99" s="8">
        <f t="shared" ca="1" si="12"/>
        <v>-7.0677130061927738</v>
      </c>
      <c r="G99" s="8">
        <f t="shared" ca="1" si="12"/>
        <v>-8.6852573030241231</v>
      </c>
      <c r="H99" s="8">
        <f t="shared" ca="1" si="12"/>
        <v>-10.858640417529326</v>
      </c>
      <c r="I99" s="8">
        <f t="shared" ca="1" si="12"/>
        <v>-11.421404994522256</v>
      </c>
      <c r="J99" s="8">
        <f t="shared" ca="1" si="12"/>
        <v>-8.311811280964168</v>
      </c>
      <c r="K99" s="8">
        <f t="shared" ca="1" si="12"/>
        <v>-7.3643687470915058</v>
      </c>
      <c r="L99" s="8">
        <f t="shared" ca="1" si="12"/>
        <v>-6.6411962962430042</v>
      </c>
      <c r="M99" s="8">
        <f t="shared" ca="1" si="12"/>
        <v>-4.5109472769215024</v>
      </c>
      <c r="N99" s="8">
        <f t="shared" ca="1" si="12"/>
        <v>-4.3363826483648023</v>
      </c>
      <c r="O99" s="8">
        <f t="shared" ca="1" si="12"/>
        <v>-5.4877431364255536</v>
      </c>
      <c r="P99" s="8">
        <f t="shared" ca="1" si="12"/>
        <v>-7.0414664191827772</v>
      </c>
      <c r="Q99" s="8">
        <f t="shared" ca="1" si="12"/>
        <v>-6.9839366939954921</v>
      </c>
      <c r="R99" s="8">
        <f t="shared" ca="1" si="12"/>
        <v>-8.0103519263457486</v>
      </c>
      <c r="S99" s="8">
        <f t="shared" ca="1" si="12"/>
        <v>-7.5966613332746622</v>
      </c>
      <c r="T99" s="8">
        <f t="shared" ca="1" si="12"/>
        <v>-4.7215468755555356</v>
      </c>
      <c r="U99" s="8">
        <f t="shared" ca="1" si="12"/>
        <v>-4.9913839690278667</v>
      </c>
      <c r="V99" s="8">
        <f t="shared" ca="1" si="12"/>
        <v>-4.1734221173261119</v>
      </c>
    </row>
    <row r="100" spans="1:22">
      <c r="A100" s="4" t="s">
        <v>38</v>
      </c>
      <c r="C100" s="8">
        <f t="shared" ca="1" si="13"/>
        <v>-5.8652355374230112</v>
      </c>
      <c r="D100" s="8">
        <f t="shared" ca="1" si="12"/>
        <v>-6.4526255112349276</v>
      </c>
      <c r="E100" s="8">
        <f t="shared" ca="1" si="12"/>
        <v>-6.2003642892186637</v>
      </c>
      <c r="F100" s="8">
        <f t="shared" ca="1" si="12"/>
        <v>-5.7197634366323431</v>
      </c>
      <c r="G100" s="8">
        <f t="shared" ca="1" si="12"/>
        <v>-5.8005660597694568</v>
      </c>
      <c r="H100" s="8">
        <f t="shared" ca="1" si="12"/>
        <v>-7.5965822848865621</v>
      </c>
      <c r="I100" s="8">
        <f t="shared" ca="1" si="12"/>
        <v>-9.5728205784370459</v>
      </c>
      <c r="J100" s="8">
        <f t="shared" ca="1" si="12"/>
        <v>-10.107810639580663</v>
      </c>
      <c r="K100" s="8">
        <f t="shared" ca="1" si="12"/>
        <v>-8.3196074365140902</v>
      </c>
      <c r="L100" s="8">
        <f t="shared" ca="1" si="12"/>
        <v>-6.2300161743882736</v>
      </c>
      <c r="M100" s="8">
        <f t="shared" ca="1" si="12"/>
        <v>-4.2009723319124603</v>
      </c>
      <c r="N100" s="8">
        <f t="shared" ca="1" si="12"/>
        <v>-4.4402777447185411</v>
      </c>
      <c r="O100" s="8">
        <f t="shared" ca="1" si="12"/>
        <v>-6.3262043424022796</v>
      </c>
      <c r="P100" s="8">
        <f t="shared" ca="1" si="12"/>
        <v>-7.4918014809067444</v>
      </c>
      <c r="Q100" s="8">
        <f t="shared" ca="1" si="12"/>
        <v>-7.1952563919707462</v>
      </c>
      <c r="R100" s="8">
        <f t="shared" ca="1" si="12"/>
        <v>-7.1461661923146877</v>
      </c>
      <c r="S100" s="8">
        <f t="shared" ca="1" si="12"/>
        <v>-8.7640532889870144</v>
      </c>
      <c r="T100" s="8">
        <f t="shared" ca="1" si="12"/>
        <v>-8.2155971276083655</v>
      </c>
      <c r="U100" s="8">
        <f t="shared" ca="1" si="12"/>
        <v>-5.525739061896136</v>
      </c>
      <c r="V100" s="8">
        <f t="shared" ca="1" si="12"/>
        <v>-2.9397381770368467</v>
      </c>
    </row>
    <row r="101" spans="1:22">
      <c r="A101" s="4" t="s">
        <v>39</v>
      </c>
      <c r="C101" s="8">
        <f t="shared" ca="1" si="13"/>
        <v>1.6597364606918075</v>
      </c>
      <c r="D101" s="8">
        <f t="shared" ca="1" si="12"/>
        <v>-0.21162492052766174</v>
      </c>
      <c r="E101" s="8">
        <f t="shared" ca="1" si="12"/>
        <v>-5.7632427417218928</v>
      </c>
      <c r="F101" s="8">
        <f t="shared" ca="1" si="12"/>
        <v>-7.5110999077244571</v>
      </c>
      <c r="G101" s="8">
        <f t="shared" ca="1" si="12"/>
        <v>-7.680455830871999</v>
      </c>
      <c r="H101" s="8">
        <f t="shared" ca="1" si="12"/>
        <v>-7.8977953066185247</v>
      </c>
      <c r="I101" s="8">
        <f t="shared" ca="1" si="12"/>
        <v>-7.6715475325069136</v>
      </c>
      <c r="J101" s="8">
        <f t="shared" ca="1" si="12"/>
        <v>-8.2269468859448054</v>
      </c>
      <c r="K101" s="8">
        <f t="shared" ca="1" si="12"/>
        <v>-7.5604637816208911</v>
      </c>
      <c r="L101" s="8">
        <f t="shared" ca="1" si="12"/>
        <v>-7.8834798254497223</v>
      </c>
      <c r="M101" s="8">
        <f t="shared" ca="1" si="12"/>
        <v>-8.0418054111598245</v>
      </c>
      <c r="N101" s="8">
        <f t="shared" ca="1" si="12"/>
        <v>-4.8846798798769324</v>
      </c>
      <c r="O101" s="8">
        <f t="shared" ca="1" si="12"/>
        <v>-4.4601185215929728</v>
      </c>
      <c r="P101" s="8">
        <f t="shared" ca="1" si="12"/>
        <v>-5.9659366564643506</v>
      </c>
      <c r="Q101" s="8">
        <f t="shared" ca="1" si="12"/>
        <v>-5.231205478952992</v>
      </c>
      <c r="R101" s="8">
        <f t="shared" ca="1" si="12"/>
        <v>-2.5846885177196404</v>
      </c>
      <c r="S101" s="8">
        <f t="shared" ca="1" si="12"/>
        <v>0.39801537277952248</v>
      </c>
      <c r="T101" s="8">
        <f t="shared" ca="1" si="12"/>
        <v>-3.0688836418023184</v>
      </c>
      <c r="U101" s="8">
        <f t="shared" ca="1" si="12"/>
        <v>-8.8567246522591816</v>
      </c>
      <c r="V101" s="8">
        <f t="shared" ca="1" si="12"/>
        <v>-6.9746810718127037</v>
      </c>
    </row>
    <row r="102" spans="1:22">
      <c r="A102" s="4" t="s">
        <v>40</v>
      </c>
      <c r="C102" s="8">
        <f t="shared" ca="1" si="13"/>
        <v>-4.6255484084379948</v>
      </c>
      <c r="D102" s="8">
        <f t="shared" ca="1" si="12"/>
        <v>-7.0875211007481127</v>
      </c>
      <c r="E102" s="8">
        <f t="shared" ca="1" si="12"/>
        <v>-7.6524130111509443</v>
      </c>
      <c r="F102" s="8">
        <f t="shared" ca="1" si="12"/>
        <v>-7.4009461042389955</v>
      </c>
      <c r="G102" s="8">
        <f t="shared" ca="1" si="12"/>
        <v>-7.6904389051051982</v>
      </c>
      <c r="H102" s="8">
        <f t="shared" ca="1" si="12"/>
        <v>-7.9580479998971576</v>
      </c>
      <c r="I102" s="8">
        <f t="shared" ca="1" si="12"/>
        <v>-6.6153964800471989</v>
      </c>
      <c r="J102" s="8">
        <f t="shared" ca="1" si="12"/>
        <v>-7.339263587178495</v>
      </c>
      <c r="K102" s="8">
        <f t="shared" ca="1" si="12"/>
        <v>-8.0763142019940481</v>
      </c>
      <c r="L102" s="8">
        <f t="shared" ca="1" si="12"/>
        <v>-8.2702176124750615</v>
      </c>
      <c r="M102" s="8">
        <f t="shared" ca="1" si="12"/>
        <v>-6.3134603994918823</v>
      </c>
      <c r="N102" s="8">
        <f t="shared" ca="1" si="12"/>
        <v>-4.1992587746340764</v>
      </c>
      <c r="O102" s="8">
        <f t="shared" ca="1" si="12"/>
        <v>-2.9327890341776071</v>
      </c>
      <c r="P102" s="8">
        <f t="shared" ca="1" si="12"/>
        <v>-3.9494937172533158</v>
      </c>
      <c r="Q102" s="8">
        <f t="shared" ca="1" si="12"/>
        <v>-5.5949856615659037</v>
      </c>
      <c r="R102" s="8">
        <f t="shared" ca="1" si="12"/>
        <v>-6.0319164365436642</v>
      </c>
      <c r="S102" s="8">
        <f t="shared" ca="1" si="12"/>
        <v>-4.9775698367759134</v>
      </c>
      <c r="T102" s="8">
        <f t="shared" ca="1" si="12"/>
        <v>-1.2869192563761356</v>
      </c>
      <c r="U102" s="8">
        <f t="shared" ca="1" si="12"/>
        <v>-1.2559311392845802</v>
      </c>
      <c r="V102" s="8">
        <f t="shared" ca="1" si="12"/>
        <v>-3.0288725730130102</v>
      </c>
    </row>
    <row r="103" spans="1:22">
      <c r="A103" s="4" t="s">
        <v>41</v>
      </c>
      <c r="C103" s="8">
        <f t="shared" ca="1" si="13"/>
        <v>-2.3161530802003873E-2</v>
      </c>
      <c r="D103" s="8">
        <f t="shared" ca="1" si="12"/>
        <v>-0.2069603867859463</v>
      </c>
      <c r="E103" s="8">
        <f t="shared" ca="1" si="12"/>
        <v>-0.98529187267426699</v>
      </c>
      <c r="F103" s="8">
        <f t="shared" ca="1" si="12"/>
        <v>-1.6670847168507557</v>
      </c>
      <c r="G103" s="8">
        <f t="shared" ca="1" si="12"/>
        <v>-3.0191834297102202</v>
      </c>
      <c r="H103" s="8">
        <f t="shared" ca="1" si="12"/>
        <v>-4.6640565293888212</v>
      </c>
      <c r="I103" s="8">
        <f t="shared" ca="1" si="12"/>
        <v>-7.7974318791643604</v>
      </c>
      <c r="J103" s="8">
        <f t="shared" ca="1" si="12"/>
        <v>-9.53323162797588</v>
      </c>
      <c r="K103" s="8">
        <f t="shared" ca="1" si="12"/>
        <v>-6.2975335991506824</v>
      </c>
      <c r="L103" s="8">
        <f t="shared" ca="1" si="12"/>
        <v>-4.9725682565397271</v>
      </c>
      <c r="M103" s="8">
        <f t="shared" ca="1" si="12"/>
        <v>-6.454686345209117</v>
      </c>
      <c r="N103" s="8">
        <f t="shared" ca="1" si="12"/>
        <v>-9.3244889325539262</v>
      </c>
      <c r="O103" s="8">
        <f t="shared" ca="1" si="12"/>
        <v>-8.7431459206335234</v>
      </c>
      <c r="P103" s="8">
        <f t="shared" ca="1" si="12"/>
        <v>-7.3338192375289957</v>
      </c>
      <c r="Q103" s="8">
        <f t="shared" ca="1" si="12"/>
        <v>-7.2481352448031107</v>
      </c>
      <c r="R103" s="8">
        <f t="shared" ca="1" si="12"/>
        <v>-8.6247267756454988</v>
      </c>
      <c r="S103" s="8">
        <f t="shared" ca="1" si="12"/>
        <v>-8.4414165367047715</v>
      </c>
      <c r="T103" s="8">
        <f t="shared" ca="1" si="12"/>
        <v>-7.631196901750803</v>
      </c>
      <c r="U103" s="8">
        <f t="shared" ca="1" si="12"/>
        <v>-8.1082972454077549</v>
      </c>
      <c r="V103" s="8">
        <f t="shared" ca="1" si="12"/>
        <v>-8.0206765687493764</v>
      </c>
    </row>
    <row r="104" spans="1:22">
      <c r="A104" s="4" t="s">
        <v>42</v>
      </c>
      <c r="C104" s="8">
        <f t="shared" ca="1" si="13"/>
        <v>-6.7277274528968825</v>
      </c>
      <c r="D104" s="8">
        <f t="shared" ca="1" si="12"/>
        <v>-7.5933067596941726</v>
      </c>
      <c r="E104" s="8">
        <f t="shared" ca="1" si="12"/>
        <v>-6.4691919983709933</v>
      </c>
      <c r="F104" s="8">
        <f t="shared" ca="1" si="12"/>
        <v>-4.8024255437474448</v>
      </c>
      <c r="G104" s="8">
        <f t="shared" ca="1" si="12"/>
        <v>-2.8414853265044187</v>
      </c>
      <c r="H104" s="8">
        <f t="shared" ca="1" si="12"/>
        <v>-3.3303135414832514</v>
      </c>
      <c r="I104" s="8">
        <f t="shared" ca="1" si="12"/>
        <v>-4.9536061073101454</v>
      </c>
      <c r="J104" s="8">
        <f t="shared" ca="1" si="12"/>
        <v>-7.3556199916534606</v>
      </c>
      <c r="K104" s="8">
        <f t="shared" ca="1" si="12"/>
        <v>-6.8229958216776314</v>
      </c>
      <c r="L104" s="8">
        <f t="shared" ca="1" si="12"/>
        <v>-5.4240330278949713</v>
      </c>
      <c r="M104" s="8">
        <f t="shared" ca="1" si="12"/>
        <v>-4.1319095600935896</v>
      </c>
      <c r="N104" s="8">
        <f t="shared" ca="1" si="12"/>
        <v>-3.3277761681106384</v>
      </c>
      <c r="O104" s="8">
        <f t="shared" ca="1" si="12"/>
        <v>-1.8582346752971195</v>
      </c>
      <c r="P104" s="8">
        <f t="shared" ca="1" si="12"/>
        <v>-2.6354381936835551</v>
      </c>
      <c r="Q104" s="8">
        <f t="shared" ca="1" si="12"/>
        <v>-7.2557296542706222</v>
      </c>
      <c r="R104" s="8">
        <f t="shared" ca="1" si="12"/>
        <v>-9.2465194748516453</v>
      </c>
      <c r="S104" s="8">
        <f t="shared" ca="1" si="12"/>
        <v>-7.808320667712298</v>
      </c>
      <c r="T104" s="8">
        <f t="shared" ca="1" si="12"/>
        <v>-6.0410293408050837</v>
      </c>
      <c r="U104" s="8">
        <f t="shared" ca="1" si="12"/>
        <v>-5.7751149040724208</v>
      </c>
      <c r="V104" s="8">
        <f t="shared" ca="1" si="12"/>
        <v>-4.456643751540847</v>
      </c>
    </row>
    <row r="105" spans="1:22">
      <c r="A105" s="4" t="s">
        <v>43</v>
      </c>
      <c r="C105" s="8">
        <f t="shared" ca="1" si="13"/>
        <v>-3.4924355485061209</v>
      </c>
      <c r="D105" s="8">
        <f t="shared" ca="1" si="12"/>
        <v>-3.6468469326912141</v>
      </c>
      <c r="E105" s="8">
        <f t="shared" ca="1" si="12"/>
        <v>-5.6568293496051769</v>
      </c>
      <c r="F105" s="8">
        <f t="shared" ca="1" si="12"/>
        <v>-6.610116028932266</v>
      </c>
      <c r="G105" s="8">
        <f t="shared" ca="1" si="12"/>
        <v>-7.1154173200654274</v>
      </c>
      <c r="H105" s="8">
        <f t="shared" ca="1" si="12"/>
        <v>-8.9286157082495912</v>
      </c>
      <c r="I105" s="8">
        <f t="shared" ca="1" si="12"/>
        <v>-6.9398221989586375</v>
      </c>
      <c r="J105" s="8">
        <f t="shared" ca="1" si="12"/>
        <v>-6.0403864976923511</v>
      </c>
      <c r="K105" s="8">
        <f t="shared" ca="1" si="12"/>
        <v>-5.7876632115752891</v>
      </c>
      <c r="L105" s="8">
        <f t="shared" ca="1" si="12"/>
        <v>-6.5182591210120329</v>
      </c>
      <c r="M105" s="8">
        <f t="shared" ca="1" si="12"/>
        <v>-7.5171999249943617</v>
      </c>
      <c r="N105" s="8">
        <f t="shared" ca="1" si="12"/>
        <v>-6.7120664550138667</v>
      </c>
      <c r="O105" s="8">
        <f t="shared" ca="1" si="12"/>
        <v>-7.0808036414487265</v>
      </c>
      <c r="P105" s="8">
        <f t="shared" ca="1" si="12"/>
        <v>-6.4564670590843267</v>
      </c>
      <c r="Q105" s="8">
        <f t="shared" ca="1" si="12"/>
        <v>-6.7687514248029768</v>
      </c>
      <c r="R105" s="8">
        <f t="shared" ca="1" si="12"/>
        <v>-6.9107804892216347</v>
      </c>
      <c r="S105" s="8">
        <f t="shared" ca="1" si="12"/>
        <v>-6.1565507145428704</v>
      </c>
      <c r="T105" s="8">
        <f t="shared" ca="1" si="12"/>
        <v>-5.6344178533189098</v>
      </c>
      <c r="U105" s="8">
        <f t="shared" ca="1" si="12"/>
        <v>-6.3855219978987581</v>
      </c>
      <c r="V105" s="8">
        <f t="shared" ca="1" si="12"/>
        <v>-4.1345949626482561</v>
      </c>
    </row>
    <row r="106" spans="1:22">
      <c r="A106" s="4" t="s">
        <v>44</v>
      </c>
      <c r="C106" s="8">
        <f t="shared" ca="1" si="13"/>
        <v>-2.6512805222106719</v>
      </c>
      <c r="D106" s="8">
        <f t="shared" ca="1" si="12"/>
        <v>-3.6832674785002004E-2</v>
      </c>
      <c r="E106" s="8">
        <f t="shared" ca="1" si="12"/>
        <v>1.5450768290110055</v>
      </c>
      <c r="F106" s="8">
        <f t="shared" ca="1" si="12"/>
        <v>-0.10574704636734539</v>
      </c>
      <c r="G106" s="8">
        <f t="shared" ca="1" si="12"/>
        <v>-2.886507523730133</v>
      </c>
      <c r="H106" s="8">
        <f t="shared" ca="1" si="12"/>
        <v>-6.7000945971653447</v>
      </c>
      <c r="I106" s="8">
        <f t="shared" ca="1" si="12"/>
        <v>-8.0963839514467253</v>
      </c>
      <c r="J106" s="8">
        <f t="shared" ca="1" si="12"/>
        <v>-8.078239207753878</v>
      </c>
      <c r="K106" s="8">
        <f t="shared" ca="1" si="12"/>
        <v>-6.0840372991071749</v>
      </c>
      <c r="L106" s="8">
        <f t="shared" ca="1" si="12"/>
        <v>-4.2211082530405815</v>
      </c>
      <c r="M106" s="8">
        <f t="shared" ca="1" si="12"/>
        <v>-3.7895343452105168</v>
      </c>
      <c r="N106" s="8">
        <f t="shared" ca="1" si="12"/>
        <v>-7.4237219804257979</v>
      </c>
      <c r="O106" s="8">
        <f t="shared" ca="1" si="12"/>
        <v>-7.9930837591475115</v>
      </c>
      <c r="P106" s="8">
        <f t="shared" ca="1" si="12"/>
        <v>-7.3110762368212381</v>
      </c>
      <c r="Q106" s="8">
        <f t="shared" ca="1" si="12"/>
        <v>-8.5433686011105827</v>
      </c>
      <c r="R106" s="8">
        <f t="shared" ca="1" si="12"/>
        <v>-7.5012170365251354</v>
      </c>
      <c r="S106" s="8">
        <f t="shared" ca="1" si="12"/>
        <v>-6.5366621845924069</v>
      </c>
      <c r="T106" s="8">
        <f t="shared" ca="1" si="12"/>
        <v>-7.7661951529940367</v>
      </c>
      <c r="U106" s="8">
        <f t="shared" ca="1" si="12"/>
        <v>-8.5432925519361547</v>
      </c>
      <c r="V106" s="8">
        <f t="shared" ca="1" si="12"/>
        <v>-7.1436750616788292</v>
      </c>
    </row>
    <row r="107" spans="1:22">
      <c r="A107" s="4" t="s">
        <v>147</v>
      </c>
      <c r="C107" s="8">
        <f t="shared" ca="1" si="13"/>
        <v>1.6622165259338408</v>
      </c>
      <c r="D107" s="8">
        <f t="shared" ca="1" si="12"/>
        <v>-0.86534116325485511</v>
      </c>
      <c r="E107" s="8">
        <f t="shared" ca="1" si="12"/>
        <v>-2.6325927593517386</v>
      </c>
      <c r="F107" s="8">
        <f t="shared" ca="1" si="12"/>
        <v>-3.4871732207627115</v>
      </c>
      <c r="G107" s="8">
        <f t="shared" ca="1" si="12"/>
        <v>-3.4049174787063574</v>
      </c>
      <c r="H107" s="8">
        <f t="shared" ca="1" si="12"/>
        <v>-1.7328337474321924</v>
      </c>
      <c r="I107" s="8">
        <f t="shared" ca="1" si="12"/>
        <v>-1.7186469716523778</v>
      </c>
      <c r="J107" s="8">
        <f t="shared" ca="1" si="12"/>
        <v>-3.2874887495367089</v>
      </c>
      <c r="K107" s="8">
        <f t="shared" ca="1" si="12"/>
        <v>-7.0551461280350498</v>
      </c>
      <c r="L107" s="8">
        <f t="shared" ref="L107:V108" ca="1" si="14">INDIRECT(CONCATENATE($A107,"!",L$93,"$162"))</f>
        <v>-8.8472941424858504</v>
      </c>
      <c r="M107" s="8">
        <f t="shared" ca="1" si="14"/>
        <v>-2.69586500176153</v>
      </c>
      <c r="N107" s="8">
        <f t="shared" ca="1" si="14"/>
        <v>2.6592949036918965</v>
      </c>
      <c r="O107" s="8">
        <f t="shared" ca="1" si="14"/>
        <v>2.1166386515845854</v>
      </c>
      <c r="P107" s="8">
        <f t="shared" ca="1" si="14"/>
        <v>0.21584961568929972</v>
      </c>
      <c r="Q107" s="8">
        <f t="shared" ca="1" si="14"/>
        <v>-3.2479994438431596</v>
      </c>
      <c r="R107" s="8">
        <f t="shared" ca="1" si="14"/>
        <v>-7.3575169424984352</v>
      </c>
      <c r="S107" s="8">
        <f t="shared" ca="1" si="14"/>
        <v>-9.6271087508822468</v>
      </c>
      <c r="T107" s="8">
        <f t="shared" ca="1" si="14"/>
        <v>-8.8682447401325604</v>
      </c>
      <c r="U107" s="8">
        <f t="shared" ca="1" si="14"/>
        <v>-6.5777038562263286</v>
      </c>
      <c r="V107" s="8">
        <f t="shared" ca="1" si="14"/>
        <v>-3.8225615301524414</v>
      </c>
    </row>
    <row r="108" spans="1:22">
      <c r="A108" s="4" t="s">
        <v>146</v>
      </c>
      <c r="C108" s="8">
        <f t="shared" ca="1" si="13"/>
        <v>-5.2816569556962225</v>
      </c>
      <c r="D108" s="8">
        <f t="shared" ca="1" si="13"/>
        <v>-5.7088546395071269</v>
      </c>
      <c r="E108" s="8">
        <f t="shared" ca="1" si="13"/>
        <v>-4.3903411313360934</v>
      </c>
      <c r="F108" s="8">
        <f t="shared" ca="1" si="13"/>
        <v>-3.2801390627410791</v>
      </c>
      <c r="G108" s="8">
        <f t="shared" ca="1" si="13"/>
        <v>-5.2781469789908666</v>
      </c>
      <c r="H108" s="8">
        <f t="shared" ca="1" si="13"/>
        <v>-8.600549739610436</v>
      </c>
      <c r="I108" s="8">
        <f t="shared" ca="1" si="13"/>
        <v>-10.57784373755058</v>
      </c>
      <c r="J108" s="8">
        <f t="shared" ca="1" si="13"/>
        <v>-8.4371545832679899</v>
      </c>
      <c r="K108" s="8">
        <f t="shared" ca="1" si="13"/>
        <v>-6.7456916710942672</v>
      </c>
      <c r="L108" s="8">
        <f t="shared" ca="1" si="13"/>
        <v>-6.857066397336915</v>
      </c>
      <c r="M108" s="8">
        <f t="shared" ca="1" si="13"/>
        <v>-6.6926317057732572</v>
      </c>
      <c r="N108" s="8">
        <f t="shared" ca="1" si="13"/>
        <v>-7.5158177318191388</v>
      </c>
      <c r="O108" s="8">
        <f t="shared" ca="1" si="13"/>
        <v>-8.2130304448098777</v>
      </c>
      <c r="P108" s="8">
        <f t="shared" ca="1" si="13"/>
        <v>-7.5560260661488616</v>
      </c>
      <c r="Q108" s="8">
        <f t="shared" ca="1" si="13"/>
        <v>-7.5230598154318358</v>
      </c>
      <c r="R108" s="8">
        <f t="shared" ca="1" si="13"/>
        <v>-7.3969700583268665</v>
      </c>
      <c r="S108" s="8">
        <f t="shared" ca="1" si="14"/>
        <v>-7.6700766212320577</v>
      </c>
      <c r="T108" s="8">
        <f t="shared" ca="1" si="14"/>
        <v>-7.686509908703794</v>
      </c>
      <c r="U108" s="8">
        <f t="shared" ca="1" si="14"/>
        <v>-5.7158560019564195</v>
      </c>
      <c r="V108" s="8">
        <f t="shared" ca="1" si="14"/>
        <v>-4.7111376879448823</v>
      </c>
    </row>
    <row r="110" spans="1:22">
      <c r="A110" s="1" t="s">
        <v>101</v>
      </c>
      <c r="C110" s="8">
        <f ca="1">AVERAGE(C94:C108)</f>
        <v>-4.2473828754083671</v>
      </c>
      <c r="D110" s="8">
        <f t="shared" ref="D110:V110" ca="1" si="15">AVERAGE(D94:D108)</f>
        <v>-4.2180069651556185</v>
      </c>
      <c r="E110" s="8">
        <f t="shared" ca="1" si="15"/>
        <v>-4.1226354723518117</v>
      </c>
      <c r="F110" s="8">
        <f t="shared" ca="1" si="15"/>
        <v>-4.314717449457695</v>
      </c>
      <c r="G110" s="8">
        <f t="shared" ca="1" si="15"/>
        <v>-5.3566050398449541</v>
      </c>
      <c r="H110" s="8">
        <f t="shared" ca="1" si="15"/>
        <v>-6.6410643293477998</v>
      </c>
      <c r="I110" s="8">
        <f t="shared" ca="1" si="15"/>
        <v>-7.1455885742125789</v>
      </c>
      <c r="J110" s="8">
        <f t="shared" ca="1" si="15"/>
        <v>-7.4880990993430334</v>
      </c>
      <c r="K110" s="8">
        <f t="shared" ca="1" si="15"/>
        <v>-7.1203158640465114</v>
      </c>
      <c r="L110" s="8">
        <f t="shared" ca="1" si="15"/>
        <v>-6.7489356988567524</v>
      </c>
      <c r="M110" s="8">
        <f t="shared" ca="1" si="15"/>
        <v>-5.6463101070450614</v>
      </c>
      <c r="N110" s="8">
        <f t="shared" ca="1" si="15"/>
        <v>-5.1664187800583417</v>
      </c>
      <c r="O110" s="8">
        <f t="shared" ca="1" si="15"/>
        <v>-5.4495868464437924</v>
      </c>
      <c r="P110" s="8">
        <f t="shared" ca="1" si="15"/>
        <v>-6.1807410826647118</v>
      </c>
      <c r="Q110" s="8">
        <f t="shared" ca="1" si="15"/>
        <v>-7.0749187302478429</v>
      </c>
      <c r="R110" s="8">
        <f t="shared" ca="1" si="15"/>
        <v>-7.2648986832350966</v>
      </c>
      <c r="S110" s="8">
        <f t="shared" ca="1" si="15"/>
        <v>-6.6983900040214452</v>
      </c>
      <c r="T110" s="8">
        <f t="shared" ca="1" si="15"/>
        <v>-5.9771437488705175</v>
      </c>
      <c r="U110" s="8">
        <f t="shared" ca="1" si="15"/>
        <v>-5.6823799937992785</v>
      </c>
      <c r="V110" s="8">
        <f t="shared" ca="1" si="15"/>
        <v>-4.4958650426182931</v>
      </c>
    </row>
    <row r="111" spans="1:22">
      <c r="A111" s="1" t="s">
        <v>199</v>
      </c>
      <c r="C111" s="1">
        <f ca="1">STDEV(C94:C108)/SQRT(14)</f>
        <v>1.1028404333351589</v>
      </c>
      <c r="D111" s="1">
        <f t="shared" ref="D111:V111" ca="1" si="16">STDEV(D94:D108)/SQRT(14)</f>
        <v>0.84672935388537018</v>
      </c>
      <c r="E111" s="1">
        <f t="shared" ca="1" si="16"/>
        <v>0.76605283203666952</v>
      </c>
      <c r="F111" s="1">
        <f t="shared" ca="1" si="16"/>
        <v>0.64405769261121104</v>
      </c>
      <c r="G111" s="1">
        <f t="shared" ca="1" si="16"/>
        <v>0.58086123221396002</v>
      </c>
      <c r="H111" s="1">
        <f t="shared" ca="1" si="16"/>
        <v>0.64732217119786062</v>
      </c>
      <c r="I111" s="1">
        <f t="shared" ca="1" si="16"/>
        <v>0.70833171551982044</v>
      </c>
      <c r="J111" s="1">
        <f t="shared" ca="1" si="16"/>
        <v>0.52999662586663665</v>
      </c>
      <c r="K111" s="1">
        <f t="shared" ca="1" si="16"/>
        <v>0.31916335535365303</v>
      </c>
      <c r="L111" s="1">
        <f t="shared" ca="1" si="16"/>
        <v>0.4164859752884455</v>
      </c>
      <c r="M111" s="1">
        <f t="shared" ca="1" si="16"/>
        <v>0.45291089376542437</v>
      </c>
      <c r="N111" s="1">
        <f t="shared" ca="1" si="16"/>
        <v>0.71855618472509408</v>
      </c>
      <c r="O111" s="1">
        <f t="shared" ca="1" si="16"/>
        <v>0.77446691169742343</v>
      </c>
      <c r="P111" s="1">
        <f t="shared" ca="1" si="16"/>
        <v>0.68312494279848779</v>
      </c>
      <c r="Q111" s="1">
        <f t="shared" ca="1" si="16"/>
        <v>0.50384742344190292</v>
      </c>
      <c r="R111" s="1">
        <f t="shared" ca="1" si="16"/>
        <v>0.42963479226753204</v>
      </c>
      <c r="S111" s="1">
        <f t="shared" ca="1" si="16"/>
        <v>0.65298368139381191</v>
      </c>
      <c r="T111" s="1">
        <f t="shared" ca="1" si="16"/>
        <v>0.55377016185395755</v>
      </c>
      <c r="U111" s="1">
        <f t="shared" ca="1" si="16"/>
        <v>0.53679943123941021</v>
      </c>
      <c r="V111" s="1">
        <f t="shared" ca="1" si="16"/>
        <v>0.59210207514173763</v>
      </c>
    </row>
    <row r="132" spans="1:22">
      <c r="A132" s="1" t="s">
        <v>200</v>
      </c>
    </row>
    <row r="134" spans="1:22">
      <c r="C134" s="1" t="s">
        <v>2</v>
      </c>
      <c r="D134" s="1" t="s">
        <v>3</v>
      </c>
      <c r="E134" s="1" t="s">
        <v>4</v>
      </c>
      <c r="F134" s="1" t="s">
        <v>5</v>
      </c>
      <c r="G134" s="1" t="s">
        <v>6</v>
      </c>
      <c r="H134" s="1" t="s">
        <v>7</v>
      </c>
      <c r="I134" s="1" t="s">
        <v>8</v>
      </c>
      <c r="J134" s="1" t="s">
        <v>9</v>
      </c>
      <c r="K134" s="1" t="s">
        <v>10</v>
      </c>
      <c r="L134" s="1" t="s">
        <v>11</v>
      </c>
      <c r="M134" s="1" t="s">
        <v>17</v>
      </c>
      <c r="N134" s="1" t="s">
        <v>18</v>
      </c>
      <c r="O134" s="1" t="s">
        <v>19</v>
      </c>
      <c r="P134" s="1" t="s">
        <v>20</v>
      </c>
      <c r="Q134" s="1" t="s">
        <v>21</v>
      </c>
      <c r="R134" s="1" t="s">
        <v>22</v>
      </c>
      <c r="S134" s="1" t="s">
        <v>23</v>
      </c>
      <c r="T134" s="1" t="s">
        <v>24</v>
      </c>
      <c r="U134" s="1" t="s">
        <v>25</v>
      </c>
      <c r="V134" s="1" t="s">
        <v>26</v>
      </c>
    </row>
    <row r="135" spans="1:22">
      <c r="A135" s="1" t="s">
        <v>95</v>
      </c>
      <c r="C135" s="4" t="s">
        <v>203</v>
      </c>
      <c r="D135" s="1" t="s">
        <v>204</v>
      </c>
      <c r="E135" s="4" t="s">
        <v>205</v>
      </c>
      <c r="F135" s="1" t="s">
        <v>206</v>
      </c>
      <c r="G135" s="4" t="s">
        <v>207</v>
      </c>
      <c r="H135" s="1" t="s">
        <v>208</v>
      </c>
      <c r="I135" s="4" t="s">
        <v>210</v>
      </c>
      <c r="J135" s="1" t="s">
        <v>211</v>
      </c>
      <c r="K135" s="4" t="s">
        <v>212</v>
      </c>
      <c r="L135" s="1" t="s">
        <v>225</v>
      </c>
      <c r="M135" s="4" t="s">
        <v>226</v>
      </c>
      <c r="N135" s="1" t="s">
        <v>227</v>
      </c>
      <c r="O135" s="4" t="s">
        <v>228</v>
      </c>
      <c r="P135" s="1" t="s">
        <v>229</v>
      </c>
      <c r="Q135" s="4" t="s">
        <v>218</v>
      </c>
      <c r="R135" s="1" t="s">
        <v>219</v>
      </c>
      <c r="S135" s="4" t="s">
        <v>221</v>
      </c>
      <c r="T135" s="1" t="s">
        <v>222</v>
      </c>
      <c r="U135" s="4" t="s">
        <v>223</v>
      </c>
      <c r="V135" s="1" t="s">
        <v>224</v>
      </c>
    </row>
    <row r="136" spans="1:22">
      <c r="A136" s="4" t="s">
        <v>103</v>
      </c>
      <c r="C136" s="8">
        <f t="shared" ref="C136:R150" ca="1" si="17">INDIRECT(CONCATENATE($A136,"!",C$93,"$167"))</f>
        <v>-0.1286314480742291</v>
      </c>
      <c r="D136" s="8">
        <f t="shared" ca="1" si="17"/>
        <v>-0.12429371026845684</v>
      </c>
      <c r="E136" s="8">
        <f t="shared" ca="1" si="17"/>
        <v>-0.10177651273604714</v>
      </c>
      <c r="F136" s="8">
        <f t="shared" ca="1" si="17"/>
        <v>-4.9048738851467016E-2</v>
      </c>
      <c r="G136" s="8">
        <f t="shared" ca="1" si="17"/>
        <v>-5.7994074437531754E-2</v>
      </c>
      <c r="H136" s="8">
        <f t="shared" ca="1" si="17"/>
        <v>-0.12973419312128767</v>
      </c>
      <c r="I136" s="8">
        <f t="shared" ca="1" si="17"/>
        <v>-0.1524787361260278</v>
      </c>
      <c r="J136" s="8">
        <f t="shared" ca="1" si="17"/>
        <v>-0.14298820889404434</v>
      </c>
      <c r="K136" s="8">
        <f t="shared" ca="1" si="17"/>
        <v>-0.18167665167291483</v>
      </c>
      <c r="L136" s="8">
        <f t="shared" ca="1" si="17"/>
        <v>-0.19169997371552328</v>
      </c>
      <c r="M136" s="8">
        <f t="shared" ca="1" si="17"/>
        <v>-0.13893266892845579</v>
      </c>
      <c r="N136" s="8">
        <f t="shared" ca="1" si="17"/>
        <v>-7.6678907530308926E-2</v>
      </c>
      <c r="O136" s="8">
        <f t="shared" ca="1" si="17"/>
        <v>-8.2754203576218086E-2</v>
      </c>
      <c r="P136" s="8">
        <f t="shared" ca="1" si="17"/>
        <v>-0.12480556452028133</v>
      </c>
      <c r="Q136" s="8">
        <f t="shared" ca="1" si="17"/>
        <v>-0.18230225027035907</v>
      </c>
      <c r="R136" s="8">
        <f t="shared" ca="1" si="17"/>
        <v>-0.24157826048663181</v>
      </c>
      <c r="S136" s="8">
        <f t="shared" ref="M136:V150" ca="1" si="18">INDIRECT(CONCATENATE($A136,"!",S$93,"$167"))</f>
        <v>-0.25485287404586876</v>
      </c>
      <c r="T136" s="8">
        <f t="shared" ca="1" si="18"/>
        <v>-0.17853611307230841</v>
      </c>
      <c r="U136" s="8">
        <f t="shared" ca="1" si="18"/>
        <v>-6.4900904778490059E-2</v>
      </c>
      <c r="V136" s="8">
        <f t="shared" ca="1" si="18"/>
        <v>-9.4234983205342886E-4</v>
      </c>
    </row>
    <row r="137" spans="1:22">
      <c r="A137" s="4" t="s">
        <v>104</v>
      </c>
      <c r="C137" s="8">
        <f t="shared" ca="1" si="17"/>
        <v>-0.261824164117201</v>
      </c>
      <c r="D137" s="8">
        <f t="shared" ca="1" si="17"/>
        <v>-0.17015496797054122</v>
      </c>
      <c r="E137" s="8">
        <f t="shared" ca="1" si="17"/>
        <v>-7.9054510732343569E-2</v>
      </c>
      <c r="F137" s="8">
        <f t="shared" ca="1" si="17"/>
        <v>-4.9109563835620727E-2</v>
      </c>
      <c r="G137" s="8">
        <f t="shared" ca="1" si="17"/>
        <v>-8.4712675357447628E-2</v>
      </c>
      <c r="H137" s="8">
        <f t="shared" ca="1" si="17"/>
        <v>-0.16361189198027923</v>
      </c>
      <c r="I137" s="8">
        <f t="shared" ca="1" si="17"/>
        <v>-0.19915773610898183</v>
      </c>
      <c r="J137" s="8">
        <f t="shared" ca="1" si="17"/>
        <v>-0.18406994868696669</v>
      </c>
      <c r="K137" s="8">
        <f t="shared" ca="1" si="17"/>
        <v>-0.12607657750729287</v>
      </c>
      <c r="L137" s="8">
        <f t="shared" ca="1" si="17"/>
        <v>-6.1933554531636625E-2</v>
      </c>
      <c r="M137" s="8">
        <f t="shared" ca="1" si="18"/>
        <v>-5.7006963543869915E-2</v>
      </c>
      <c r="N137" s="8">
        <f t="shared" ca="1" si="18"/>
        <v>-9.3867379357726113E-2</v>
      </c>
      <c r="O137" s="8">
        <f t="shared" ca="1" si="18"/>
        <v>-0.11718203477196437</v>
      </c>
      <c r="P137" s="8">
        <f t="shared" ca="1" si="18"/>
        <v>-0.16670554354947711</v>
      </c>
      <c r="Q137" s="8">
        <f t="shared" ca="1" si="18"/>
        <v>-0.19712164051472333</v>
      </c>
      <c r="R137" s="8">
        <f t="shared" ca="1" si="18"/>
        <v>-0.18562434981684015</v>
      </c>
      <c r="S137" s="8">
        <f t="shared" ca="1" si="18"/>
        <v>-0.12827839291661103</v>
      </c>
      <c r="T137" s="8">
        <f t="shared" ca="1" si="18"/>
        <v>-8.0116940783294621E-2</v>
      </c>
      <c r="U137" s="8">
        <f t="shared" ca="1" si="18"/>
        <v>-0.10281018671193763</v>
      </c>
      <c r="V137" s="8">
        <f t="shared" ca="1" si="18"/>
        <v>-0.16383183764070369</v>
      </c>
    </row>
    <row r="138" spans="1:22">
      <c r="A138" s="4" t="s">
        <v>126</v>
      </c>
      <c r="C138" s="8">
        <f t="shared" ca="1" si="17"/>
        <v>-0.12147685652723239</v>
      </c>
      <c r="D138" s="8">
        <f t="shared" ca="1" si="17"/>
        <v>-1.7155961349913904E-2</v>
      </c>
      <c r="E138" s="8">
        <f t="shared" ca="1" si="17"/>
        <v>2.0911269031444069E-2</v>
      </c>
      <c r="F138" s="8">
        <f t="shared" ca="1" si="17"/>
        <v>-6.0259210789257396E-2</v>
      </c>
      <c r="G138" s="8">
        <f t="shared" ca="1" si="17"/>
        <v>-0.1335123304749686</v>
      </c>
      <c r="H138" s="8">
        <f t="shared" ca="1" si="17"/>
        <v>-0.13517147704906457</v>
      </c>
      <c r="I138" s="8">
        <f t="shared" ca="1" si="17"/>
        <v>-7.940215397878396E-2</v>
      </c>
      <c r="J138" s="8">
        <f t="shared" ca="1" si="17"/>
        <v>-7.7660032342392035E-2</v>
      </c>
      <c r="K138" s="8">
        <f t="shared" ca="1" si="17"/>
        <v>-0.12398508200089219</v>
      </c>
      <c r="L138" s="8">
        <f t="shared" ca="1" si="17"/>
        <v>-0.16228521268552756</v>
      </c>
      <c r="M138" s="8">
        <f t="shared" ca="1" si="18"/>
        <v>-0.130228329027958</v>
      </c>
      <c r="N138" s="8">
        <f t="shared" ca="1" si="18"/>
        <v>-7.8433798491283943E-2</v>
      </c>
      <c r="O138" s="8">
        <f t="shared" ca="1" si="18"/>
        <v>-0.11140814112562157</v>
      </c>
      <c r="P138" s="8">
        <f t="shared" ca="1" si="18"/>
        <v>-0.20348168592499094</v>
      </c>
      <c r="Q138" s="8">
        <f t="shared" ca="1" si="18"/>
        <v>-0.21783877581039901</v>
      </c>
      <c r="R138" s="8">
        <f t="shared" ca="1" si="18"/>
        <v>-0.17296717226503919</v>
      </c>
      <c r="S138" s="8">
        <f t="shared" ca="1" si="18"/>
        <v>-0.11219889439828898</v>
      </c>
      <c r="T138" s="8">
        <f t="shared" ca="1" si="18"/>
        <v>-6.2629652177925391E-2</v>
      </c>
      <c r="U138" s="8">
        <f t="shared" ca="1" si="18"/>
        <v>-7.9348913731108237E-2</v>
      </c>
      <c r="V138" s="8">
        <f t="shared" ca="1" si="18"/>
        <v>-0.14996058307725066</v>
      </c>
    </row>
    <row r="139" spans="1:22">
      <c r="A139" s="4" t="s">
        <v>117</v>
      </c>
      <c r="C139" s="8">
        <f t="shared" ca="1" si="17"/>
        <v>-0.12781954163196835</v>
      </c>
      <c r="D139" s="8">
        <f t="shared" ca="1" si="17"/>
        <v>-5.945649007834751E-2</v>
      </c>
      <c r="E139" s="8">
        <f t="shared" ca="1" si="17"/>
        <v>-1.7190015911801571E-2</v>
      </c>
      <c r="F139" s="8">
        <f t="shared" ca="1" si="17"/>
        <v>-1.4103902143294437E-2</v>
      </c>
      <c r="G139" s="8">
        <f t="shared" ca="1" si="17"/>
        <v>-6.072116214779906E-2</v>
      </c>
      <c r="H139" s="8">
        <f t="shared" ca="1" si="17"/>
        <v>-0.13457518432301102</v>
      </c>
      <c r="I139" s="8">
        <f t="shared" ca="1" si="17"/>
        <v>-0.15927777475268209</v>
      </c>
      <c r="J139" s="8">
        <f t="shared" ca="1" si="17"/>
        <v>-0.15784786693311162</v>
      </c>
      <c r="K139" s="8">
        <f t="shared" ca="1" si="17"/>
        <v>-0.16647046482489847</v>
      </c>
      <c r="L139" s="8">
        <f t="shared" ca="1" si="17"/>
        <v>-0.18415760668580888</v>
      </c>
      <c r="M139" s="8">
        <f t="shared" ca="1" si="18"/>
        <v>-0.17207975068479289</v>
      </c>
      <c r="N139" s="8">
        <f t="shared" ca="1" si="18"/>
        <v>-0.14982523066632095</v>
      </c>
      <c r="O139" s="8">
        <f t="shared" ca="1" si="18"/>
        <v>-0.13929645468009727</v>
      </c>
      <c r="P139" s="8">
        <f t="shared" ca="1" si="18"/>
        <v>-0.18542614782078362</v>
      </c>
      <c r="Q139" s="8">
        <f t="shared" ca="1" si="18"/>
        <v>-0.19326514206037962</v>
      </c>
      <c r="R139" s="8">
        <f t="shared" ca="1" si="18"/>
        <v>-0.15543190233036866</v>
      </c>
      <c r="S139" s="8">
        <f t="shared" ca="1" si="18"/>
        <v>-0.10553547835395261</v>
      </c>
      <c r="T139" s="8">
        <f t="shared" ca="1" si="18"/>
        <v>-0.10606738674180144</v>
      </c>
      <c r="U139" s="8">
        <f t="shared" ca="1" si="18"/>
        <v>-8.9228281907310109E-2</v>
      </c>
      <c r="V139" s="8">
        <f t="shared" ca="1" si="18"/>
        <v>-3.0637086974893101E-2</v>
      </c>
    </row>
    <row r="140" spans="1:22">
      <c r="A140" s="4" t="s">
        <v>36</v>
      </c>
      <c r="C140" s="8">
        <f t="shared" ca="1" si="17"/>
        <v>-5.4648264958566631E-2</v>
      </c>
      <c r="D140" s="8">
        <f t="shared" ca="1" si="17"/>
        <v>-7.0309998013692004E-2</v>
      </c>
      <c r="E140" s="8">
        <f t="shared" ca="1" si="17"/>
        <v>-6.0449784030807356E-2</v>
      </c>
      <c r="F140" s="8">
        <f t="shared" ca="1" si="17"/>
        <v>-8.6621289445503694E-2</v>
      </c>
      <c r="G140" s="8">
        <f t="shared" ca="1" si="17"/>
        <v>-0.15882511605876759</v>
      </c>
      <c r="H140" s="8">
        <f t="shared" ca="1" si="17"/>
        <v>-0.20533380813665275</v>
      </c>
      <c r="I140" s="8">
        <f t="shared" ca="1" si="17"/>
        <v>-0.2268623019883878</v>
      </c>
      <c r="J140" s="8">
        <f t="shared" ca="1" si="17"/>
        <v>-0.23842654697401647</v>
      </c>
      <c r="K140" s="8">
        <f t="shared" ca="1" si="17"/>
        <v>-0.25469148470785102</v>
      </c>
      <c r="L140" s="8">
        <f t="shared" ca="1" si="17"/>
        <v>-0.23593355852858444</v>
      </c>
      <c r="M140" s="8">
        <f t="shared" ca="1" si="18"/>
        <v>-0.17951455265266908</v>
      </c>
      <c r="N140" s="8">
        <f t="shared" ca="1" si="18"/>
        <v>-0.11774870112090115</v>
      </c>
      <c r="O140" s="8">
        <f t="shared" ca="1" si="18"/>
        <v>-0.12635799800382314</v>
      </c>
      <c r="P140" s="8">
        <f t="shared" ca="1" si="18"/>
        <v>-0.14895277653552202</v>
      </c>
      <c r="Q140" s="8">
        <f t="shared" ca="1" si="18"/>
        <v>-0.15933337029271352</v>
      </c>
      <c r="R140" s="8">
        <f t="shared" ca="1" si="18"/>
        <v>-0.16552393457084577</v>
      </c>
      <c r="S140" s="8">
        <f t="shared" ca="1" si="18"/>
        <v>-0.1667010490364661</v>
      </c>
      <c r="T140" s="8">
        <f t="shared" ca="1" si="18"/>
        <v>-0.14726989412393693</v>
      </c>
      <c r="U140" s="8">
        <f t="shared" ca="1" si="18"/>
        <v>-0.13003721164505505</v>
      </c>
      <c r="V140" s="8">
        <f t="shared" ca="1" si="18"/>
        <v>-0.14350836927773672</v>
      </c>
    </row>
    <row r="141" spans="1:22">
      <c r="A141" s="4" t="s">
        <v>37</v>
      </c>
      <c r="C141" s="8">
        <f t="shared" ca="1" si="17"/>
        <v>-0.12976420368865388</v>
      </c>
      <c r="D141" s="8">
        <f t="shared" ca="1" si="17"/>
        <v>-0.12886094763970662</v>
      </c>
      <c r="E141" s="8">
        <f t="shared" ca="1" si="17"/>
        <v>-0.1201296408662214</v>
      </c>
      <c r="F141" s="8">
        <f t="shared" ca="1" si="17"/>
        <v>-0.12700362571648596</v>
      </c>
      <c r="G141" s="8">
        <f t="shared" ca="1" si="17"/>
        <v>-0.19238665567563254</v>
      </c>
      <c r="H141" s="8">
        <f t="shared" ca="1" si="17"/>
        <v>-0.22967319056950183</v>
      </c>
      <c r="I141" s="8">
        <f t="shared" ca="1" si="17"/>
        <v>-0.23657927999999748</v>
      </c>
      <c r="J141" s="8">
        <f t="shared" ca="1" si="17"/>
        <v>-0.23218819158962639</v>
      </c>
      <c r="K141" s="8">
        <f t="shared" ca="1" si="17"/>
        <v>-0.2136702227081084</v>
      </c>
      <c r="L141" s="8">
        <f t="shared" ca="1" si="17"/>
        <v>-0.17790216586614738</v>
      </c>
      <c r="M141" s="8">
        <f t="shared" ca="1" si="18"/>
        <v>-0.1250020793676529</v>
      </c>
      <c r="N141" s="8">
        <f t="shared" ca="1" si="18"/>
        <v>-0.12009730392830817</v>
      </c>
      <c r="O141" s="8">
        <f t="shared" ca="1" si="18"/>
        <v>-0.15980787502989244</v>
      </c>
      <c r="P141" s="8">
        <f t="shared" ca="1" si="18"/>
        <v>-0.18259410516539229</v>
      </c>
      <c r="Q141" s="8">
        <f t="shared" ca="1" si="18"/>
        <v>-0.15347732307639086</v>
      </c>
      <c r="R141" s="8">
        <f t="shared" ca="1" si="18"/>
        <v>-0.1405795189404028</v>
      </c>
      <c r="S141" s="8">
        <f t="shared" ca="1" si="18"/>
        <v>-0.1675179066117424</v>
      </c>
      <c r="T141" s="8">
        <f t="shared" ca="1" si="18"/>
        <v>-0.12994506971492978</v>
      </c>
      <c r="U141" s="8">
        <f t="shared" ca="1" si="18"/>
        <v>-0.10511752350843599</v>
      </c>
      <c r="V141" s="8">
        <f t="shared" ca="1" si="18"/>
        <v>-7.5093492907429726E-2</v>
      </c>
    </row>
    <row r="142" spans="1:22">
      <c r="A142" s="4" t="s">
        <v>38</v>
      </c>
      <c r="C142" s="8">
        <f t="shared" ca="1" si="17"/>
        <v>-0.12282901863932016</v>
      </c>
      <c r="D142" s="8">
        <f t="shared" ca="1" si="17"/>
        <v>-0.17806385085257617</v>
      </c>
      <c r="E142" s="8">
        <f t="shared" ca="1" si="17"/>
        <v>-0.16502920911372584</v>
      </c>
      <c r="F142" s="8">
        <f t="shared" ca="1" si="17"/>
        <v>-0.11808330904420061</v>
      </c>
      <c r="G142" s="8">
        <f t="shared" ca="1" si="17"/>
        <v>-0.1269140284844088</v>
      </c>
      <c r="H142" s="8">
        <f t="shared" ca="1" si="17"/>
        <v>-0.14512925937530435</v>
      </c>
      <c r="I142" s="8">
        <f t="shared" ca="1" si="17"/>
        <v>-0.13554698151132274</v>
      </c>
      <c r="J142" s="8">
        <f t="shared" ca="1" si="17"/>
        <v>-0.12434690737650202</v>
      </c>
      <c r="K142" s="8">
        <f t="shared" ca="1" si="17"/>
        <v>-0.11169125450154366</v>
      </c>
      <c r="L142" s="8">
        <f t="shared" ca="1" si="17"/>
        <v>-6.5226957585767742E-2</v>
      </c>
      <c r="M142" s="8">
        <f t="shared" ca="1" si="18"/>
        <v>-5.3688542094145565E-2</v>
      </c>
      <c r="N142" s="8">
        <f t="shared" ca="1" si="18"/>
        <v>-0.1047684370655409</v>
      </c>
      <c r="O142" s="8">
        <f t="shared" ca="1" si="18"/>
        <v>-0.17491634281225232</v>
      </c>
      <c r="P142" s="8">
        <f t="shared" ca="1" si="18"/>
        <v>-0.21767229968270774</v>
      </c>
      <c r="Q142" s="8">
        <f t="shared" ca="1" si="18"/>
        <v>-0.21561012239288796</v>
      </c>
      <c r="R142" s="8">
        <f t="shared" ca="1" si="18"/>
        <v>-0.19416071965296</v>
      </c>
      <c r="S142" s="8">
        <f t="shared" ca="1" si="18"/>
        <v>-0.17966845709151652</v>
      </c>
      <c r="T142" s="8">
        <f t="shared" ca="1" si="18"/>
        <v>-0.14932417965965078</v>
      </c>
      <c r="U142" s="8">
        <f t="shared" ca="1" si="18"/>
        <v>-7.8243594148784984E-2</v>
      </c>
      <c r="V142" s="8">
        <f t="shared" ca="1" si="18"/>
        <v>-3.1553442832211877E-2</v>
      </c>
    </row>
    <row r="143" spans="1:22">
      <c r="A143" s="4" t="s">
        <v>39</v>
      </c>
      <c r="C143" s="8">
        <f t="shared" ca="1" si="17"/>
        <v>4.257917114039951E-2</v>
      </c>
      <c r="D143" s="8">
        <f t="shared" ca="1" si="17"/>
        <v>-2.7574317567895185E-3</v>
      </c>
      <c r="E143" s="8">
        <f t="shared" ca="1" si="17"/>
        <v>-7.1052788535304445E-2</v>
      </c>
      <c r="F143" s="8">
        <f t="shared" ca="1" si="17"/>
        <v>-0.14568262046916924</v>
      </c>
      <c r="G143" s="8">
        <f t="shared" ca="1" si="17"/>
        <v>-0.16896593034889254</v>
      </c>
      <c r="H143" s="8">
        <f t="shared" ca="1" si="17"/>
        <v>-0.1967624021759028</v>
      </c>
      <c r="I143" s="8">
        <f t="shared" ca="1" si="17"/>
        <v>-0.19855248691594685</v>
      </c>
      <c r="J143" s="8">
        <f t="shared" ca="1" si="17"/>
        <v>-0.20857357190001807</v>
      </c>
      <c r="K143" s="8">
        <f t="shared" ca="1" si="17"/>
        <v>-0.21057970235895096</v>
      </c>
      <c r="L143" s="8">
        <f t="shared" ca="1" si="17"/>
        <v>-0.19562183637542704</v>
      </c>
      <c r="M143" s="8">
        <f t="shared" ca="1" si="18"/>
        <v>-0.13758847051198511</v>
      </c>
      <c r="N143" s="8">
        <f t="shared" ca="1" si="18"/>
        <v>-5.9882354992981897E-2</v>
      </c>
      <c r="O143" s="8">
        <f t="shared" ca="1" si="18"/>
        <v>-5.559809736547134E-2</v>
      </c>
      <c r="P143" s="8">
        <f t="shared" ca="1" si="18"/>
        <v>-0.10724827877215709</v>
      </c>
      <c r="Q143" s="8">
        <f t="shared" ca="1" si="18"/>
        <v>-0.10812874851870988</v>
      </c>
      <c r="R143" s="8">
        <f t="shared" ca="1" si="18"/>
        <v>-5.0335445854611076E-2</v>
      </c>
      <c r="S143" s="8">
        <f t="shared" ca="1" si="18"/>
        <v>7.3956596021534874E-3</v>
      </c>
      <c r="T143" s="8">
        <f t="shared" ca="1" si="18"/>
        <v>-4.6155871712841197E-2</v>
      </c>
      <c r="U143" s="8">
        <f t="shared" ca="1" si="18"/>
        <v>-0.14553716710242739</v>
      </c>
      <c r="V143" s="8">
        <f t="shared" ca="1" si="18"/>
        <v>-0.17492841810299881</v>
      </c>
    </row>
    <row r="144" spans="1:22">
      <c r="A144" s="4" t="s">
        <v>40</v>
      </c>
      <c r="C144" s="8">
        <f t="shared" ca="1" si="17"/>
        <v>-0.11734583198155674</v>
      </c>
      <c r="D144" s="8">
        <f t="shared" ca="1" si="17"/>
        <v>-0.13560028368105206</v>
      </c>
      <c r="E144" s="8">
        <f t="shared" ca="1" si="17"/>
        <v>-0.13460657763364989</v>
      </c>
      <c r="F144" s="8">
        <f t="shared" ca="1" si="17"/>
        <v>-0.18187859187333619</v>
      </c>
      <c r="G144" s="8">
        <f t="shared" ca="1" si="17"/>
        <v>-0.2163287925286744</v>
      </c>
      <c r="H144" s="8">
        <f t="shared" ca="1" si="17"/>
        <v>-0.21367787369886496</v>
      </c>
      <c r="I144" s="8">
        <f t="shared" ca="1" si="17"/>
        <v>-0.17558190935275028</v>
      </c>
      <c r="J144" s="8">
        <f t="shared" ca="1" si="17"/>
        <v>-0.17549320667867011</v>
      </c>
      <c r="K144" s="8">
        <f t="shared" ca="1" si="17"/>
        <v>-0.18984889340884886</v>
      </c>
      <c r="L144" s="8">
        <f t="shared" ca="1" si="17"/>
        <v>-0.18603317344745468</v>
      </c>
      <c r="M144" s="8">
        <f t="shared" ca="1" si="18"/>
        <v>-0.12034994690929805</v>
      </c>
      <c r="N144" s="8">
        <f t="shared" ca="1" si="18"/>
        <v>-4.8035560470623934E-2</v>
      </c>
      <c r="O144" s="8">
        <f t="shared" ca="1" si="18"/>
        <v>-3.6779177574410966E-2</v>
      </c>
      <c r="P144" s="8">
        <f t="shared" ca="1" si="18"/>
        <v>-7.8362814611082895E-2</v>
      </c>
      <c r="Q144" s="8">
        <f t="shared" ca="1" si="18"/>
        <v>-0.11082764730685254</v>
      </c>
      <c r="R144" s="8">
        <f t="shared" ca="1" si="18"/>
        <v>-0.13836090666513184</v>
      </c>
      <c r="S144" s="8">
        <f t="shared" ca="1" si="18"/>
        <v>-0.10438716008939584</v>
      </c>
      <c r="T144" s="8">
        <f t="shared" ca="1" si="18"/>
        <v>-1.9734610163262056E-2</v>
      </c>
      <c r="U144" s="8">
        <f t="shared" ca="1" si="18"/>
        <v>-1.8339851644117531E-2</v>
      </c>
      <c r="V144" s="8">
        <f t="shared" ca="1" si="18"/>
        <v>-7.7557102223770921E-2</v>
      </c>
    </row>
    <row r="145" spans="1:22">
      <c r="A145" s="4" t="s">
        <v>41</v>
      </c>
      <c r="C145" s="8">
        <f t="shared" ca="1" si="17"/>
        <v>-2.3973876074715716E-4</v>
      </c>
      <c r="D145" s="8">
        <f t="shared" ca="1" si="17"/>
        <v>-1.8868271433708536E-3</v>
      </c>
      <c r="E145" s="8">
        <f t="shared" ca="1" si="17"/>
        <v>-7.7402109016032478E-3</v>
      </c>
      <c r="F145" s="8">
        <f t="shared" ca="1" si="17"/>
        <v>-1.5312792676113799E-2</v>
      </c>
      <c r="G145" s="8">
        <f t="shared" ca="1" si="17"/>
        <v>-4.2351838300773353E-2</v>
      </c>
      <c r="H145" s="8">
        <f t="shared" ca="1" si="17"/>
        <v>-0.10209756157430985</v>
      </c>
      <c r="I145" s="8">
        <f t="shared" ca="1" si="17"/>
        <v>-0.15654678073492342</v>
      </c>
      <c r="J145" s="8">
        <f t="shared" ca="1" si="17"/>
        <v>-0.17944432838436644</v>
      </c>
      <c r="K145" s="8">
        <f t="shared" ca="1" si="17"/>
        <v>-0.16580148344933765</v>
      </c>
      <c r="L145" s="8">
        <f t="shared" ca="1" si="17"/>
        <v>-0.15023996650816029</v>
      </c>
      <c r="M145" s="8">
        <f t="shared" ca="1" si="18"/>
        <v>-0.16641138282433679</v>
      </c>
      <c r="N145" s="8">
        <f t="shared" ca="1" si="18"/>
        <v>-0.19523953916752684</v>
      </c>
      <c r="O145" s="8">
        <f t="shared" ca="1" si="18"/>
        <v>-0.21652443130726207</v>
      </c>
      <c r="P145" s="8">
        <f t="shared" ca="1" si="18"/>
        <v>-0.2302086646104855</v>
      </c>
      <c r="Q145" s="8">
        <f t="shared" ca="1" si="18"/>
        <v>-0.2326104874892134</v>
      </c>
      <c r="R145" s="8">
        <f t="shared" ca="1" si="18"/>
        <v>-0.20496146507210067</v>
      </c>
      <c r="S145" s="8">
        <f t="shared" ca="1" si="18"/>
        <v>-0.16178029215598713</v>
      </c>
      <c r="T145" s="8">
        <f t="shared" ca="1" si="18"/>
        <v>-0.13226034264767408</v>
      </c>
      <c r="U145" s="8">
        <f t="shared" ca="1" si="18"/>
        <v>-0.17026440698196432</v>
      </c>
      <c r="V145" s="8">
        <f t="shared" ca="1" si="18"/>
        <v>-0.20908880696715956</v>
      </c>
    </row>
    <row r="146" spans="1:22">
      <c r="A146" s="4" t="s">
        <v>42</v>
      </c>
      <c r="C146" s="8">
        <f t="shared" ca="1" si="17"/>
        <v>-0.18090960320939151</v>
      </c>
      <c r="D146" s="8">
        <f t="shared" ca="1" si="17"/>
        <v>-0.18531140115592551</v>
      </c>
      <c r="E146" s="8">
        <f t="shared" ca="1" si="17"/>
        <v>-0.14592395939853275</v>
      </c>
      <c r="F146" s="8">
        <f t="shared" ca="1" si="17"/>
        <v>-6.8654364641348248E-2</v>
      </c>
      <c r="G146" s="8">
        <f t="shared" ca="1" si="17"/>
        <v>-3.84159260715164E-2</v>
      </c>
      <c r="H146" s="8">
        <f t="shared" ca="1" si="17"/>
        <v>-8.0363196487359456E-2</v>
      </c>
      <c r="I146" s="8">
        <f t="shared" ca="1" si="17"/>
        <v>-0.1328565117986166</v>
      </c>
      <c r="J146" s="8">
        <f t="shared" ca="1" si="17"/>
        <v>-0.1526821789071553</v>
      </c>
      <c r="K146" s="8">
        <f t="shared" ca="1" si="17"/>
        <v>-0.1214530295413814</v>
      </c>
      <c r="L146" s="8">
        <f t="shared" ca="1" si="17"/>
        <v>-6.5177512058533726E-2</v>
      </c>
      <c r="M146" s="8">
        <f t="shared" ca="1" si="18"/>
        <v>-5.3330349934184555E-2</v>
      </c>
      <c r="N146" s="8">
        <f t="shared" ca="1" si="18"/>
        <v>-6.4805662834400993E-2</v>
      </c>
      <c r="O146" s="8">
        <f t="shared" ca="1" si="18"/>
        <v>-3.6600973132268351E-2</v>
      </c>
      <c r="P146" s="8">
        <f t="shared" ca="1" si="18"/>
        <v>-6.2767279362739015E-2</v>
      </c>
      <c r="Q146" s="8">
        <f t="shared" ca="1" si="18"/>
        <v>-0.17299818448478033</v>
      </c>
      <c r="R146" s="8">
        <f t="shared" ca="1" si="18"/>
        <v>-0.2142443622994708</v>
      </c>
      <c r="S146" s="8">
        <f t="shared" ca="1" si="18"/>
        <v>-0.18231147841336112</v>
      </c>
      <c r="T146" s="8">
        <f t="shared" ca="1" si="18"/>
        <v>-0.13674286766040694</v>
      </c>
      <c r="U146" s="8">
        <f t="shared" ca="1" si="18"/>
        <v>-9.6104940609490888E-2</v>
      </c>
      <c r="V146" s="8">
        <f t="shared" ca="1" si="18"/>
        <v>-0.10007491189002594</v>
      </c>
    </row>
    <row r="147" spans="1:22">
      <c r="A147" s="4" t="s">
        <v>43</v>
      </c>
      <c r="C147" s="8">
        <f t="shared" ca="1" si="17"/>
        <v>-0.11457427335331381</v>
      </c>
      <c r="D147" s="8">
        <f t="shared" ca="1" si="17"/>
        <v>-8.8488013885661715E-2</v>
      </c>
      <c r="E147" s="8">
        <f t="shared" ca="1" si="17"/>
        <v>-9.6317209785404465E-2</v>
      </c>
      <c r="F147" s="8">
        <f t="shared" ca="1" si="17"/>
        <v>-9.9718108693792745E-2</v>
      </c>
      <c r="G147" s="8">
        <f t="shared" ca="1" si="17"/>
        <v>-0.1531960508263171</v>
      </c>
      <c r="H147" s="8">
        <f t="shared" ca="1" si="17"/>
        <v>-0.21405021386161546</v>
      </c>
      <c r="I147" s="8">
        <f t="shared" ca="1" si="17"/>
        <v>-0.2102151372722009</v>
      </c>
      <c r="J147" s="8">
        <f t="shared" ca="1" si="17"/>
        <v>-0.15303910804939108</v>
      </c>
      <c r="K147" s="8">
        <f t="shared" ca="1" si="17"/>
        <v>-0.12746437324246471</v>
      </c>
      <c r="L147" s="8">
        <f t="shared" ca="1" si="17"/>
        <v>-0.14896787453620336</v>
      </c>
      <c r="M147" s="8">
        <f t="shared" ca="1" si="18"/>
        <v>-0.1380609475956775</v>
      </c>
      <c r="N147" s="8">
        <f t="shared" ca="1" si="18"/>
        <v>-0.14815132127605313</v>
      </c>
      <c r="O147" s="8">
        <f t="shared" ca="1" si="18"/>
        <v>-0.14843871173349465</v>
      </c>
      <c r="P147" s="8">
        <f t="shared" ca="1" si="18"/>
        <v>-0.16427380004737488</v>
      </c>
      <c r="Q147" s="8">
        <f t="shared" ca="1" si="18"/>
        <v>-0.17878418127420448</v>
      </c>
      <c r="R147" s="8">
        <f t="shared" ca="1" si="18"/>
        <v>-0.16854903423301151</v>
      </c>
      <c r="S147" s="8">
        <f t="shared" ca="1" si="18"/>
        <v>-0.1489661836900073</v>
      </c>
      <c r="T147" s="8">
        <f t="shared" ca="1" si="18"/>
        <v>-0.11664594003912861</v>
      </c>
      <c r="U147" s="8">
        <f t="shared" ca="1" si="18"/>
        <v>-9.0932502636445312E-2</v>
      </c>
      <c r="V147" s="8">
        <f t="shared" ca="1" si="18"/>
        <v>-0.10180488409697269</v>
      </c>
    </row>
    <row r="148" spans="1:22">
      <c r="A148" s="4" t="s">
        <v>44</v>
      </c>
      <c r="C148" s="8">
        <f t="shared" ca="1" si="17"/>
        <v>-8.2598560242585092E-2</v>
      </c>
      <c r="D148" s="8">
        <f t="shared" ca="1" si="17"/>
        <v>-7.9759513162402159E-4</v>
      </c>
      <c r="E148" s="8">
        <f t="shared" ca="1" si="17"/>
        <v>1.6770219886546592E-2</v>
      </c>
      <c r="F148" s="8">
        <f t="shared" ca="1" si="17"/>
        <v>-1.264443152878381E-3</v>
      </c>
      <c r="G148" s="8">
        <f t="shared" ca="1" si="17"/>
        <v>-6.8997189592747504E-2</v>
      </c>
      <c r="H148" s="8">
        <f t="shared" ca="1" si="17"/>
        <v>-0.19407057600329986</v>
      </c>
      <c r="I148" s="8">
        <f t="shared" ca="1" si="17"/>
        <v>-0.24042894635466122</v>
      </c>
      <c r="J148" s="8">
        <f t="shared" ca="1" si="17"/>
        <v>-0.20057976871247249</v>
      </c>
      <c r="K148" s="8">
        <f t="shared" ca="1" si="17"/>
        <v>-0.12880437827813543</v>
      </c>
      <c r="L148" s="8">
        <f t="shared" ca="1" si="17"/>
        <v>-5.688072513358345E-2</v>
      </c>
      <c r="M148" s="8">
        <f t="shared" ca="1" si="18"/>
        <v>-4.1638765248393259E-2</v>
      </c>
      <c r="N148" s="8">
        <f t="shared" ca="1" si="18"/>
        <v>-0.10386285307795635</v>
      </c>
      <c r="O148" s="8">
        <f t="shared" ca="1" si="18"/>
        <v>-0.17085766559884649</v>
      </c>
      <c r="P148" s="8">
        <f t="shared" ca="1" si="18"/>
        <v>-0.1804180586320174</v>
      </c>
      <c r="Q148" s="8">
        <f t="shared" ca="1" si="18"/>
        <v>-0.16788205223798752</v>
      </c>
      <c r="R148" s="8">
        <f t="shared" ca="1" si="18"/>
        <v>-0.1688764661904695</v>
      </c>
      <c r="S148" s="8">
        <f t="shared" ca="1" si="18"/>
        <v>-0.192591476342171</v>
      </c>
      <c r="T148" s="8">
        <f t="shared" ca="1" si="18"/>
        <v>-0.20245596960851223</v>
      </c>
      <c r="U148" s="8">
        <f t="shared" ca="1" si="18"/>
        <v>-0.20395628971356106</v>
      </c>
      <c r="V148" s="8">
        <f t="shared" ca="1" si="18"/>
        <v>-0.21361812259363269</v>
      </c>
    </row>
    <row r="149" spans="1:22">
      <c r="A149" s="4" t="s">
        <v>147</v>
      </c>
      <c r="C149" s="8">
        <f t="shared" ca="1" si="17"/>
        <v>5.345197275186863E-2</v>
      </c>
      <c r="D149" s="8">
        <f t="shared" ca="1" si="17"/>
        <v>-2.2935290224453463E-2</v>
      </c>
      <c r="E149" s="8">
        <f t="shared" ca="1" si="17"/>
        <v>-5.3046879319004148E-2</v>
      </c>
      <c r="F149" s="8">
        <f t="shared" ca="1" si="17"/>
        <v>-6.3902399024448275E-2</v>
      </c>
      <c r="G149" s="8">
        <f t="shared" ca="1" si="17"/>
        <v>-4.7055941613671923E-2</v>
      </c>
      <c r="H149" s="8">
        <f t="shared" ca="1" si="17"/>
        <v>-4.1965668183109935E-2</v>
      </c>
      <c r="I149" s="8">
        <f t="shared" ca="1" si="17"/>
        <v>-4.9231821945252011E-2</v>
      </c>
      <c r="J149" s="8">
        <f t="shared" ca="1" si="17"/>
        <v>-7.8817366924934407E-2</v>
      </c>
      <c r="K149" s="8">
        <f t="shared" ca="1" si="17"/>
        <v>-0.1468922171496494</v>
      </c>
      <c r="L149" s="8">
        <f t="shared" ca="1" si="17"/>
        <v>-0.14455761396342912</v>
      </c>
      <c r="M149" s="8">
        <f t="shared" ca="1" si="18"/>
        <v>-3.7377165495736511E-2</v>
      </c>
      <c r="N149" s="8">
        <f t="shared" ca="1" si="18"/>
        <v>4.2983795651927767E-2</v>
      </c>
      <c r="O149" s="8">
        <f t="shared" ca="1" si="18"/>
        <v>2.8776485514479175E-2</v>
      </c>
      <c r="P149" s="8">
        <f t="shared" ca="1" si="18"/>
        <v>4.6004710764365169E-3</v>
      </c>
      <c r="Q149" s="8">
        <f t="shared" ca="1" si="18"/>
        <v>-8.627175465015198E-2</v>
      </c>
      <c r="R149" s="8">
        <f t="shared" ca="1" si="18"/>
        <v>-0.19577136848385301</v>
      </c>
      <c r="S149" s="8">
        <f t="shared" ca="1" si="18"/>
        <v>-0.24756290460426564</v>
      </c>
      <c r="T149" s="8">
        <f t="shared" ca="1" si="18"/>
        <v>-0.20128469115343336</v>
      </c>
      <c r="U149" s="8">
        <f t="shared" ca="1" si="18"/>
        <v>-0.11981695823135374</v>
      </c>
      <c r="V149" s="8">
        <f t="shared" ca="1" si="18"/>
        <v>-0.1036993810049098</v>
      </c>
    </row>
    <row r="150" spans="1:22">
      <c r="A150" s="4" t="s">
        <v>146</v>
      </c>
      <c r="C150" s="8">
        <f t="shared" ca="1" si="17"/>
        <v>-8.6172668828298798E-2</v>
      </c>
      <c r="D150" s="8">
        <f t="shared" ca="1" si="17"/>
        <v>-0.10803368093098706</v>
      </c>
      <c r="E150" s="8">
        <f t="shared" ca="1" si="17"/>
        <v>-5.9918177499320865E-2</v>
      </c>
      <c r="F150" s="8">
        <f t="shared" ca="1" si="17"/>
        <v>-4.6666231947211291E-2</v>
      </c>
      <c r="G150" s="8">
        <f t="shared" ca="1" si="17"/>
        <v>-0.11719916623245109</v>
      </c>
      <c r="H150" s="8">
        <f t="shared" ca="1" si="17"/>
        <v>-0.19993552100094805</v>
      </c>
      <c r="I150" s="8">
        <f t="shared" ca="1" si="17"/>
        <v>-0.23044880713841809</v>
      </c>
      <c r="J150" s="8">
        <f t="shared" ca="1" si="17"/>
        <v>-0.23447818359215025</v>
      </c>
      <c r="K150" s="8">
        <f t="shared" ca="1" si="17"/>
        <v>-0.1892942422561871</v>
      </c>
      <c r="L150" s="8">
        <f t="shared" ca="1" si="17"/>
        <v>-0.12708910787464056</v>
      </c>
      <c r="M150" s="8">
        <f t="shared" ca="1" si="18"/>
        <v>-0.14263434620685034</v>
      </c>
      <c r="N150" s="8">
        <f t="shared" ca="1" si="18"/>
        <v>-0.1892027042592038</v>
      </c>
      <c r="O150" s="8">
        <f t="shared" ca="1" si="18"/>
        <v>-0.20062285553245446</v>
      </c>
      <c r="P150" s="8">
        <f t="shared" ca="1" si="18"/>
        <v>-0.18981004665721352</v>
      </c>
      <c r="Q150" s="8">
        <f t="shared" ca="1" si="18"/>
        <v>-0.18311552749681387</v>
      </c>
      <c r="R150" s="8">
        <f t="shared" ca="1" si="18"/>
        <v>-0.19067813323882682</v>
      </c>
      <c r="S150" s="8">
        <f t="shared" ca="1" si="18"/>
        <v>-0.18200872243439858</v>
      </c>
      <c r="T150" s="8">
        <f t="shared" ca="1" si="18"/>
        <v>-0.12822444749335518</v>
      </c>
      <c r="U150" s="8">
        <f t="shared" ca="1" si="18"/>
        <v>-9.4856577189144101E-2</v>
      </c>
      <c r="V150" s="8">
        <f t="shared" ca="1" si="18"/>
        <v>-0.12809644797877845</v>
      </c>
    </row>
    <row r="152" spans="1:22">
      <c r="A152" s="1" t="s">
        <v>101</v>
      </c>
      <c r="C152" s="8">
        <f ca="1">AVERAGE(C136:C150)</f>
        <v>-9.5520202008053126E-2</v>
      </c>
      <c r="D152" s="8">
        <f t="shared" ref="D152:V152" ca="1" si="19">AVERAGE(D136:D150)</f>
        <v>-8.6273763338873224E-2</v>
      </c>
      <c r="E152" s="8">
        <f t="shared" ca="1" si="19"/>
        <v>-7.163693250305174E-2</v>
      </c>
      <c r="F152" s="8">
        <f t="shared" ca="1" si="19"/>
        <v>-7.5153946153608542E-2</v>
      </c>
      <c r="G152" s="8">
        <f t="shared" ca="1" si="19"/>
        <v>-0.11117179187677335</v>
      </c>
      <c r="H152" s="8">
        <f t="shared" ca="1" si="19"/>
        <v>-0.15907680116936745</v>
      </c>
      <c r="I152" s="8">
        <f t="shared" ca="1" si="19"/>
        <v>-0.17221115773193021</v>
      </c>
      <c r="J152" s="8">
        <f t="shared" ca="1" si="19"/>
        <v>-0.16937569439638786</v>
      </c>
      <c r="K152" s="8">
        <f t="shared" ca="1" si="19"/>
        <v>-0.16389333717389712</v>
      </c>
      <c r="L152" s="8">
        <f t="shared" ca="1" si="19"/>
        <v>-0.14358045596642854</v>
      </c>
      <c r="M152" s="8">
        <f t="shared" ca="1" si="19"/>
        <v>-0.11292295073506707</v>
      </c>
      <c r="N152" s="8">
        <f t="shared" ca="1" si="19"/>
        <v>-0.10050773057248064</v>
      </c>
      <c r="O152" s="8">
        <f t="shared" ca="1" si="19"/>
        <v>-0.1165578984486399</v>
      </c>
      <c r="P152" s="8">
        <f t="shared" ca="1" si="19"/>
        <v>-0.14920843965438593</v>
      </c>
      <c r="Q152" s="8">
        <f t="shared" ca="1" si="19"/>
        <v>-0.17063781385843782</v>
      </c>
      <c r="R152" s="8">
        <f t="shared" ca="1" si="19"/>
        <v>-0.17250953600670421</v>
      </c>
      <c r="S152" s="8">
        <f t="shared" ca="1" si="19"/>
        <v>-0.15513104070545863</v>
      </c>
      <c r="T152" s="8">
        <f t="shared" ca="1" si="19"/>
        <v>-0.12249293178349739</v>
      </c>
      <c r="U152" s="8">
        <f t="shared" ca="1" si="19"/>
        <v>-0.10596635403597511</v>
      </c>
      <c r="V152" s="8">
        <f t="shared" ca="1" si="19"/>
        <v>-0.11362634916003519</v>
      </c>
    </row>
    <row r="153" spans="1:22">
      <c r="A153" s="1" t="s">
        <v>199</v>
      </c>
      <c r="C153" s="1">
        <f ca="1">STDEV(C136:C150)/SQRT(14)</f>
        <v>2.1757818115186799E-2</v>
      </c>
      <c r="D153" s="1">
        <f t="shared" ref="D153:V153" ca="1" si="20">STDEV(D136:D150)/SQRT(14)</f>
        <v>1.7872274470318143E-2</v>
      </c>
      <c r="E153" s="1">
        <f t="shared" ca="1" si="20"/>
        <v>1.5347437845042578E-2</v>
      </c>
      <c r="F153" s="1">
        <f t="shared" ca="1" si="20"/>
        <v>1.3732210787042088E-2</v>
      </c>
      <c r="G153" s="1">
        <f t="shared" ca="1" si="20"/>
        <v>1.5617640759433789E-2</v>
      </c>
      <c r="H153" s="1">
        <f t="shared" ca="1" si="20"/>
        <v>1.478528019451379E-2</v>
      </c>
      <c r="I153" s="1">
        <f t="shared" ca="1" si="20"/>
        <v>1.5233460939404829E-2</v>
      </c>
      <c r="J153" s="1">
        <f t="shared" ca="1" si="20"/>
        <v>1.352087712379077E-2</v>
      </c>
      <c r="K153" s="1">
        <f t="shared" ca="1" si="20"/>
        <v>1.1281065997299635E-2</v>
      </c>
      <c r="L153" s="1">
        <f t="shared" ca="1" si="20"/>
        <v>1.5210281131920656E-2</v>
      </c>
      <c r="M153" s="1">
        <f t="shared" ca="1" si="20"/>
        <v>1.3376474432238728E-2</v>
      </c>
      <c r="N153" s="1">
        <f t="shared" ca="1" si="20"/>
        <v>1.5911237437076328E-2</v>
      </c>
      <c r="O153" s="1">
        <f t="shared" ca="1" si="20"/>
        <v>1.8305787268972692E-2</v>
      </c>
      <c r="P153" s="1">
        <f t="shared" ca="1" si="20"/>
        <v>1.7243820247215196E-2</v>
      </c>
      <c r="Q153" s="1">
        <f t="shared" ca="1" si="20"/>
        <v>1.1225941638659566E-2</v>
      </c>
      <c r="R153" s="1">
        <f t="shared" ca="1" si="20"/>
        <v>1.1640687041046151E-2</v>
      </c>
      <c r="S153" s="1">
        <f t="shared" ca="1" si="20"/>
        <v>1.695401786750898E-2</v>
      </c>
      <c r="T153" s="1">
        <f t="shared" ca="1" si="20"/>
        <v>1.4202197009539201E-2</v>
      </c>
      <c r="U153" s="1">
        <f t="shared" ca="1" si="20"/>
        <v>1.18779319973663E-2</v>
      </c>
      <c r="V153" s="1">
        <f t="shared" ca="1" si="20"/>
        <v>1.7104277099963514E-2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49"/>
  <sheetViews>
    <sheetView topLeftCell="A49" workbookViewId="0">
      <selection activeCell="N37" sqref="N37"/>
    </sheetView>
  </sheetViews>
  <sheetFormatPr defaultRowHeight="15.75"/>
  <cols>
    <col min="1" max="16384" width="9" style="1"/>
  </cols>
  <sheetData>
    <row r="1" spans="1:42">
      <c r="A1" s="1" t="s">
        <v>95</v>
      </c>
      <c r="B1" s="1" t="s">
        <v>114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Z1" s="1" t="s">
        <v>34</v>
      </c>
      <c r="AA1" s="1" t="s">
        <v>35</v>
      </c>
      <c r="AC1" s="1" t="s">
        <v>34</v>
      </c>
      <c r="AD1" s="1" t="s">
        <v>35</v>
      </c>
    </row>
    <row r="2" spans="1:42" s="4" customFormat="1">
      <c r="A2" s="4" t="s">
        <v>103</v>
      </c>
      <c r="B2" s="4" t="s">
        <v>106</v>
      </c>
      <c r="C2" s="9">
        <f ca="1">(0.05-'Total-Smoothed'!C2)^2</f>
        <v>0.14480337009901217</v>
      </c>
      <c r="D2" s="9">
        <f ca="1">(0.05-'Total-Smoothed'!D2)^2</f>
        <v>9.6399734604089155E-2</v>
      </c>
      <c r="E2" s="9">
        <f ca="1">(0.05-'Total-Smoothed'!E2)^2</f>
        <v>3.1971459396826427E-2</v>
      </c>
      <c r="F2" s="9">
        <f ca="1">(0.05-'Total-Smoothed'!F2)^2</f>
        <v>2.0976846349917797E-2</v>
      </c>
      <c r="G2" s="9">
        <f ca="1">(0.05-'Total-Smoothed'!G2)^2</f>
        <v>3.1447060212841833E-2</v>
      </c>
      <c r="H2" s="9">
        <f ca="1">(0.05-'Total-Smoothed'!H2)^2</f>
        <v>1.1078722057703187E-2</v>
      </c>
      <c r="I2" s="9">
        <f ca="1">(0.05-'Total-Smoothed'!I2)^2</f>
        <v>1.2201449812295963E-3</v>
      </c>
      <c r="J2" s="9">
        <f ca="1">(0.05-'Total-Smoothed'!J2)^2</f>
        <v>5.1994067911175676E-6</v>
      </c>
      <c r="K2" s="9">
        <f ca="1">(0.05-'Total-Smoothed'!K2)^2</f>
        <v>7.3093631748869959E-5</v>
      </c>
      <c r="L2" s="9">
        <f ca="1">(0.05-'Total-Smoothed'!L2)^2</f>
        <v>8.6591187973273733E-8</v>
      </c>
      <c r="M2" s="9">
        <f ca="1">(0.05-'Total-Smoothed'!M2)^2</f>
        <v>1.670884129145408E-4</v>
      </c>
      <c r="N2" s="9">
        <f ca="1">(0.05-'Total-Smoothed'!N2)^2</f>
        <v>4.7918365023176041E-4</v>
      </c>
      <c r="O2" s="9">
        <f ca="1">(0.05-'Total-Smoothed'!O2)^2</f>
        <v>6.8596558623589042E-4</v>
      </c>
      <c r="P2" s="9">
        <f ca="1">(0.05-'Total-Smoothed'!P2)^2</f>
        <v>4.4520859242046728E-4</v>
      </c>
      <c r="Q2" s="9">
        <f ca="1">(0.05-'Total-Smoothed'!Q2)^2</f>
        <v>1.6512599121449638E-4</v>
      </c>
      <c r="R2" s="9">
        <f ca="1">(0.05-'Total-Smoothed'!R2)^2</f>
        <v>1.7785152609072372E-5</v>
      </c>
      <c r="S2" s="9">
        <f ca="1">(0.05-'Total-Smoothed'!S2)^2</f>
        <v>2.0255134731849146E-4</v>
      </c>
      <c r="T2" s="9">
        <f ca="1">(0.05-'Total-Smoothed'!T2)^2</f>
        <v>1.4626901625721479E-4</v>
      </c>
      <c r="U2" s="9">
        <f ca="1">(0.05-'Total-Smoothed'!U2)^2</f>
        <v>2.1851872416105499E-6</v>
      </c>
      <c r="V2" s="9">
        <f ca="1">(0.05-'Total-Smoothed'!V2)^2</f>
        <v>1.5529507091397715E-4</v>
      </c>
      <c r="Z2" s="4">
        <f ca="1">AVERAGE(C2:L2)</f>
        <v>3.3797571733134808E-2</v>
      </c>
      <c r="AA2" s="4">
        <f ca="1">AVERAGE(M2:V2)</f>
        <v>2.466658007357522E-4</v>
      </c>
      <c r="AC2" s="4">
        <f ca="1">AVERAGE(C2:E2)</f>
        <v>9.1058188033309242E-2</v>
      </c>
      <c r="AD2" s="4">
        <f ca="1">AVERAGE(R2:T2)</f>
        <v>1.2220183872825954E-4</v>
      </c>
    </row>
    <row r="3" spans="1:42" s="4" customFormat="1">
      <c r="A3" s="4" t="s">
        <v>104</v>
      </c>
      <c r="B3" s="4" t="s">
        <v>106</v>
      </c>
      <c r="C3" s="9">
        <f ca="1">(0.05-'Total-Smoothed'!C3)^2</f>
        <v>1.8409244396156228E-6</v>
      </c>
      <c r="D3" s="9">
        <f ca="1">(0.05-'Total-Smoothed'!D3)^2</f>
        <v>9.9890210016691933E-4</v>
      </c>
      <c r="E3" s="9">
        <f ca="1">(0.05-'Total-Smoothed'!E3)^2</f>
        <v>1.2296384335094253E-2</v>
      </c>
      <c r="F3" s="9">
        <f ca="1">(0.05-'Total-Smoothed'!F3)^2</f>
        <v>3.6173474662511265E-2</v>
      </c>
      <c r="G3" s="9">
        <f ca="1">(0.05-'Total-Smoothed'!G3)^2</f>
        <v>1.3910890938415266E-2</v>
      </c>
      <c r="H3" s="9">
        <f ca="1">(0.05-'Total-Smoothed'!H3)^2</f>
        <v>9.9446786915335754E-4</v>
      </c>
      <c r="I3" s="9">
        <f ca="1">(0.05-'Total-Smoothed'!I3)^2</f>
        <v>1.719092406318772E-5</v>
      </c>
      <c r="J3" s="9">
        <f ca="1">(0.05-'Total-Smoothed'!J3)^2</f>
        <v>2.1362058597102735E-5</v>
      </c>
      <c r="K3" s="9">
        <f ca="1">(0.05-'Total-Smoothed'!K3)^2</f>
        <v>1.7476935307907269E-5</v>
      </c>
      <c r="L3" s="9">
        <f ca="1">(0.05-'Total-Smoothed'!L3)^2</f>
        <v>2.5102833388008398E-6</v>
      </c>
      <c r="M3" s="9">
        <f ca="1">(0.05-'Total-Smoothed'!M3)^2</f>
        <v>2.8446692706577081E-5</v>
      </c>
      <c r="N3" s="9">
        <f ca="1">(0.05-'Total-Smoothed'!N3)^2</f>
        <v>1.312507227528793E-5</v>
      </c>
      <c r="O3" s="9">
        <f ca="1">(0.05-'Total-Smoothed'!O3)^2</f>
        <v>4.2627254410632755E-5</v>
      </c>
      <c r="P3" s="9">
        <f ca="1">(0.05-'Total-Smoothed'!P3)^2</f>
        <v>1.0212029513810431E-4</v>
      </c>
      <c r="Q3" s="9">
        <f ca="1">(0.05-'Total-Smoothed'!Q3)^2</f>
        <v>2.8435393226556468E-5</v>
      </c>
      <c r="R3" s="9">
        <f ca="1">(0.05-'Total-Smoothed'!R3)^2</f>
        <v>7.8280935150092875E-8</v>
      </c>
      <c r="S3" s="9">
        <f ca="1">(0.05-'Total-Smoothed'!S3)^2</f>
        <v>1.1263757752611979E-3</v>
      </c>
      <c r="T3" s="9">
        <f ca="1">(0.05-'Total-Smoothed'!T3)^2</f>
        <v>1.3233616750699477E-2</v>
      </c>
      <c r="U3" s="9">
        <f ca="1">(0.05-'Total-Smoothed'!U3)^2</f>
        <v>3.4606021165101482E-2</v>
      </c>
      <c r="V3" s="9">
        <f ca="1">(0.05-'Total-Smoothed'!V3)^2</f>
        <v>1.8016937413482492E-2</v>
      </c>
      <c r="Z3" s="4">
        <f t="shared" ref="Z3:Z27" ca="1" si="0">AVERAGE(C3:L3)</f>
        <v>6.4434501031087662E-3</v>
      </c>
      <c r="AA3" s="4">
        <f t="shared" ref="AA3:AA27" ca="1" si="1">AVERAGE(M3:V3)</f>
        <v>6.7197784093236956E-3</v>
      </c>
      <c r="AC3" s="4">
        <f t="shared" ref="AC3:AC27" ca="1" si="2">AVERAGE(C3:E3)</f>
        <v>4.4323757865669293E-3</v>
      </c>
      <c r="AD3" s="4">
        <f t="shared" ref="AD3:AD27" ca="1" si="3">AVERAGE(R3:T3)</f>
        <v>4.7866902689652751E-3</v>
      </c>
    </row>
    <row r="4" spans="1:42" s="4" customFormat="1">
      <c r="A4" s="4" t="s">
        <v>115</v>
      </c>
      <c r="B4" s="4" t="s">
        <v>116</v>
      </c>
      <c r="C4" s="9">
        <f ca="1">(0.05-'Total-Smoothed'!C4)^2</f>
        <v>3.9069694194107177E-3</v>
      </c>
      <c r="D4" s="9">
        <f ca="1">(0.05-'Total-Smoothed'!D4)^2</f>
        <v>2.9500500032072368E-2</v>
      </c>
      <c r="E4" s="9">
        <f ca="1">(0.05-'Total-Smoothed'!E4)^2</f>
        <v>7.3799828417276878E-2</v>
      </c>
      <c r="F4" s="9">
        <f ca="1">(0.05-'Total-Smoothed'!F4)^2</f>
        <v>3.8853917544762237E-2</v>
      </c>
      <c r="G4" s="9">
        <f ca="1">(0.05-'Total-Smoothed'!G4)^2</f>
        <v>1.2467879016650297E-2</v>
      </c>
      <c r="H4" s="9">
        <f ca="1">(0.05-'Total-Smoothed'!H4)^2</f>
        <v>2.3520377731325624E-2</v>
      </c>
      <c r="I4" s="9">
        <f ca="1">(0.05-'Total-Smoothed'!I4)^2</f>
        <v>6.5489626315827915E-2</v>
      </c>
      <c r="J4" s="9">
        <f ca="1">(0.05-'Total-Smoothed'!J4)^2</f>
        <v>3.7400295791770705E-2</v>
      </c>
      <c r="K4" s="9">
        <f ca="1">(0.05-'Total-Smoothed'!K4)^2</f>
        <v>7.8984258663638597E-3</v>
      </c>
      <c r="L4" s="9">
        <f ca="1">(0.05-'Total-Smoothed'!L4)^2</f>
        <v>1.7376867938519631E-3</v>
      </c>
      <c r="M4" s="9">
        <f ca="1">(0.05-'Total-Smoothed'!M4)^2</f>
        <v>3.157985801167728E-3</v>
      </c>
      <c r="N4" s="9">
        <f ca="1">(0.05-'Total-Smoothed'!N4)^2</f>
        <v>1.7180603600936539E-2</v>
      </c>
      <c r="O4" s="9">
        <f ca="1">(0.05-'Total-Smoothed'!O4)^2</f>
        <v>3.9901967071810707E-2</v>
      </c>
      <c r="P4" s="9">
        <f ca="1">(0.05-'Total-Smoothed'!P4)^2</f>
        <v>1.1704186887878257E-2</v>
      </c>
      <c r="Q4" s="9">
        <f ca="1">(0.05-'Total-Smoothed'!Q4)^2</f>
        <v>5.0022457795516285E-4</v>
      </c>
      <c r="R4" s="9">
        <f ca="1">(0.05-'Total-Smoothed'!R4)^2</f>
        <v>7.0936767765142084E-5</v>
      </c>
      <c r="S4" s="9">
        <f ca="1">(0.05-'Total-Smoothed'!S4)^2</f>
        <v>4.0796396089388709E-4</v>
      </c>
      <c r="T4" s="9">
        <f ca="1">(0.05-'Total-Smoothed'!T4)^2</f>
        <v>8.7049641993936649E-5</v>
      </c>
      <c r="U4" s="9">
        <f ca="1">(0.05-'Total-Smoothed'!U4)^2</f>
        <v>1.1456159681182831E-4</v>
      </c>
      <c r="V4" s="9">
        <f ca="1">(0.05-'Total-Smoothed'!V4)^2</f>
        <v>5.671090049850086E-4</v>
      </c>
      <c r="Z4" s="4">
        <f t="shared" ca="1" si="0"/>
        <v>2.9457550692931257E-2</v>
      </c>
      <c r="AA4" s="4">
        <f t="shared" ca="1" si="1"/>
        <v>7.3692588912198211E-3</v>
      </c>
      <c r="AC4" s="4">
        <f t="shared" ca="1" si="2"/>
        <v>3.5735765956253322E-2</v>
      </c>
      <c r="AD4" s="4">
        <f t="shared" ca="1" si="3"/>
        <v>1.8865012355098859E-4</v>
      </c>
    </row>
    <row r="5" spans="1:42" s="4" customFormat="1">
      <c r="A5" s="4" t="s">
        <v>117</v>
      </c>
      <c r="B5" s="4" t="s">
        <v>118</v>
      </c>
      <c r="C5" s="9">
        <f ca="1">(0.05-'Total-Smoothed'!C5)^2</f>
        <v>1.7872976771941075E-5</v>
      </c>
      <c r="D5" s="9">
        <f ca="1">(0.05-'Total-Smoothed'!D5)^2</f>
        <v>4.7090452528516637E-5</v>
      </c>
      <c r="E5" s="9">
        <f ca="1">(0.05-'Total-Smoothed'!E5)^2</f>
        <v>9.0680792637304163E-6</v>
      </c>
      <c r="F5" s="9">
        <f ca="1">(0.05-'Total-Smoothed'!F5)^2</f>
        <v>1.0898384862318804E-5</v>
      </c>
      <c r="G5" s="9">
        <f ca="1">(0.05-'Total-Smoothed'!G5)^2</f>
        <v>1.8442727503955946E-4</v>
      </c>
      <c r="H5" s="9">
        <f ca="1">(0.05-'Total-Smoothed'!H5)^2</f>
        <v>4.3013653265359762E-4</v>
      </c>
      <c r="I5" s="9">
        <f ca="1">(0.05-'Total-Smoothed'!I5)^2</f>
        <v>1.0339150399449823E-3</v>
      </c>
      <c r="J5" s="9">
        <f ca="1">(0.05-'Total-Smoothed'!J5)^2</f>
        <v>4.2350291782121538E-3</v>
      </c>
      <c r="K5" s="9">
        <f ca="1">(0.05-'Total-Smoothed'!K5)^2</f>
        <v>1.0343216843055886E-2</v>
      </c>
      <c r="L5" s="9">
        <f ca="1">(0.05-'Total-Smoothed'!L5)^2</f>
        <v>1.2583667928798366E-2</v>
      </c>
      <c r="M5" s="9">
        <f ca="1">(0.05-'Total-Smoothed'!M5)^2</f>
        <v>2.2682454038869013E-3</v>
      </c>
      <c r="N5" s="9">
        <f ca="1">(0.05-'Total-Smoothed'!N5)^2</f>
        <v>4.6123822096580796E-6</v>
      </c>
      <c r="O5" s="9">
        <f ca="1">(0.05-'Total-Smoothed'!O5)^2</f>
        <v>1.7345882473386619E-4</v>
      </c>
      <c r="P5" s="9">
        <f ca="1">(0.05-'Total-Smoothed'!P5)^2</f>
        <v>2.5757547398641518E-4</v>
      </c>
      <c r="Q5" s="9">
        <f ca="1">(0.05-'Total-Smoothed'!Q5)^2</f>
        <v>3.7062636898813924E-4</v>
      </c>
      <c r="R5" s="9">
        <f ca="1">(0.05-'Total-Smoothed'!R5)^2</f>
        <v>1.403698101818663E-2</v>
      </c>
      <c r="S5" s="9">
        <f ca="1">(0.05-'Total-Smoothed'!S5)^2</f>
        <v>4.0611860870490242E-2</v>
      </c>
      <c r="T5" s="9">
        <f ca="1">(0.05-'Total-Smoothed'!T5)^2</f>
        <v>3.3827678435555973E-2</v>
      </c>
      <c r="U5" s="9">
        <f ca="1">(0.05-'Total-Smoothed'!U5)^2</f>
        <v>4.1571524443919226E-2</v>
      </c>
      <c r="V5" s="9">
        <f ca="1">(0.05-'Total-Smoothed'!V5)^2</f>
        <v>0.10600935239857547</v>
      </c>
      <c r="Z5" s="4">
        <f t="shared" ca="1" si="0"/>
        <v>2.8895322691131048E-3</v>
      </c>
      <c r="AA5" s="4">
        <f t="shared" ca="1" si="1"/>
        <v>2.3913191562053255E-2</v>
      </c>
      <c r="AC5" s="4">
        <f t="shared" ca="1" si="2"/>
        <v>2.4677169521396043E-5</v>
      </c>
      <c r="AD5" s="4">
        <f t="shared" ca="1" si="3"/>
        <v>2.9492173441410946E-2</v>
      </c>
    </row>
    <row r="6" spans="1:42">
      <c r="A6" s="4" t="s">
        <v>36</v>
      </c>
      <c r="B6" s="4" t="s">
        <v>118</v>
      </c>
      <c r="C6" s="9">
        <f ca="1">(0.05-'Total-Smoothed'!C6)^2</f>
        <v>1.4908790536933129E-4</v>
      </c>
      <c r="D6" s="9">
        <f ca="1">(0.05-'Total-Smoothed'!D6)^2</f>
        <v>1.9746571777258022E-4</v>
      </c>
      <c r="E6" s="9">
        <f ca="1">(0.05-'Total-Smoothed'!E6)^2</f>
        <v>1.159323913577595E-4</v>
      </c>
      <c r="F6" s="9">
        <f ca="1">(0.05-'Total-Smoothed'!F6)^2</f>
        <v>4.415515687255431E-4</v>
      </c>
      <c r="G6" s="9">
        <f ca="1">(0.05-'Total-Smoothed'!G6)^2</f>
        <v>2.6197097336858673E-4</v>
      </c>
      <c r="H6" s="9">
        <f ca="1">(0.05-'Total-Smoothed'!H6)^2</f>
        <v>2.7983088221506712E-4</v>
      </c>
      <c r="I6" s="9">
        <f ca="1">(0.05-'Total-Smoothed'!I6)^2</f>
        <v>7.8105736866943546E-5</v>
      </c>
      <c r="J6" s="9">
        <f ca="1">(0.05-'Total-Smoothed'!J6)^2</f>
        <v>2.8897309652774732E-6</v>
      </c>
      <c r="K6" s="9">
        <f ca="1">(0.05-'Total-Smoothed'!K6)^2</f>
        <v>1.3957531900222813E-5</v>
      </c>
      <c r="L6" s="9">
        <f ca="1">(0.05-'Total-Smoothed'!L6)^2</f>
        <v>1.9119539883862707E-4</v>
      </c>
      <c r="M6" s="9">
        <f ca="1">(0.05-'Total-Smoothed'!M6)^2</f>
        <v>2.2694765223038303E-4</v>
      </c>
      <c r="N6" s="9">
        <f ca="1">(0.05-'Total-Smoothed'!N6)^2</f>
        <v>6.2397490077832781E-4</v>
      </c>
      <c r="O6" s="9">
        <f ca="1">(0.05-'Total-Smoothed'!O6)^2</f>
        <v>9.7350124566419243E-4</v>
      </c>
      <c r="P6" s="9">
        <f ca="1">(0.05-'Total-Smoothed'!P6)^2</f>
        <v>9.7124431451843518E-5</v>
      </c>
      <c r="Q6" s="9">
        <f ca="1">(0.05-'Total-Smoothed'!Q6)^2</f>
        <v>5.9226950364938003E-5</v>
      </c>
      <c r="R6" s="9">
        <f ca="1">(0.05-'Total-Smoothed'!R6)^2</f>
        <v>2.8352613603070022E-5</v>
      </c>
      <c r="S6" s="9">
        <f ca="1">(0.05-'Total-Smoothed'!S6)^2</f>
        <v>1.0764587413589594E-3</v>
      </c>
      <c r="T6" s="9">
        <f ca="1">(0.05-'Total-Smoothed'!T6)^2</f>
        <v>2.1096578242213872E-2</v>
      </c>
      <c r="U6" s="9">
        <f ca="1">(0.05-'Total-Smoothed'!U6)^2</f>
        <v>7.9312516691672788E-2</v>
      </c>
      <c r="V6" s="9">
        <f ca="1">(0.05-'Total-Smoothed'!V6)^2</f>
        <v>7.4024498016406856E-2</v>
      </c>
      <c r="W6" s="4"/>
      <c r="X6" s="4"/>
      <c r="Y6" s="4"/>
      <c r="Z6" s="4">
        <f t="shared" ca="1" si="0"/>
        <v>1.7319878373799389E-4</v>
      </c>
      <c r="AA6" s="4">
        <f t="shared" ca="1" si="1"/>
        <v>1.7751917948574523E-2</v>
      </c>
      <c r="AB6" s="4"/>
      <c r="AC6" s="4">
        <f t="shared" ca="1" si="2"/>
        <v>1.5416200483322367E-4</v>
      </c>
      <c r="AD6" s="4">
        <f t="shared" ca="1" si="3"/>
        <v>7.4004631990586336E-3</v>
      </c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>
      <c r="A7" s="4" t="s">
        <v>37</v>
      </c>
      <c r="B7" s="4" t="s">
        <v>106</v>
      </c>
      <c r="C7" s="9">
        <f ca="1">(0.05-'Total-Smoothed'!C7)^2</f>
        <v>6.4406909129765761E-3</v>
      </c>
      <c r="D7" s="9">
        <f ca="1">(0.05-'Total-Smoothed'!D7)^2</f>
        <v>2.3618111086811987E-3</v>
      </c>
      <c r="E7" s="9">
        <f ca="1">(0.05-'Total-Smoothed'!E7)^2</f>
        <v>7.0424168408445161E-4</v>
      </c>
      <c r="F7" s="9">
        <f ca="1">(0.05-'Total-Smoothed'!F7)^2</f>
        <v>3.9776285735416815E-4</v>
      </c>
      <c r="G7" s="9">
        <f ca="1">(0.05-'Total-Smoothed'!G7)^2</f>
        <v>6.0678991314038616E-4</v>
      </c>
      <c r="H7" s="9">
        <f ca="1">(0.05-'Total-Smoothed'!H7)^2</f>
        <v>6.2741998331278638E-4</v>
      </c>
      <c r="I7" s="9">
        <f ca="1">(0.05-'Total-Smoothed'!I7)^2</f>
        <v>6.3531484964368236E-5</v>
      </c>
      <c r="J7" s="9">
        <f ca="1">(0.05-'Total-Smoothed'!J7)^2</f>
        <v>2.422809119435723E-4</v>
      </c>
      <c r="K7" s="9">
        <f ca="1">(0.05-'Total-Smoothed'!K7)^2</f>
        <v>7.7489748588332446E-7</v>
      </c>
      <c r="L7" s="9">
        <f ca="1">(0.05-'Total-Smoothed'!L7)^2</f>
        <v>5.4148705975861052E-3</v>
      </c>
      <c r="M7" s="9">
        <f ca="1">(0.05-'Total-Smoothed'!M7)^2</f>
        <v>2.0756168920942317E-2</v>
      </c>
      <c r="N7" s="9">
        <f ca="1">(0.05-'Total-Smoothed'!N7)^2</f>
        <v>6.7638784348148942E-3</v>
      </c>
      <c r="O7" s="9">
        <f ca="1">(0.05-'Total-Smoothed'!O7)^2</f>
        <v>2.1403863543270285E-4</v>
      </c>
      <c r="P7" s="9">
        <f ca="1">(0.05-'Total-Smoothed'!P7)^2</f>
        <v>4.1003302119021858E-5</v>
      </c>
      <c r="Q7" s="9">
        <f ca="1">(0.05-'Total-Smoothed'!Q7)^2</f>
        <v>2.2350087100471554E-5</v>
      </c>
      <c r="R7" s="9">
        <f ca="1">(0.05-'Total-Smoothed'!R7)^2</f>
        <v>1.4022570249127824E-3</v>
      </c>
      <c r="S7" s="9">
        <f ca="1">(0.05-'Total-Smoothed'!S7)^2</f>
        <v>2.0140128883236141E-2</v>
      </c>
      <c r="T7" s="9">
        <f ca="1">(0.05-'Total-Smoothed'!T7)^2</f>
        <v>7.9036586846023743E-2</v>
      </c>
      <c r="U7" s="9">
        <f ca="1">(0.05-'Total-Smoothed'!U7)^2</f>
        <v>8.403064477492464E-2</v>
      </c>
      <c r="V7" s="9">
        <f ca="1">(0.05-'Total-Smoothed'!V7)^2</f>
        <v>0.11301596150368605</v>
      </c>
      <c r="W7" s="4"/>
      <c r="X7" s="4"/>
      <c r="Y7" s="4"/>
      <c r="Z7" s="4">
        <f t="shared" ca="1" si="0"/>
        <v>1.6860174351529494E-3</v>
      </c>
      <c r="AA7" s="4">
        <f t="shared" ca="1" si="1"/>
        <v>3.2542301841319274E-2</v>
      </c>
      <c r="AB7" s="4"/>
      <c r="AC7" s="4">
        <f t="shared" ca="1" si="2"/>
        <v>3.1689145685807421E-3</v>
      </c>
      <c r="AD7" s="4">
        <f t="shared" ca="1" si="3"/>
        <v>3.3526324251390884E-2</v>
      </c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>
      <c r="A8" s="4" t="s">
        <v>38</v>
      </c>
      <c r="B8" s="4" t="s">
        <v>106</v>
      </c>
      <c r="C8" s="9">
        <f ca="1">(0.05-'Total-Smoothed'!C8)^2</f>
        <v>1.1334896649317654E-3</v>
      </c>
      <c r="D8" s="9">
        <f ca="1">(0.05-'Total-Smoothed'!D8)^2</f>
        <v>7.8627351110953012E-4</v>
      </c>
      <c r="E8" s="9">
        <f ca="1">(0.05-'Total-Smoothed'!E8)^2</f>
        <v>1.4404639904002259E-4</v>
      </c>
      <c r="F8" s="9">
        <f ca="1">(0.05-'Total-Smoothed'!F8)^2</f>
        <v>8.0716025241571722E-6</v>
      </c>
      <c r="G8" s="9">
        <f ca="1">(0.05-'Total-Smoothed'!G8)^2</f>
        <v>1.2916877359132154E-4</v>
      </c>
      <c r="H8" s="9">
        <f ca="1">(0.05-'Total-Smoothed'!H8)^2</f>
        <v>4.1937856108357286E-3</v>
      </c>
      <c r="I8" s="9">
        <f ca="1">(0.05-'Total-Smoothed'!I8)^2</f>
        <v>2.4713499814467958E-2</v>
      </c>
      <c r="J8" s="9">
        <f ca="1">(0.05-'Total-Smoothed'!J8)^2</f>
        <v>3.8288559154536883E-2</v>
      </c>
      <c r="K8" s="9">
        <f ca="1">(0.05-'Total-Smoothed'!K8)^2</f>
        <v>1.0405991584324391E-2</v>
      </c>
      <c r="L8" s="9">
        <f ca="1">(0.05-'Total-Smoothed'!L8)^2</f>
        <v>5.1280796033377734E-4</v>
      </c>
      <c r="M8" s="9">
        <f ca="1">(0.05-'Total-Smoothed'!M8)^2</f>
        <v>6.9223077355154628E-5</v>
      </c>
      <c r="N8" s="9">
        <f ca="1">(0.05-'Total-Smoothed'!N8)^2</f>
        <v>8.7359552728582667E-4</v>
      </c>
      <c r="O8" s="9">
        <f ca="1">(0.05-'Total-Smoothed'!O8)^2</f>
        <v>9.3044316694658859E-4</v>
      </c>
      <c r="P8" s="9">
        <f ca="1">(0.05-'Total-Smoothed'!P8)^2</f>
        <v>2.0342625357730029E-5</v>
      </c>
      <c r="Q8" s="9">
        <f ca="1">(0.05-'Total-Smoothed'!Q8)^2</f>
        <v>4.8171025490676264E-5</v>
      </c>
      <c r="R8" s="9">
        <f ca="1">(0.05-'Total-Smoothed'!R8)^2</f>
        <v>3.8237190556407708E-3</v>
      </c>
      <c r="S8" s="9">
        <f ca="1">(0.05-'Total-Smoothed'!S8)^2</f>
        <v>1.3767174805882448E-2</v>
      </c>
      <c r="T8" s="9">
        <f ca="1">(0.05-'Total-Smoothed'!T8)^2</f>
        <v>4.9728710696527257E-3</v>
      </c>
      <c r="U8" s="9">
        <f ca="1">(0.05-'Total-Smoothed'!U8)^2</f>
        <v>1.934705405071986E-4</v>
      </c>
      <c r="V8" s="9">
        <f ca="1">(0.05-'Total-Smoothed'!V8)^2</f>
        <v>3.4987136329817568E-5</v>
      </c>
      <c r="Z8" s="4">
        <f t="shared" ca="1" si="0"/>
        <v>8.0315694075695533E-3</v>
      </c>
      <c r="AA8" s="4">
        <f t="shared" ca="1" si="1"/>
        <v>2.4733998030448939E-3</v>
      </c>
      <c r="AB8" s="4"/>
      <c r="AC8" s="4">
        <f t="shared" ca="1" si="2"/>
        <v>6.8793652502710599E-4</v>
      </c>
      <c r="AD8" s="4">
        <f t="shared" ca="1" si="3"/>
        <v>7.5212549770586473E-3</v>
      </c>
    </row>
    <row r="9" spans="1:42">
      <c r="A9" s="4" t="s">
        <v>39</v>
      </c>
      <c r="B9" s="4" t="s">
        <v>119</v>
      </c>
      <c r="C9" s="9">
        <f ca="1">(0.05-'Total-Smoothed'!C9)^2</f>
        <v>0.14908553225169605</v>
      </c>
      <c r="D9" s="9">
        <f ca="1">(0.05-'Total-Smoothed'!D9)^2</f>
        <v>2.6788214226006427E-2</v>
      </c>
      <c r="E9" s="9">
        <f ca="1">(0.05-'Total-Smoothed'!E9)^2</f>
        <v>2.764532484299257E-3</v>
      </c>
      <c r="F9" s="9">
        <f ca="1">(0.05-'Total-Smoothed'!F9)^2</f>
        <v>5.797326007217417E-3</v>
      </c>
      <c r="G9" s="9">
        <f ca="1">(0.05-'Total-Smoothed'!G9)^2</f>
        <v>1.9486364314894245E-2</v>
      </c>
      <c r="H9" s="9">
        <f ca="1">(0.05-'Total-Smoothed'!H9)^2</f>
        <v>7.7490994736853372E-3</v>
      </c>
      <c r="I9" s="9">
        <f ca="1">(0.05-'Total-Smoothed'!I9)^2</f>
        <v>9.2503355681989891E-4</v>
      </c>
      <c r="J9" s="9">
        <f ca="1">(0.05-'Total-Smoothed'!J9)^2</f>
        <v>4.0768218485619442E-5</v>
      </c>
      <c r="K9" s="9">
        <f ca="1">(0.05-'Total-Smoothed'!K9)^2</f>
        <v>2.4109663196969878E-5</v>
      </c>
      <c r="L9" s="9">
        <f ca="1">(0.05-'Total-Smoothed'!L9)^2</f>
        <v>7.4049554246457725E-5</v>
      </c>
      <c r="M9" s="9">
        <f ca="1">(0.05-'Total-Smoothed'!M9)^2</f>
        <v>3.1339111944802688E-4</v>
      </c>
      <c r="N9" s="9">
        <f ca="1">(0.05-'Total-Smoothed'!N9)^2</f>
        <v>3.0830720893850155E-4</v>
      </c>
      <c r="O9" s="9">
        <f ca="1">(0.05-'Total-Smoothed'!O9)^2</f>
        <v>9.1253451710062409E-5</v>
      </c>
      <c r="P9" s="9">
        <f ca="1">(0.05-'Total-Smoothed'!P9)^2</f>
        <v>1.8891091688915808E-4</v>
      </c>
      <c r="Q9" s="9">
        <f ca="1">(0.05-'Total-Smoothed'!Q9)^2</f>
        <v>5.193185808331292E-3</v>
      </c>
      <c r="R9" s="9">
        <f ca="1">(0.05-'Total-Smoothed'!R9)^2</f>
        <v>3.723494208651331E-2</v>
      </c>
      <c r="S9" s="9">
        <f ca="1">(0.05-'Total-Smoothed'!S9)^2</f>
        <v>7.7773713423812507E-2</v>
      </c>
      <c r="T9" s="9">
        <f ca="1">(0.05-'Total-Smoothed'!T9)^2</f>
        <v>2.4662192968207288E-2</v>
      </c>
      <c r="U9" s="9">
        <f ca="1">(0.05-'Total-Smoothed'!U9)^2</f>
        <v>1.331520662706865E-3</v>
      </c>
      <c r="V9" s="9">
        <f ca="1">(0.05-'Total-Smoothed'!V9)^2</f>
        <v>8.4129395929003877E-5</v>
      </c>
      <c r="W9" s="4"/>
      <c r="X9" s="4"/>
      <c r="Y9" s="4"/>
      <c r="Z9" s="4">
        <f t="shared" ca="1" si="0"/>
        <v>2.1273502975054766E-2</v>
      </c>
      <c r="AA9" s="4">
        <f t="shared" ca="1" si="1"/>
        <v>1.4718154704248601E-2</v>
      </c>
      <c r="AB9" s="4"/>
      <c r="AC9" s="4">
        <f t="shared" ca="1" si="2"/>
        <v>5.9546092987333911E-2</v>
      </c>
      <c r="AD9" s="4">
        <f t="shared" ca="1" si="3"/>
        <v>4.655694949284437E-2</v>
      </c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>
      <c r="A10" s="4" t="s">
        <v>40</v>
      </c>
      <c r="B10" s="4" t="s">
        <v>116</v>
      </c>
      <c r="C10" s="9">
        <f ca="1">(0.05-'Total-Smoothed'!C10)^2</f>
        <v>2.7429104359232202E-2</v>
      </c>
      <c r="D10" s="9">
        <f ca="1">(0.05-'Total-Smoothed'!D10)^2</f>
        <v>5.6792195100209874E-3</v>
      </c>
      <c r="E10" s="9">
        <f ca="1">(0.05-'Total-Smoothed'!E10)^2</f>
        <v>3.1271245560180708E-4</v>
      </c>
      <c r="F10" s="9">
        <f ca="1">(0.05-'Total-Smoothed'!F10)^2</f>
        <v>5.3636212253635172E-5</v>
      </c>
      <c r="G10" s="9">
        <f ca="1">(0.05-'Total-Smoothed'!G10)^2</f>
        <v>2.6960899389282802E-5</v>
      </c>
      <c r="H10" s="9">
        <f ca="1">(0.05-'Total-Smoothed'!H10)^2</f>
        <v>1.8502703297339105E-3</v>
      </c>
      <c r="I10" s="9">
        <f ca="1">(0.05-'Total-Smoothed'!I10)^2</f>
        <v>4.690878270986275E-3</v>
      </c>
      <c r="J10" s="9">
        <f ca="1">(0.05-'Total-Smoothed'!J10)^2</f>
        <v>6.8944917550385339E-4</v>
      </c>
      <c r="K10" s="9">
        <f ca="1">(0.05-'Total-Smoothed'!K10)^2</f>
        <v>3.8099055916380164E-5</v>
      </c>
      <c r="L10" s="9">
        <f ca="1">(0.05-'Total-Smoothed'!L10)^2</f>
        <v>1.4550533012830016E-3</v>
      </c>
      <c r="M10" s="9">
        <f ca="1">(0.05-'Total-Smoothed'!M10)^2</f>
        <v>6.3322764263957021E-3</v>
      </c>
      <c r="N10" s="9">
        <f ca="1">(0.05-'Total-Smoothed'!N10)^2</f>
        <v>2.9673654327509974E-3</v>
      </c>
      <c r="O10" s="9">
        <f ca="1">(0.05-'Total-Smoothed'!O10)^2</f>
        <v>4.0313417632300693E-3</v>
      </c>
      <c r="P10" s="9">
        <f ca="1">(0.05-'Total-Smoothed'!P10)^2</f>
        <v>1.981730331570002E-2</v>
      </c>
      <c r="Q10" s="9">
        <f ca="1">(0.05-'Total-Smoothed'!Q10)^2</f>
        <v>4.0601089614955795E-2</v>
      </c>
      <c r="R10" s="9">
        <f ca="1">(0.05-'Total-Smoothed'!R10)^2</f>
        <v>2.5852023959267306E-2</v>
      </c>
      <c r="S10" s="9">
        <f ca="1">(0.05-'Total-Smoothed'!S10)^2</f>
        <v>3.5096585839521369E-2</v>
      </c>
      <c r="T10" s="9">
        <f ca="1">(0.05-'Total-Smoothed'!T10)^2</f>
        <v>7.0232542186909094E-2</v>
      </c>
      <c r="U10" s="9">
        <f ca="1">(0.05-'Total-Smoothed'!U10)^2</f>
        <v>4.4032876941737575E-2</v>
      </c>
      <c r="V10" s="9">
        <f ca="1">(0.05-'Total-Smoothed'!V10)^2</f>
        <v>2.5667237078272939E-2</v>
      </c>
      <c r="Z10" s="4">
        <f t="shared" ca="1" si="0"/>
        <v>4.2225383569921343E-3</v>
      </c>
      <c r="AA10" s="4">
        <f t="shared" ca="1" si="1"/>
        <v>2.7463064255874088E-2</v>
      </c>
      <c r="AB10" s="4"/>
      <c r="AC10" s="4">
        <f t="shared" ca="1" si="2"/>
        <v>1.1140345441618333E-2</v>
      </c>
      <c r="AD10" s="4">
        <f t="shared" ca="1" si="3"/>
        <v>4.3727050661899254E-2</v>
      </c>
    </row>
    <row r="11" spans="1:42">
      <c r="A11" s="4" t="s">
        <v>41</v>
      </c>
      <c r="B11" s="4" t="s">
        <v>116</v>
      </c>
      <c r="C11" s="9">
        <f ca="1">(0.05-'Total-Smoothed'!C11)^2</f>
        <v>3.7563335021113083E-6</v>
      </c>
      <c r="D11" s="9">
        <f ca="1">(0.05-'Total-Smoothed'!D11)^2</f>
        <v>9.6600630784367176E-6</v>
      </c>
      <c r="E11" s="9">
        <f ca="1">(0.05-'Total-Smoothed'!E11)^2</f>
        <v>1.7210283222718312E-5</v>
      </c>
      <c r="F11" s="9">
        <f ca="1">(0.05-'Total-Smoothed'!F11)^2</f>
        <v>6.6494918267021995E-5</v>
      </c>
      <c r="G11" s="9">
        <f ca="1">(0.05-'Total-Smoothed'!G11)^2</f>
        <v>2.1782859778287524E-4</v>
      </c>
      <c r="H11" s="9">
        <f ca="1">(0.05-'Total-Smoothed'!H11)^2</f>
        <v>9.1432087222166484E-4</v>
      </c>
      <c r="I11" s="9">
        <f ca="1">(0.05-'Total-Smoothed'!I11)^2</f>
        <v>3.0679409609007278E-3</v>
      </c>
      <c r="J11" s="9">
        <f ca="1">(0.05-'Total-Smoothed'!J11)^2</f>
        <v>7.7158907290003501E-3</v>
      </c>
      <c r="K11" s="9">
        <f ca="1">(0.05-'Total-Smoothed'!K11)^2</f>
        <v>1.3154589954515709E-2</v>
      </c>
      <c r="L11" s="9">
        <f ca="1">(0.05-'Total-Smoothed'!L11)^2</f>
        <v>1.7109485628748186E-2</v>
      </c>
      <c r="M11" s="9">
        <f ca="1">(0.05-'Total-Smoothed'!M11)^2</f>
        <v>7.3033101496566694E-3</v>
      </c>
      <c r="N11" s="9">
        <f ca="1">(0.05-'Total-Smoothed'!N11)^2</f>
        <v>7.385671053215157E-4</v>
      </c>
      <c r="O11" s="9">
        <f ca="1">(0.05-'Total-Smoothed'!O11)^2</f>
        <v>7.1877804636382969E-6</v>
      </c>
      <c r="P11" s="9">
        <f ca="1">(0.05-'Total-Smoothed'!P11)^2</f>
        <v>2.1439402049540712E-4</v>
      </c>
      <c r="Q11" s="9">
        <f ca="1">(0.05-'Total-Smoothed'!Q11)^2</f>
        <v>2.8108820678874984E-4</v>
      </c>
      <c r="R11" s="9">
        <f ca="1">(0.05-'Total-Smoothed'!R11)^2</f>
        <v>3.260228390904025E-5</v>
      </c>
      <c r="S11" s="9">
        <f ca="1">(0.05-'Total-Smoothed'!S11)^2</f>
        <v>2.3585089832113765E-5</v>
      </c>
      <c r="T11" s="9">
        <f ca="1">(0.05-'Total-Smoothed'!T11)^2</f>
        <v>3.8495105394243908E-4</v>
      </c>
      <c r="U11" s="9">
        <f ca="1">(0.05-'Total-Smoothed'!U11)^2</f>
        <v>3.7313816234651972E-3</v>
      </c>
      <c r="V11" s="9">
        <f ca="1">(0.05-'Total-Smoothed'!V11)^2</f>
        <v>1.8342803625230112E-2</v>
      </c>
      <c r="W11" s="4"/>
      <c r="X11" s="4"/>
      <c r="Y11" s="4"/>
      <c r="Z11" s="4">
        <f t="shared" ca="1" si="0"/>
        <v>4.2277178341239797E-3</v>
      </c>
      <c r="AA11" s="4">
        <f t="shared" ca="1" si="1"/>
        <v>3.1059870939104881E-3</v>
      </c>
      <c r="AB11" s="4"/>
      <c r="AC11" s="4">
        <f t="shared" ca="1" si="2"/>
        <v>1.0208893267755445E-5</v>
      </c>
      <c r="AD11" s="4">
        <f t="shared" ca="1" si="3"/>
        <v>1.470461425611977E-4</v>
      </c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spans="1:42">
      <c r="A12" s="4" t="s">
        <v>42</v>
      </c>
      <c r="B12" s="4" t="s">
        <v>120</v>
      </c>
      <c r="C12" s="9">
        <f ca="1">(0.05-'Total-Smoothed'!C12)^2</f>
        <v>4.940498881739923E-3</v>
      </c>
      <c r="D12" s="9">
        <f ca="1">(0.05-'Total-Smoothed'!D12)^2</f>
        <v>2.1575214215067609E-4</v>
      </c>
      <c r="E12" s="9">
        <f ca="1">(0.05-'Total-Smoothed'!E12)^2</f>
        <v>9.8854841453555961E-5</v>
      </c>
      <c r="F12" s="9">
        <f ca="1">(0.05-'Total-Smoothed'!F12)^2</f>
        <v>8.999305461662324E-5</v>
      </c>
      <c r="G12" s="9">
        <f ca="1">(0.05-'Total-Smoothed'!G12)^2</f>
        <v>2.0184488395344057E-4</v>
      </c>
      <c r="H12" s="9">
        <f ca="1">(0.05-'Total-Smoothed'!H12)^2</f>
        <v>2.5305865916671788E-3</v>
      </c>
      <c r="I12" s="9">
        <f ca="1">(0.05-'Total-Smoothed'!I12)^2</f>
        <v>8.77598238007481E-3</v>
      </c>
      <c r="J12" s="9">
        <f ca="1">(0.05-'Total-Smoothed'!J12)^2</f>
        <v>1.3323515431663539E-2</v>
      </c>
      <c r="K12" s="9">
        <f ca="1">(0.05-'Total-Smoothed'!K12)^2</f>
        <v>1.4075586292860487E-2</v>
      </c>
      <c r="L12" s="9">
        <f ca="1">(0.05-'Total-Smoothed'!L12)^2</f>
        <v>2.4477672150523813E-3</v>
      </c>
      <c r="M12" s="9">
        <f ca="1">(0.05-'Total-Smoothed'!M12)^2</f>
        <v>7.8804572458250467E-5</v>
      </c>
      <c r="N12" s="9">
        <f ca="1">(0.05-'Total-Smoothed'!N12)^2</f>
        <v>3.9765361588084571E-4</v>
      </c>
      <c r="O12" s="9">
        <f ca="1">(0.05-'Total-Smoothed'!O12)^2</f>
        <v>2.7224235200489728E-2</v>
      </c>
      <c r="P12" s="9">
        <f ca="1">(0.05-'Total-Smoothed'!P12)^2</f>
        <v>7.8400327401786152E-2</v>
      </c>
      <c r="Q12" s="9">
        <f ca="1">(0.05-'Total-Smoothed'!Q12)^2</f>
        <v>2.6135370690878894E-2</v>
      </c>
      <c r="R12" s="9">
        <f ca="1">(0.05-'Total-Smoothed'!R12)^2</f>
        <v>2.3950338418009432E-3</v>
      </c>
      <c r="S12" s="9">
        <f ca="1">(0.05-'Total-Smoothed'!S12)^2</f>
        <v>9.234430369179122E-5</v>
      </c>
      <c r="T12" s="9">
        <f ca="1">(0.05-'Total-Smoothed'!T12)^2</f>
        <v>9.0451083053200349E-5</v>
      </c>
      <c r="U12" s="9">
        <f ca="1">(0.05-'Total-Smoothed'!U12)^2</f>
        <v>4.5104904498032374E-5</v>
      </c>
      <c r="V12" s="9">
        <f ca="1">(0.05-'Total-Smoothed'!V12)^2</f>
        <v>2.7365343129927312E-7</v>
      </c>
      <c r="Z12" s="4">
        <f t="shared" ca="1" si="0"/>
        <v>4.6700381715232614E-3</v>
      </c>
      <c r="AA12" s="4">
        <f t="shared" ca="1" si="1"/>
        <v>1.3485959926796914E-2</v>
      </c>
      <c r="AB12" s="4"/>
      <c r="AC12" s="4">
        <f t="shared" ca="1" si="2"/>
        <v>1.7517019551147185E-3</v>
      </c>
      <c r="AD12" s="4">
        <f t="shared" ca="1" si="3"/>
        <v>8.5927640951531149E-4</v>
      </c>
    </row>
    <row r="13" spans="1:42">
      <c r="A13" s="4" t="s">
        <v>43</v>
      </c>
      <c r="B13" s="4" t="s">
        <v>121</v>
      </c>
      <c r="C13" s="9">
        <f ca="1">(0.05-'Total-Smoothed'!C13)^2</f>
        <v>2.8428397562335419E-2</v>
      </c>
      <c r="D13" s="9">
        <f ca="1">(0.05-'Total-Smoothed'!D13)^2</f>
        <v>4.1336835666726912E-2</v>
      </c>
      <c r="E13" s="9">
        <f ca="1">(0.05-'Total-Smoothed'!E13)^2</f>
        <v>1.1998669175827472E-2</v>
      </c>
      <c r="F13" s="9">
        <f ca="1">(0.05-'Total-Smoothed'!F13)^2</f>
        <v>2.0332540623132971E-4</v>
      </c>
      <c r="G13" s="9">
        <f ca="1">(0.05-'Total-Smoothed'!G13)^2</f>
        <v>1.4458942243477197E-3</v>
      </c>
      <c r="H13" s="9">
        <f ca="1">(0.05-'Total-Smoothed'!H13)^2</f>
        <v>1.8392861548322472E-3</v>
      </c>
      <c r="I13" s="9">
        <f ca="1">(0.05-'Total-Smoothed'!I13)^2</f>
        <v>2.5574867654483939E-4</v>
      </c>
      <c r="J13" s="9">
        <f ca="1">(0.05-'Total-Smoothed'!J13)^2</f>
        <v>1.7363596941491422E-2</v>
      </c>
      <c r="K13" s="9">
        <f ca="1">(0.05-'Total-Smoothed'!K13)^2</f>
        <v>3.3881584649990235E-2</v>
      </c>
      <c r="L13" s="9">
        <f ca="1">(0.05-'Total-Smoothed'!L13)^2</f>
        <v>8.1282956596358449E-3</v>
      </c>
      <c r="M13" s="9">
        <f ca="1">(0.05-'Total-Smoothed'!M13)^2</f>
        <v>1.4578786377972494E-4</v>
      </c>
      <c r="N13" s="9">
        <f ca="1">(0.05-'Total-Smoothed'!N13)^2</f>
        <v>2.9884305125333214E-5</v>
      </c>
      <c r="O13" s="9">
        <f ca="1">(0.05-'Total-Smoothed'!O13)^2</f>
        <v>7.0263270567979011E-7</v>
      </c>
      <c r="P13" s="9">
        <f ca="1">(0.05-'Total-Smoothed'!P13)^2</f>
        <v>7.5180896803439651E-5</v>
      </c>
      <c r="Q13" s="9">
        <f ca="1">(0.05-'Total-Smoothed'!Q13)^2</f>
        <v>1.7512949819088687E-3</v>
      </c>
      <c r="R13" s="9">
        <f ca="1">(0.05-'Total-Smoothed'!R13)^2</f>
        <v>6.3385963363436866E-3</v>
      </c>
      <c r="S13" s="9">
        <f ca="1">(0.05-'Total-Smoothed'!S13)^2</f>
        <v>3.8041872629215622E-3</v>
      </c>
      <c r="T13" s="9">
        <f ca="1">(0.05-'Total-Smoothed'!T13)^2</f>
        <v>2.2473371113462225E-3</v>
      </c>
      <c r="U13" s="9">
        <f ca="1">(0.05-'Total-Smoothed'!U13)^2</f>
        <v>3.4238067647843536E-3</v>
      </c>
      <c r="V13" s="9">
        <f ca="1">(0.05-'Total-Smoothed'!V13)^2</f>
        <v>1.0170952882604719E-2</v>
      </c>
      <c r="W13" s="4"/>
      <c r="X13" s="4"/>
      <c r="Y13" s="4"/>
      <c r="Z13" s="4">
        <f t="shared" ca="1" si="0"/>
        <v>1.4488163411796345E-2</v>
      </c>
      <c r="AA13" s="4">
        <f t="shared" ca="1" si="1"/>
        <v>2.798773103832359E-3</v>
      </c>
      <c r="AB13" s="4"/>
      <c r="AC13" s="4">
        <f t="shared" ca="1" si="2"/>
        <v>2.7254634134963266E-2</v>
      </c>
      <c r="AD13" s="4">
        <f t="shared" ca="1" si="3"/>
        <v>4.1300402368704909E-3</v>
      </c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spans="1:42">
      <c r="A14" s="4" t="s">
        <v>44</v>
      </c>
      <c r="B14" s="4" t="s">
        <v>116</v>
      </c>
      <c r="C14" s="9">
        <f ca="1">(0.05-'Total-Smoothed'!C14)^2</f>
        <v>5.0465575980822741E-2</v>
      </c>
      <c r="D14" s="9">
        <f ca="1">(0.05-'Total-Smoothed'!D14)^2</f>
        <v>7.7903319370897381E-2</v>
      </c>
      <c r="E14" s="9">
        <f ca="1">(0.05-'Total-Smoothed'!E14)^2</f>
        <v>3.5202039887382186E-2</v>
      </c>
      <c r="F14" s="9">
        <f ca="1">(0.05-'Total-Smoothed'!F14)^2</f>
        <v>4.0317488192444774E-2</v>
      </c>
      <c r="G14" s="9">
        <f ca="1">(0.05-'Total-Smoothed'!G14)^2</f>
        <v>8.15502190496743E-2</v>
      </c>
      <c r="H14" s="9">
        <f ca="1">(0.05-'Total-Smoothed'!H14)^2</f>
        <v>2.4074288358050925E-2</v>
      </c>
      <c r="I14" s="9">
        <f ca="1">(0.05-'Total-Smoothed'!I14)^2</f>
        <v>2.7799883593619424E-4</v>
      </c>
      <c r="J14" s="9">
        <f ca="1">(0.05-'Total-Smoothed'!J14)^2</f>
        <v>1.9631883120854591E-4</v>
      </c>
      <c r="K14" s="9">
        <f ca="1">(0.05-'Total-Smoothed'!K14)^2</f>
        <v>3.7669301669305566E-6</v>
      </c>
      <c r="L14" s="9">
        <f ca="1">(0.05-'Total-Smoothed'!L14)^2</f>
        <v>2.9797457361452943E-5</v>
      </c>
      <c r="M14" s="9">
        <f ca="1">(0.05-'Total-Smoothed'!M14)^2</f>
        <v>4.0696758312253062E-4</v>
      </c>
      <c r="N14" s="9">
        <f ca="1">(0.05-'Total-Smoothed'!N14)^2</f>
        <v>5.2364713023542273E-4</v>
      </c>
      <c r="O14" s="9">
        <f ca="1">(0.05-'Total-Smoothed'!O14)^2</f>
        <v>2.1456225603896168E-7</v>
      </c>
      <c r="P14" s="9">
        <f ca="1">(0.05-'Total-Smoothed'!P14)^2</f>
        <v>6.1843398853367391E-5</v>
      </c>
      <c r="Q14" s="9">
        <f ca="1">(0.05-'Total-Smoothed'!Q14)^2</f>
        <v>1.9173930696740491E-5</v>
      </c>
      <c r="R14" s="9">
        <f ca="1">(0.05-'Total-Smoothed'!R14)^2</f>
        <v>1.1057062465024912E-5</v>
      </c>
      <c r="S14" s="9">
        <f ca="1">(0.05-'Total-Smoothed'!S14)^2</f>
        <v>1.5021166139553226E-4</v>
      </c>
      <c r="T14" s="9">
        <f ca="1">(0.05-'Total-Smoothed'!T14)^2</f>
        <v>1.1897471697208996E-3</v>
      </c>
      <c r="U14" s="9">
        <f ca="1">(0.05-'Total-Smoothed'!U14)^2</f>
        <v>9.0172069583104757E-4</v>
      </c>
      <c r="V14" s="9">
        <f ca="1">(0.05-'Total-Smoothed'!V14)^2</f>
        <v>1.0833943400220323E-4</v>
      </c>
      <c r="Z14" s="4">
        <f t="shared" ca="1" si="0"/>
        <v>3.1002081289394544E-2</v>
      </c>
      <c r="AA14" s="4">
        <f t="shared" ca="1" si="1"/>
        <v>3.3729226285788086E-4</v>
      </c>
      <c r="AB14" s="4"/>
      <c r="AC14" s="4">
        <f t="shared" ca="1" si="2"/>
        <v>5.4523645079700776E-2</v>
      </c>
      <c r="AD14" s="4">
        <f t="shared" ca="1" si="3"/>
        <v>4.5033863119381894E-4</v>
      </c>
    </row>
    <row r="15" spans="1:42">
      <c r="A15" s="4" t="s">
        <v>122</v>
      </c>
      <c r="B15" s="4" t="s">
        <v>123</v>
      </c>
      <c r="C15" s="9">
        <f ca="1">(0.05-'Total-Smoothed'!C17)^2</f>
        <v>0.41379237511804307</v>
      </c>
      <c r="D15" s="9">
        <f ca="1">(0.05-'Total-Smoothed'!D17)^2</f>
        <v>0.31850173680697602</v>
      </c>
      <c r="E15" s="9">
        <f ca="1">(0.05-'Total-Smoothed'!E17)^2</f>
        <v>0.14952883739131201</v>
      </c>
      <c r="F15" s="9">
        <f ca="1">(0.05-'Total-Smoothed'!F17)^2</f>
        <v>6.0034073097932975E-2</v>
      </c>
      <c r="G15" s="9">
        <f ca="1">(0.05-'Total-Smoothed'!G17)^2</f>
        <v>8.7491234067149912E-2</v>
      </c>
      <c r="H15" s="9">
        <f ca="1">(0.05-'Total-Smoothed'!H17)^2</f>
        <v>0.13708098877962718</v>
      </c>
      <c r="I15" s="9">
        <f ca="1">(0.05-'Total-Smoothed'!I17)^2</f>
        <v>0.11997668171983318</v>
      </c>
      <c r="J15" s="9">
        <f ca="1">(0.05-'Total-Smoothed'!J17)^2</f>
        <v>8.6636767447764773E-2</v>
      </c>
      <c r="K15" s="9">
        <f ca="1">(0.05-'Total-Smoothed'!K17)^2</f>
        <v>0.13143144011447516</v>
      </c>
      <c r="L15" s="9">
        <f ca="1">(0.05-'Total-Smoothed'!L17)^2</f>
        <v>0.15354772103709072</v>
      </c>
      <c r="M15" s="9">
        <f ca="1">(0.05-'Total-Smoothed'!M17)^2</f>
        <v>8.8033046815114036E-2</v>
      </c>
      <c r="N15" s="9">
        <f ca="1">(0.05-'Total-Smoothed'!N17)^2</f>
        <v>3.1866181090638331E-2</v>
      </c>
      <c r="O15" s="9">
        <f ca="1">(0.05-'Total-Smoothed'!O17)^2</f>
        <v>3.8111163626732669E-2</v>
      </c>
      <c r="P15" s="9">
        <f ca="1">(0.05-'Total-Smoothed'!P17)^2</f>
        <v>7.6188128348605125E-2</v>
      </c>
      <c r="Q15" s="9">
        <f ca="1">(0.05-'Total-Smoothed'!Q17)^2</f>
        <v>0.14838842281111261</v>
      </c>
      <c r="R15" s="9">
        <f ca="1">(0.05-'Total-Smoothed'!R17)^2</f>
        <v>0.23933542788058548</v>
      </c>
      <c r="S15" s="9">
        <f ca="1">(0.05-'Total-Smoothed'!S17)^2</f>
        <v>0.25635842113885904</v>
      </c>
      <c r="T15" s="9">
        <f ca="1">(0.05-'Total-Smoothed'!T17)^2</f>
        <v>0.1243093666596788</v>
      </c>
      <c r="U15" s="9">
        <f ca="1">(0.05-'Total-Smoothed'!U17)^2</f>
        <v>1.7967200948955663E-2</v>
      </c>
      <c r="V15" s="9">
        <f ca="1">(0.05-'Total-Smoothed'!V17)^2</f>
        <v>2.0697264692787462E-4</v>
      </c>
      <c r="W15" s="4"/>
      <c r="X15" s="4"/>
      <c r="Y15" s="4"/>
      <c r="Z15" s="4">
        <f t="shared" ca="1" si="0"/>
        <v>0.16580218555802048</v>
      </c>
      <c r="AA15" s="4">
        <f t="shared" ca="1" si="1"/>
        <v>0.10207643319672097</v>
      </c>
      <c r="AB15" s="4"/>
      <c r="AC15" s="4">
        <f t="shared" ca="1" si="2"/>
        <v>0.29394098310544364</v>
      </c>
      <c r="AD15" s="4">
        <f t="shared" ca="1" si="3"/>
        <v>0.20666773855970777</v>
      </c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</row>
    <row r="16" spans="1:42">
      <c r="A16" s="4" t="s">
        <v>124</v>
      </c>
      <c r="B16" s="4" t="s">
        <v>125</v>
      </c>
      <c r="C16" s="9">
        <f ca="1">(0.05-'Total-Smoothed'!C18)^2</f>
        <v>0.28455073915855988</v>
      </c>
      <c r="D16" s="9">
        <f ca="1">(0.05-'Total-Smoothed'!D18)^2</f>
        <v>0.14375926125690283</v>
      </c>
      <c r="E16" s="9">
        <f ca="1">(0.05-'Total-Smoothed'!E18)^2</f>
        <v>7.418111699594529E-2</v>
      </c>
      <c r="F16" s="9">
        <f ca="1">(0.05-'Total-Smoothed'!F18)^2</f>
        <v>8.4391500570027853E-2</v>
      </c>
      <c r="G16" s="9">
        <f ca="1">(0.05-'Total-Smoothed'!G18)^2</f>
        <v>8.4666209383453372E-2</v>
      </c>
      <c r="H16" s="9">
        <f ca="1">(0.05-'Total-Smoothed'!H18)^2</f>
        <v>0.13375197912493075</v>
      </c>
      <c r="I16" s="9">
        <f ca="1">(0.05-'Total-Smoothed'!I18)^2</f>
        <v>0.16212225159505009</v>
      </c>
      <c r="J16" s="9">
        <f ca="1">(0.05-'Total-Smoothed'!J18)^2</f>
        <v>0.13790137985188569</v>
      </c>
      <c r="K16" s="9">
        <f ca="1">(0.05-'Total-Smoothed'!K18)^2</f>
        <v>6.4179926042406993E-2</v>
      </c>
      <c r="L16" s="9">
        <f ca="1">(0.05-'Total-Smoothed'!L18)^2</f>
        <v>1.6406271074030331E-2</v>
      </c>
      <c r="M16" s="9">
        <f ca="1">(0.05-'Total-Smoothed'!M18)^2</f>
        <v>1.4828736453433444E-2</v>
      </c>
      <c r="N16" s="9">
        <f ca="1">(0.05-'Total-Smoothed'!N18)^2</f>
        <v>3.8162391966171924E-2</v>
      </c>
      <c r="O16" s="9">
        <f ca="1">(0.05-'Total-Smoothed'!O18)^2</f>
        <v>5.4205889990557879E-2</v>
      </c>
      <c r="P16" s="9">
        <f ca="1">(0.05-'Total-Smoothed'!P18)^2</f>
        <v>0.10916381726690615</v>
      </c>
      <c r="Q16" s="9">
        <f ca="1">(0.05-'Total-Smoothed'!Q18)^2</f>
        <v>0.15784645664911345</v>
      </c>
      <c r="R16" s="9">
        <f ca="1">(0.05-'Total-Smoothed'!R18)^2</f>
        <v>0.14396514841033334</v>
      </c>
      <c r="S16" s="9">
        <f ca="1">(0.05-'Total-Smoothed'!S18)^2</f>
        <v>8.7365741111787923E-2</v>
      </c>
      <c r="T16" s="9">
        <f ca="1">(0.05-'Total-Smoothed'!T18)^2</f>
        <v>7.76628607210543E-2</v>
      </c>
      <c r="U16" s="9">
        <f ca="1">(0.05-'Total-Smoothed'!U18)^2</f>
        <v>0.15683359212130993</v>
      </c>
      <c r="V16" s="9">
        <f ca="1">(0.05-'Total-Smoothed'!V18)^2</f>
        <v>0.21983197701064097</v>
      </c>
      <c r="Z16" s="4">
        <f t="shared" ca="1" si="0"/>
        <v>0.11859106350531931</v>
      </c>
      <c r="AA16" s="4">
        <f t="shared" ca="1" si="1"/>
        <v>0.10598666117013093</v>
      </c>
      <c r="AB16" s="4"/>
      <c r="AC16" s="4">
        <f t="shared" ca="1" si="2"/>
        <v>0.16749703913713601</v>
      </c>
      <c r="AD16" s="4">
        <f t="shared" ca="1" si="3"/>
        <v>0.10299791674772518</v>
      </c>
    </row>
    <row r="17" spans="1:42">
      <c r="A17" s="4" t="s">
        <v>126</v>
      </c>
      <c r="B17" s="4" t="s">
        <v>127</v>
      </c>
      <c r="C17" s="9">
        <f ca="1">(0.05-'Total-Smoothed'!C19)^2</f>
        <v>9.64901868296726E-2</v>
      </c>
      <c r="D17" s="9">
        <f ca="1">(0.05-'Total-Smoothed'!D19)^2</f>
        <v>4.2765851061777604E-2</v>
      </c>
      <c r="E17" s="9">
        <f ca="1">(0.05-'Total-Smoothed'!E19)^2</f>
        <v>5.2417580057230725E-2</v>
      </c>
      <c r="F17" s="9">
        <f ca="1">(0.05-'Total-Smoothed'!F19)^2</f>
        <v>0.10252587178803682</v>
      </c>
      <c r="G17" s="9">
        <f ca="1">(0.05-'Total-Smoothed'!G19)^2</f>
        <v>0.14773698655752401</v>
      </c>
      <c r="H17" s="9">
        <f ca="1">(0.05-'Total-Smoothed'!H19)^2</f>
        <v>0.18443458556395434</v>
      </c>
      <c r="I17" s="9">
        <f ca="1">(0.05-'Total-Smoothed'!I19)^2</f>
        <v>0.17480136647672997</v>
      </c>
      <c r="J17" s="9">
        <f ca="1">(0.05-'Total-Smoothed'!J19)^2</f>
        <v>0.12391548090093595</v>
      </c>
      <c r="K17" s="9">
        <f ca="1">(0.05-'Total-Smoothed'!K19)^2</f>
        <v>0.11704555622974236</v>
      </c>
      <c r="L17" s="9">
        <f ca="1">(0.05-'Total-Smoothed'!L19)^2</f>
        <v>0.13924969141947738</v>
      </c>
      <c r="M17" s="9">
        <f ca="1">(0.05-'Total-Smoothed'!M19)^2</f>
        <v>0.10380913345602515</v>
      </c>
      <c r="N17" s="9">
        <f ca="1">(0.05-'Total-Smoothed'!N19)^2</f>
        <v>8.4844042464722103E-2</v>
      </c>
      <c r="O17" s="9">
        <f ca="1">(0.05-'Total-Smoothed'!O19)^2</f>
        <v>0.18259539283288218</v>
      </c>
      <c r="P17" s="9">
        <f ca="1">(0.05-'Total-Smoothed'!P19)^2</f>
        <v>0.27437488102288443</v>
      </c>
      <c r="Q17" s="9">
        <f ca="1">(0.05-'Total-Smoothed'!Q19)^2</f>
        <v>0.21838142846248954</v>
      </c>
      <c r="R17" s="9">
        <f ca="1">(0.05-'Total-Smoothed'!R19)^2</f>
        <v>0.13083922174851506</v>
      </c>
      <c r="S17" s="9">
        <f ca="1">(0.05-'Total-Smoothed'!S19)^2</f>
        <v>6.2185560282851111E-2</v>
      </c>
      <c r="T17" s="9">
        <f ca="1">(0.05-'Total-Smoothed'!T19)^2</f>
        <v>1.8838780119787159E-2</v>
      </c>
      <c r="U17" s="9">
        <f ca="1">(0.05-'Total-Smoothed'!U19)^2</f>
        <v>2.2913189286411537E-2</v>
      </c>
      <c r="V17" s="9">
        <f ca="1">(0.05-'Total-Smoothed'!V19)^2</f>
        <v>7.9799705729516834E-2</v>
      </c>
      <c r="W17" s="4"/>
      <c r="X17" s="4"/>
      <c r="Y17" s="4"/>
      <c r="Z17" s="4">
        <f t="shared" ca="1" si="0"/>
        <v>0.11813831568850816</v>
      </c>
      <c r="AA17" s="4">
        <f t="shared" ca="1" si="1"/>
        <v>0.11785813354060851</v>
      </c>
      <c r="AB17" s="4"/>
      <c r="AC17" s="4">
        <f t="shared" ca="1" si="2"/>
        <v>6.3891205982893648E-2</v>
      </c>
      <c r="AD17" s="4">
        <f t="shared" ca="1" si="3"/>
        <v>7.0621187383717768E-2</v>
      </c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1:42">
      <c r="A18" s="4" t="s">
        <v>128</v>
      </c>
      <c r="B18" s="4" t="s">
        <v>129</v>
      </c>
      <c r="C18" s="9">
        <f ca="1">(0.05-'Total-Smoothed'!C20)^2</f>
        <v>7.038719778379815E-2</v>
      </c>
      <c r="D18" s="9">
        <f ca="1">(0.05-'Total-Smoothed'!D20)^2</f>
        <v>1.6462247935293304E-2</v>
      </c>
      <c r="E18" s="9">
        <f ca="1">(0.05-'Total-Smoothed'!E20)^2</f>
        <v>1.453351465656683E-3</v>
      </c>
      <c r="F18" s="9">
        <f ca="1">(0.05-'Total-Smoothed'!F20)^2</f>
        <v>1.0310033270584434E-3</v>
      </c>
      <c r="G18" s="9">
        <f ca="1">(0.05-'Total-Smoothed'!G20)^2</f>
        <v>1.8935577446934315E-2</v>
      </c>
      <c r="H18" s="9">
        <f ca="1">(0.05-'Total-Smoothed'!H20)^2</f>
        <v>8.7389236523900807E-2</v>
      </c>
      <c r="I18" s="9">
        <f ca="1">(0.05-'Total-Smoothed'!I20)^2</f>
        <v>0.12779758180364681</v>
      </c>
      <c r="J18" s="9">
        <f ca="1">(0.05-'Total-Smoothed'!J20)^2</f>
        <v>0.15014831888676217</v>
      </c>
      <c r="K18" s="9">
        <f ca="1">(0.05-'Total-Smoothed'!K20)^2</f>
        <v>0.19512220017885018</v>
      </c>
      <c r="L18" s="9">
        <f ca="1">(0.05-'Total-Smoothed'!L20)^2</f>
        <v>0.23846487671971237</v>
      </c>
      <c r="M18" s="9">
        <f ca="1">(0.05-'Total-Smoothed'!M20)^2</f>
        <v>0.15928731059117693</v>
      </c>
      <c r="N18" s="9">
        <f ca="1">(0.05-'Total-Smoothed'!N20)^2</f>
        <v>9.4970997814495514E-2</v>
      </c>
      <c r="O18" s="9">
        <f ca="1">(0.05-'Total-Smoothed'!O20)^2</f>
        <v>7.3630844903818368E-2</v>
      </c>
      <c r="P18" s="9">
        <f ca="1">(0.05-'Total-Smoothed'!P20)^2</f>
        <v>0.13154665616449096</v>
      </c>
      <c r="Q18" s="9">
        <f ca="1">(0.05-'Total-Smoothed'!Q20)^2</f>
        <v>0.17140096106608832</v>
      </c>
      <c r="R18" s="9">
        <f ca="1">(0.05-'Total-Smoothed'!R20)^2</f>
        <v>0.19005736720731473</v>
      </c>
      <c r="S18" s="9">
        <f ca="1">(0.05-'Total-Smoothed'!S20)^2</f>
        <v>0.17396046031522255</v>
      </c>
      <c r="T18" s="9">
        <f ca="1">(0.05-'Total-Smoothed'!T20)^2</f>
        <v>0.16045736832864008</v>
      </c>
      <c r="U18" s="9">
        <f ca="1">(0.05-'Total-Smoothed'!U20)^2</f>
        <v>0.14910755489702246</v>
      </c>
      <c r="V18" s="9">
        <f ca="1">(0.05-'Total-Smoothed'!V20)^2</f>
        <v>0.15067490411558382</v>
      </c>
      <c r="Z18" s="4">
        <f t="shared" ca="1" si="0"/>
        <v>9.0719159207161323E-2</v>
      </c>
      <c r="AA18" s="4">
        <f t="shared" ca="1" si="1"/>
        <v>0.14550944254038539</v>
      </c>
      <c r="AB18" s="4"/>
      <c r="AC18" s="4">
        <f t="shared" ca="1" si="2"/>
        <v>2.9434265728249379E-2</v>
      </c>
      <c r="AD18" s="4">
        <f t="shared" ca="1" si="3"/>
        <v>0.17482506528372579</v>
      </c>
    </row>
    <row r="19" spans="1:42">
      <c r="A19" s="4" t="s">
        <v>36</v>
      </c>
      <c r="B19" s="4" t="s">
        <v>130</v>
      </c>
      <c r="C19" s="9">
        <f ca="1">(0.05-'Total-Smoothed'!C21)^2</f>
        <v>1.5334399845412969E-2</v>
      </c>
      <c r="D19" s="9">
        <f ca="1">(0.05-'Total-Smoothed'!D21)^2</f>
        <v>2.4857987474379502E-2</v>
      </c>
      <c r="E19" s="9">
        <f ca="1">(0.05-'Total-Smoothed'!E21)^2</f>
        <v>1.2702351384020561E-2</v>
      </c>
      <c r="F19" s="9">
        <f ca="1">(0.05-'Total-Smoothed'!F21)^2</f>
        <v>2.4309631516088167E-2</v>
      </c>
      <c r="G19" s="9">
        <f ca="1">(0.05-'Total-Smoothed'!G21)^2</f>
        <v>9.500155969578998E-2</v>
      </c>
      <c r="H19" s="9">
        <f ca="1">(0.05-'Total-Smoothed'!H21)^2</f>
        <v>0.16214882972901262</v>
      </c>
      <c r="I19" s="9">
        <f ca="1">(0.05-'Total-Smoothed'!I21)^2</f>
        <v>0.20660713336198877</v>
      </c>
      <c r="J19" s="9">
        <f ca="1">(0.05-'Total-Smoothed'!J21)^2</f>
        <v>0.23882654187683441</v>
      </c>
      <c r="K19" s="9">
        <f ca="1">(0.05-'Total-Smoothed'!K21)^2</f>
        <v>0.27453081521494843</v>
      </c>
      <c r="L19" s="9">
        <f ca="1">(0.05-'Total-Smoothed'!L21)^2</f>
        <v>0.24575238256217066</v>
      </c>
      <c r="M19" s="9">
        <f ca="1">(0.05-'Total-Smoothed'!M21)^2</f>
        <v>0.14571993387179299</v>
      </c>
      <c r="N19" s="9">
        <f ca="1">(0.05-'Total-Smoothed'!N21)^2</f>
        <v>7.0483599312987838E-2</v>
      </c>
      <c r="O19" s="9">
        <f ca="1">(0.05-'Total-Smoothed'!O21)^2</f>
        <v>8.3690968433568283E-2</v>
      </c>
      <c r="P19" s="9">
        <f ca="1">(0.05-'Total-Smoothed'!P21)^2</f>
        <v>9.8658270955460564E-2</v>
      </c>
      <c r="Q19" s="9">
        <f ca="1">(0.05-'Total-Smoothed'!Q21)^2</f>
        <v>0.10096568479736633</v>
      </c>
      <c r="R19" s="9">
        <f ca="1">(0.05-'Total-Smoothed'!R21)^2</f>
        <v>0.11073369233104655</v>
      </c>
      <c r="S19" s="9">
        <f ca="1">(0.05-'Total-Smoothed'!S21)^2</f>
        <v>0.13935676518795143</v>
      </c>
      <c r="T19" s="9">
        <f ca="1">(0.05-'Total-Smoothed'!T21)^2</f>
        <v>0.19896346085478234</v>
      </c>
      <c r="U19" s="9">
        <f ca="1">(0.05-'Total-Smoothed'!U21)^2</f>
        <v>0.29946362972819085</v>
      </c>
      <c r="V19" s="9">
        <f ca="1">(0.05-'Total-Smoothed'!V21)^2</f>
        <v>0.31944868014965394</v>
      </c>
      <c r="W19" s="4"/>
      <c r="X19" s="4"/>
      <c r="Y19" s="4"/>
      <c r="Z19" s="4">
        <f t="shared" ca="1" si="0"/>
        <v>0.1300071632660646</v>
      </c>
      <c r="AA19" s="4">
        <f t="shared" ca="1" si="1"/>
        <v>0.15674846856228011</v>
      </c>
      <c r="AB19" s="4"/>
      <c r="AC19" s="4">
        <f t="shared" ca="1" si="2"/>
        <v>1.7631579567937677E-2</v>
      </c>
      <c r="AD19" s="4">
        <f t="shared" ca="1" si="3"/>
        <v>0.14968463945792676</v>
      </c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spans="1:42">
      <c r="A20" s="4" t="s">
        <v>37</v>
      </c>
      <c r="B20" s="4" t="s">
        <v>131</v>
      </c>
      <c r="C20" s="9">
        <f ca="1">(0.05-'Total-Smoothed'!C22)^2</f>
        <v>0.11923499304832966</v>
      </c>
      <c r="D20" s="9">
        <f ca="1">(0.05-'Total-Smoothed'!D22)^2</f>
        <v>9.7221614703252621E-2</v>
      </c>
      <c r="E20" s="9">
        <f ca="1">(0.05-'Total-Smoothed'!E22)^2</f>
        <v>7.3934359452346166E-2</v>
      </c>
      <c r="F20" s="9">
        <f ca="1">(0.05-'Total-Smoothed'!F22)^2</f>
        <v>7.8039581450944584E-2</v>
      </c>
      <c r="G20" s="9">
        <f ca="1">(0.05-'Total-Smoothed'!G22)^2</f>
        <v>0.17438398346175957</v>
      </c>
      <c r="H20" s="9">
        <f ca="1">(0.05-'Total-Smoothed'!H22)^2</f>
        <v>0.24420207281242545</v>
      </c>
      <c r="I20" s="9">
        <f ca="1">(0.05-'Total-Smoothed'!I22)^2</f>
        <v>0.24127393031709796</v>
      </c>
      <c r="J20" s="9">
        <f ca="1">(0.05-'Total-Smoothed'!J22)^2</f>
        <v>0.2103977603794146</v>
      </c>
      <c r="K20" s="9">
        <f ca="1">(0.05-'Total-Smoothed'!K22)^2</f>
        <v>0.18970599132071037</v>
      </c>
      <c r="L20" s="9">
        <f ca="1">(0.05-'Total-Smoothed'!L22)^2</f>
        <v>0.19093442698483434</v>
      </c>
      <c r="M20" s="9">
        <f ca="1">(0.05-'Total-Smoothed'!M22)^2</f>
        <v>0.15951509603931621</v>
      </c>
      <c r="N20" s="9">
        <f ca="1">(0.05-'Total-Smoothed'!N22)^2</f>
        <v>0.10728764850978637</v>
      </c>
      <c r="O20" s="9">
        <f ca="1">(0.05-'Total-Smoothed'!O22)^2</f>
        <v>0.11631247266336006</v>
      </c>
      <c r="P20" s="9">
        <f ca="1">(0.05-'Total-Smoothed'!P22)^2</f>
        <v>0.13436241419532632</v>
      </c>
      <c r="Q20" s="9">
        <f ca="1">(0.05-'Total-Smoothed'!Q22)^2</f>
        <v>0.10125963043596882</v>
      </c>
      <c r="R20" s="9">
        <f ca="1">(0.05-'Total-Smoothed'!R22)^2</f>
        <v>0.10535728376412862</v>
      </c>
      <c r="S20" s="9">
        <f ca="1">(0.05-'Total-Smoothed'!S22)^2</f>
        <v>0.23433359807398993</v>
      </c>
      <c r="T20" s="9">
        <f ca="1">(0.05-'Total-Smoothed'!T22)^2</f>
        <v>0.2987214726155607</v>
      </c>
      <c r="U20" s="9">
        <f ca="1">(0.05-'Total-Smoothed'!U22)^2</f>
        <v>0.25460958509793352</v>
      </c>
      <c r="V20" s="9">
        <f ca="1">(0.05-'Total-Smoothed'!V22)^2</f>
        <v>0.23966989472820766</v>
      </c>
      <c r="Z20" s="4">
        <f t="shared" ca="1" si="0"/>
        <v>0.16193287139311152</v>
      </c>
      <c r="AA20" s="4">
        <f t="shared" ca="1" si="1"/>
        <v>0.17514290961235784</v>
      </c>
      <c r="AB20" s="4"/>
      <c r="AC20" s="4">
        <f t="shared" ca="1" si="2"/>
        <v>9.6796989067976139E-2</v>
      </c>
      <c r="AD20" s="4">
        <f t="shared" ca="1" si="3"/>
        <v>0.21280411815122643</v>
      </c>
    </row>
    <row r="21" spans="1:42">
      <c r="A21" s="4" t="s">
        <v>38</v>
      </c>
      <c r="B21" s="4" t="s">
        <v>132</v>
      </c>
      <c r="C21" s="9">
        <f ca="1">(0.05-'Total-Smoothed'!C23)^2</f>
        <v>4.7183427438966918E-2</v>
      </c>
      <c r="D21" s="9">
        <f ca="1">(0.05-'Total-Smoothed'!D23)^2</f>
        <v>0.11267053426108685</v>
      </c>
      <c r="E21" s="9">
        <f ca="1">(0.05-'Total-Smoothed'!E23)^2</f>
        <v>0.10567635924900858</v>
      </c>
      <c r="F21" s="9">
        <f ca="1">(0.05-'Total-Smoothed'!F23)^2</f>
        <v>5.6810905154415656E-2</v>
      </c>
      <c r="G21" s="9">
        <f ca="1">(0.05-'Total-Smoothed'!G23)^2</f>
        <v>7.3221057651992508E-2</v>
      </c>
      <c r="H21" s="9">
        <f ca="1">(0.05-'Total-Smoothed'!H23)^2</f>
        <v>0.13046087165325038</v>
      </c>
      <c r="I21" s="9">
        <f ca="1">(0.05-'Total-Smoothed'!I23)^2</f>
        <v>0.18841433316276776</v>
      </c>
      <c r="J21" s="9">
        <f ca="1">(0.05-'Total-Smoothed'!J23)^2</f>
        <v>0.20219393415648168</v>
      </c>
      <c r="K21" s="9">
        <f ca="1">(0.05-'Total-Smoothed'!K23)^2</f>
        <v>0.10899578081075213</v>
      </c>
      <c r="L21" s="9">
        <f ca="1">(0.05-'Total-Smoothed'!L23)^2</f>
        <v>2.4296951378899232E-2</v>
      </c>
      <c r="M21" s="9">
        <f ca="1">(0.05-'Total-Smoothed'!M23)^2</f>
        <v>1.3919691848179141E-2</v>
      </c>
      <c r="N21" s="9">
        <f ca="1">(0.05-'Total-Smoothed'!N23)^2</f>
        <v>5.9317457341811777E-2</v>
      </c>
      <c r="O21" s="9">
        <f ca="1">(0.05-'Total-Smoothed'!O23)^2</f>
        <v>0.15037263098754922</v>
      </c>
      <c r="P21" s="9">
        <f ca="1">(0.05-'Total-Smoothed'!P23)^2</f>
        <v>0.20170655609480506</v>
      </c>
      <c r="Q21" s="9">
        <f ca="1">(0.05-'Total-Smoothed'!Q23)^2</f>
        <v>0.20010920931998394</v>
      </c>
      <c r="R21" s="9">
        <f ca="1">(0.05-'Total-Smoothed'!R23)^2</f>
        <v>0.2101487362141245</v>
      </c>
      <c r="S21" s="9">
        <f ca="1">(0.05-'Total-Smoothed'!S23)^2</f>
        <v>0.23456197352203675</v>
      </c>
      <c r="T21" s="9">
        <f ca="1">(0.05-'Total-Smoothed'!T23)^2</f>
        <v>0.14101614643448079</v>
      </c>
      <c r="U21" s="9">
        <f ca="1">(0.05-'Total-Smoothed'!U23)^2</f>
        <v>3.0180748004134582E-2</v>
      </c>
      <c r="V21" s="9">
        <f ca="1">(0.05-'Total-Smoothed'!V23)^2</f>
        <v>3.4262985606751503E-3</v>
      </c>
      <c r="W21" s="4"/>
      <c r="X21" s="4"/>
      <c r="Y21" s="4"/>
      <c r="Z21" s="4">
        <f t="shared" ca="1" si="0"/>
        <v>0.10499241549176219</v>
      </c>
      <c r="AA21" s="4">
        <f t="shared" ca="1" si="1"/>
        <v>0.1244759448327781</v>
      </c>
      <c r="AB21" s="4"/>
      <c r="AC21" s="4">
        <f t="shared" ca="1" si="2"/>
        <v>8.8510106983020795E-2</v>
      </c>
      <c r="AD21" s="4">
        <f t="shared" ca="1" si="3"/>
        <v>0.19524228539021402</v>
      </c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>
      <c r="A22" s="4" t="s">
        <v>39</v>
      </c>
      <c r="B22" s="4" t="s">
        <v>133</v>
      </c>
      <c r="C22" s="9">
        <f ca="1">(0.05-'Total-Smoothed'!C24)^2</f>
        <v>8.9488170827542998E-2</v>
      </c>
      <c r="D22" s="9">
        <f ca="1">(0.05-'Total-Smoothed'!D24)^2</f>
        <v>2.8663592484647928E-2</v>
      </c>
      <c r="E22" s="9">
        <f ca="1">(0.05-'Total-Smoothed'!E24)^2</f>
        <v>3.9088422271243456E-2</v>
      </c>
      <c r="F22" s="9">
        <f ca="1">(0.05-'Total-Smoothed'!F24)^2</f>
        <v>0.13965518396429999</v>
      </c>
      <c r="G22" s="9">
        <f ca="1">(0.05-'Total-Smoothed'!G24)^2</f>
        <v>0.23494908550208254</v>
      </c>
      <c r="H22" s="9">
        <f ca="1">(0.05-'Total-Smoothed'!H24)^2</f>
        <v>0.24002811458395978</v>
      </c>
      <c r="I22" s="9">
        <f ca="1">(0.05-'Total-Smoothed'!I24)^2</f>
        <v>0.19006842848671354</v>
      </c>
      <c r="J22" s="9">
        <f ca="1">(0.05-'Total-Smoothed'!J24)^2</f>
        <v>0.18697634502100971</v>
      </c>
      <c r="K22" s="9">
        <f ca="1">(0.05-'Total-Smoothed'!K24)^2</f>
        <v>0.18925145092408391</v>
      </c>
      <c r="L22" s="9">
        <f ca="1">(0.05-'Total-Smoothed'!L24)^2</f>
        <v>0.16660537040721188</v>
      </c>
      <c r="M22" s="9">
        <f ca="1">(0.05-'Total-Smoothed'!M24)^2</f>
        <v>8.9242376656359576E-2</v>
      </c>
      <c r="N22" s="9">
        <f ca="1">(0.05-'Total-Smoothed'!N24)^2</f>
        <v>1.9564057304190498E-2</v>
      </c>
      <c r="O22" s="9">
        <f ca="1">(0.05-'Total-Smoothed'!O24)^2</f>
        <v>1.5157238828759252E-2</v>
      </c>
      <c r="P22" s="9">
        <f ca="1">(0.05-'Total-Smoothed'!P24)^2</f>
        <v>5.4198075307838676E-2</v>
      </c>
      <c r="Q22" s="9">
        <f ca="1">(0.05-'Total-Smoothed'!Q24)^2</f>
        <v>8.5803580742774679E-2</v>
      </c>
      <c r="R22" s="9">
        <f ca="1">(0.05-'Total-Smoothed'!R24)^2</f>
        <v>8.7483680378491149E-2</v>
      </c>
      <c r="S22" s="9">
        <f ca="1">(0.05-'Total-Smoothed'!S24)^2</f>
        <v>6.9576385732890156E-2</v>
      </c>
      <c r="T22" s="9">
        <f ca="1">(0.05-'Total-Smoothed'!T24)^2</f>
        <v>6.316065332193499E-2</v>
      </c>
      <c r="U22" s="9">
        <f ca="1">(0.05-'Total-Smoothed'!U24)^2</f>
        <v>0.11139401063620261</v>
      </c>
      <c r="V22" s="9">
        <f ca="1">(0.05-'Total-Smoothed'!V24)^2</f>
        <v>0.13430231788830782</v>
      </c>
      <c r="W22" s="4"/>
      <c r="X22" s="4"/>
      <c r="Y22" s="4"/>
      <c r="Z22" s="4">
        <f t="shared" ca="1" si="0"/>
        <v>0.15047741644727958</v>
      </c>
      <c r="AA22" s="4">
        <f t="shared" ca="1" si="1"/>
        <v>7.2988237679774942E-2</v>
      </c>
      <c r="AB22" s="4"/>
      <c r="AC22" s="4">
        <f t="shared" ca="1" si="2"/>
        <v>5.241339519447813E-2</v>
      </c>
      <c r="AD22" s="4">
        <f t="shared" ca="1" si="3"/>
        <v>7.3406906477772094E-2</v>
      </c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</row>
    <row r="23" spans="1:42">
      <c r="A23" s="4" t="s">
        <v>40</v>
      </c>
      <c r="B23" s="4" t="s">
        <v>134</v>
      </c>
      <c r="C23" s="9">
        <f ca="1">(0.05-'Total-Smoothed'!C25)^2</f>
        <v>0.1642700733768315</v>
      </c>
      <c r="D23" s="9">
        <f ca="1">(0.05-'Total-Smoothed'!D25)^2</f>
        <v>0.1241374074872278</v>
      </c>
      <c r="E23" s="9">
        <f ca="1">(0.05-'Total-Smoothed'!E25)^2</f>
        <v>8.562925742309406E-2</v>
      </c>
      <c r="F23" s="9">
        <f ca="1">(0.05-'Total-Smoothed'!F25)^2</f>
        <v>0.13262199105714409</v>
      </c>
      <c r="G23" s="9">
        <f ca="1">(0.05-'Total-Smoothed'!G25)^2</f>
        <v>0.19985857912282651</v>
      </c>
      <c r="H23" s="9">
        <f ca="1">(0.05-'Total-Smoothed'!H25)^2</f>
        <v>0.22988495211270663</v>
      </c>
      <c r="I23" s="9">
        <f ca="1">(0.05-'Total-Smoothed'!I25)^2</f>
        <v>0.1824360867922519</v>
      </c>
      <c r="J23" s="9">
        <f ca="1">(0.05-'Total-Smoothed'!J25)^2</f>
        <v>0.1480029948625024</v>
      </c>
      <c r="K23" s="9">
        <f ca="1">(0.05-'Total-Smoothed'!K25)^2</f>
        <v>0.15519574085577603</v>
      </c>
      <c r="L23" s="9">
        <f ca="1">(0.05-'Total-Smoothed'!L25)^2</f>
        <v>0.17483086805740805</v>
      </c>
      <c r="M23" s="9">
        <f ca="1">(0.05-'Total-Smoothed'!M25)^2</f>
        <v>0.10588305799769658</v>
      </c>
      <c r="N23" s="9">
        <f ca="1">(0.05-'Total-Smoothed'!N25)^2</f>
        <v>2.3283316554572935E-2</v>
      </c>
      <c r="O23" s="9">
        <f ca="1">(0.05-'Total-Smoothed'!O25)^2</f>
        <v>1.9214471601056632E-2</v>
      </c>
      <c r="P23" s="9">
        <f ca="1">(0.05-'Total-Smoothed'!P25)^2</f>
        <v>9.0501192485122367E-2</v>
      </c>
      <c r="Q23" s="9">
        <f ca="1">(0.05-'Total-Smoothed'!Q25)^2</f>
        <v>0.18307144073340317</v>
      </c>
      <c r="R23" s="9">
        <f ca="1">(0.05-'Total-Smoothed'!R25)^2</f>
        <v>0.19659926568121541</v>
      </c>
      <c r="S23" s="9">
        <f ca="1">(0.05-'Total-Smoothed'!S25)^2</f>
        <v>0.16044603442268524</v>
      </c>
      <c r="T23" s="9">
        <f ca="1">(0.05-'Total-Smoothed'!T25)^2</f>
        <v>9.3222269361831811E-2</v>
      </c>
      <c r="U23" s="9">
        <f ca="1">(0.05-'Total-Smoothed'!U25)^2</f>
        <v>6.1157411099179347E-2</v>
      </c>
      <c r="V23" s="9">
        <f ca="1">(0.05-'Total-Smoothed'!V25)^2</f>
        <v>0.10152156228583126</v>
      </c>
      <c r="W23" s="4"/>
      <c r="X23" s="4"/>
      <c r="Y23" s="4"/>
      <c r="Z23" s="4">
        <f t="shared" ca="1" si="0"/>
        <v>0.15968679511477687</v>
      </c>
      <c r="AA23" s="4">
        <f t="shared" ca="1" si="1"/>
        <v>0.10349000222225949</v>
      </c>
      <c r="AB23" s="4"/>
      <c r="AC23" s="4">
        <f t="shared" ca="1" si="2"/>
        <v>0.12467891276238446</v>
      </c>
      <c r="AD23" s="4">
        <f t="shared" ca="1" si="3"/>
        <v>0.15008918982191083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spans="1:42">
      <c r="A24" s="4" t="s">
        <v>41</v>
      </c>
      <c r="B24" s="4" t="s">
        <v>135</v>
      </c>
      <c r="C24" s="9">
        <f ca="1">(0.05-'Total-Smoothed'!C26)^2</f>
        <v>2.0979990464928883E-6</v>
      </c>
      <c r="D24" s="9">
        <f ca="1">(0.05-'Total-Smoothed'!D26)^2</f>
        <v>4.8469569380486634E-5</v>
      </c>
      <c r="E24" s="9">
        <f ca="1">(0.05-'Total-Smoothed'!E26)^2</f>
        <v>3.9833454991099643E-4</v>
      </c>
      <c r="F24" s="9">
        <f ca="1">(0.05-'Total-Smoothed'!F26)^2</f>
        <v>1.5548538529187961E-3</v>
      </c>
      <c r="G24" s="9">
        <f ca="1">(0.05-'Total-Smoothed'!G26)^2</f>
        <v>1.0254579970806305E-2</v>
      </c>
      <c r="H24" s="9">
        <f ca="1">(0.05-'Total-Smoothed'!H26)^2</f>
        <v>5.7014665586361958E-2</v>
      </c>
      <c r="I24" s="9">
        <f ca="1">(0.05-'Total-Smoothed'!I26)^2</f>
        <v>0.14073311328919019</v>
      </c>
      <c r="J24" s="9">
        <f ca="1">(0.05-'Total-Smoothed'!J26)^2</f>
        <v>0.20644730666346794</v>
      </c>
      <c r="K24" s="9">
        <f ca="1">(0.05-'Total-Smoothed'!K26)^2</f>
        <v>0.20552786362263756</v>
      </c>
      <c r="L24" s="9">
        <f ca="1">(0.05-'Total-Smoothed'!L26)^2</f>
        <v>0.1915605922218428</v>
      </c>
      <c r="M24" s="9">
        <f ca="1">(0.05-'Total-Smoothed'!M26)^2</f>
        <v>0.18093411353941369</v>
      </c>
      <c r="N24" s="9">
        <f ca="1">(0.05-'Total-Smoothed'!N26)^2</f>
        <v>0.18144510350041884</v>
      </c>
      <c r="O24" s="9">
        <f ca="1">(0.05-'Total-Smoothed'!O26)^2</f>
        <v>0.19323203982802051</v>
      </c>
      <c r="P24" s="9">
        <f ca="1">(0.05-'Total-Smoothed'!P26)^2</f>
        <v>0.20754515710271196</v>
      </c>
      <c r="Q24" s="9">
        <f ca="1">(0.05-'Total-Smoothed'!Q26)^2</f>
        <v>0.21008803014927538</v>
      </c>
      <c r="R24" s="9">
        <f ca="1">(0.05-'Total-Smoothed'!R26)^2</f>
        <v>0.17051519335465123</v>
      </c>
      <c r="S24" s="9">
        <f ca="1">(0.05-'Total-Smoothed'!S26)^2</f>
        <v>0.11242696200747045</v>
      </c>
      <c r="T24" s="9">
        <f ca="1">(0.05-'Total-Smoothed'!T26)^2</f>
        <v>8.3966047022245374E-2</v>
      </c>
      <c r="U24" s="9">
        <f ca="1">(0.05-'Total-Smoothed'!U26)^2</f>
        <v>0.16716579953499766</v>
      </c>
      <c r="V24" s="9">
        <f ca="1">(0.05-'Total-Smoothed'!V26)^2</f>
        <v>0.3164181941344209</v>
      </c>
      <c r="W24" s="4"/>
      <c r="X24" s="4"/>
      <c r="Y24" s="4"/>
      <c r="Z24" s="4">
        <f t="shared" ca="1" si="0"/>
        <v>8.1354187732556357E-2</v>
      </c>
      <c r="AA24" s="4">
        <f t="shared" ca="1" si="1"/>
        <v>0.1823736640173626</v>
      </c>
      <c r="AB24" s="4"/>
      <c r="AC24" s="4">
        <f t="shared" ca="1" si="2"/>
        <v>1.4963403944599199E-4</v>
      </c>
      <c r="AD24" s="4">
        <f t="shared" ca="1" si="3"/>
        <v>0.12230273412812236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spans="1:42">
      <c r="A25" s="4" t="s">
        <v>42</v>
      </c>
      <c r="B25" s="4" t="s">
        <v>136</v>
      </c>
      <c r="C25" s="9">
        <f ca="1">(0.05-'Total-Smoothed'!C27)^2</f>
        <v>0.19342946705117328</v>
      </c>
      <c r="D25" s="9">
        <f ca="1">(0.05-'Total-Smoothed'!D27)^2</f>
        <v>0.15460380027553758</v>
      </c>
      <c r="E25" s="9">
        <f ca="1">(0.05-'Total-Smoothed'!E27)^2</f>
        <v>8.3010179341056783E-2</v>
      </c>
      <c r="F25" s="9">
        <f ca="1">(0.05-'Total-Smoothed'!F27)^2</f>
        <v>1.7093921545360168E-2</v>
      </c>
      <c r="G25" s="9">
        <f ca="1">(0.05-'Total-Smoothed'!G27)^2</f>
        <v>8.588430387945838E-3</v>
      </c>
      <c r="H25" s="9">
        <f ca="1">(0.05-'Total-Smoothed'!H27)^2</f>
        <v>4.5989248351306362E-2</v>
      </c>
      <c r="I25" s="9">
        <f ca="1">(0.05-'Total-Smoothed'!I27)^2</f>
        <v>0.13325909724791876</v>
      </c>
      <c r="J25" s="9">
        <f ca="1">(0.05-'Total-Smoothed'!J27)^2</f>
        <v>0.1825758938435609</v>
      </c>
      <c r="K25" s="9">
        <f ca="1">(0.05-'Total-Smoothed'!K27)^2</f>
        <v>0.13447978061418719</v>
      </c>
      <c r="L25" s="9">
        <f ca="1">(0.05-'Total-Smoothed'!L27)^2</f>
        <v>3.3344020052893275E-2</v>
      </c>
      <c r="M25" s="9">
        <f ca="1">(0.05-'Total-Smoothed'!M27)^2</f>
        <v>1.0010579298458194E-2</v>
      </c>
      <c r="N25" s="9">
        <f ca="1">(0.05-'Total-Smoothed'!N27)^2</f>
        <v>2.3198417606955648E-2</v>
      </c>
      <c r="O25" s="9">
        <f ca="1">(0.05-'Total-Smoothed'!O27)^2</f>
        <v>5.7483475100546896E-2</v>
      </c>
      <c r="P25" s="9">
        <f ca="1">(0.05-'Total-Smoothed'!P27)^2</f>
        <v>0.16663221307966206</v>
      </c>
      <c r="Q25" s="9">
        <f ca="1">(0.05-'Total-Smoothed'!Q27)^2</f>
        <v>0.26524804214862763</v>
      </c>
      <c r="R25" s="9">
        <f ca="1">(0.05-'Total-Smoothed'!R27)^2</f>
        <v>0.23672563702866173</v>
      </c>
      <c r="S25" s="9">
        <f ca="1">(0.05-'Total-Smoothed'!S27)^2</f>
        <v>0.14591673172655054</v>
      </c>
      <c r="T25" s="9">
        <f ca="1">(0.05-'Total-Smoothed'!T27)^2</f>
        <v>8.3414195596406185E-2</v>
      </c>
      <c r="U25" s="9">
        <f ca="1">(0.05-'Total-Smoothed'!U27)^2</f>
        <v>4.1215281733427561E-2</v>
      </c>
      <c r="V25" s="9">
        <f ca="1">(0.05-'Total-Smoothed'!V27)^2</f>
        <v>4.1569179559470343E-2</v>
      </c>
      <c r="W25" s="4"/>
      <c r="X25" s="4"/>
      <c r="Y25" s="4"/>
      <c r="Z25" s="4">
        <f t="shared" ca="1" si="0"/>
        <v>9.8637383871094012E-2</v>
      </c>
      <c r="AA25" s="4">
        <f t="shared" ca="1" si="1"/>
        <v>0.10714137528787666</v>
      </c>
      <c r="AB25" s="4"/>
      <c r="AC25" s="4">
        <f t="shared" ca="1" si="2"/>
        <v>0.14368114888925587</v>
      </c>
      <c r="AD25" s="4">
        <f t="shared" ca="1" si="3"/>
        <v>0.15535218811720616</v>
      </c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spans="1:42">
      <c r="A26" s="4" t="s">
        <v>43</v>
      </c>
      <c r="B26" s="4" t="s">
        <v>137</v>
      </c>
      <c r="C26" s="9">
        <f ca="1">(0.05-'Total-Smoothed'!C28)^2</f>
        <v>0.16211194471775373</v>
      </c>
      <c r="D26" s="9">
        <f ca="1">(0.05-'Total-Smoothed'!D28)^2</f>
        <v>0.14749908605304723</v>
      </c>
      <c r="E26" s="9">
        <f ca="1">(0.05-'Total-Smoothed'!E28)^2</f>
        <v>9.3802207958840339E-2</v>
      </c>
      <c r="F26" s="9">
        <f ca="1">(0.05-'Total-Smoothed'!F28)^2</f>
        <v>4.7497304399629688E-2</v>
      </c>
      <c r="G26" s="9">
        <f ca="1">(0.05-'Total-Smoothed'!G28)^2</f>
        <v>7.5562404644500022E-2</v>
      </c>
      <c r="H26" s="9">
        <f ca="1">(0.05-'Total-Smoothed'!H28)^2</f>
        <v>0.15548987745279375</v>
      </c>
      <c r="I26" s="9">
        <f ca="1">(0.05-'Total-Smoothed'!I28)^2</f>
        <v>0.19835242717135462</v>
      </c>
      <c r="J26" s="9">
        <f ca="1">(0.05-'Total-Smoothed'!J28)^2</f>
        <v>0.19745716087269008</v>
      </c>
      <c r="K26" s="9">
        <f ca="1">(0.05-'Total-Smoothed'!K28)^2</f>
        <v>0.19751115651040627</v>
      </c>
      <c r="L26" s="9">
        <f ca="1">(0.05-'Total-Smoothed'!L28)^2</f>
        <v>0.1555764989885596</v>
      </c>
      <c r="M26" s="9">
        <f ca="1">(0.05-'Total-Smoothed'!M28)^2</f>
        <v>8.6477808123413921E-2</v>
      </c>
      <c r="N26" s="9">
        <f ca="1">(0.05-'Total-Smoothed'!N28)^2</f>
        <v>8.8292357986138645E-2</v>
      </c>
      <c r="O26" s="9">
        <f ca="1">(0.05-'Total-Smoothed'!O28)^2</f>
        <v>9.2435576377494014E-2</v>
      </c>
      <c r="P26" s="9">
        <f ca="1">(0.05-'Total-Smoothed'!P28)^2</f>
        <v>0.11847960602102832</v>
      </c>
      <c r="Q26" s="9">
        <f ca="1">(0.05-'Total-Smoothed'!Q28)^2</f>
        <v>0.16566908728650179</v>
      </c>
      <c r="R26" s="9">
        <f ca="1">(0.05-'Total-Smoothed'!R28)^2</f>
        <v>0.17967906118430513</v>
      </c>
      <c r="S26" s="9">
        <f ca="1">(0.05-'Total-Smoothed'!S28)^2</f>
        <v>0.13391899833476134</v>
      </c>
      <c r="T26" s="9">
        <f ca="1">(0.05-'Total-Smoothed'!T28)^2</f>
        <v>8.1602563644992368E-2</v>
      </c>
      <c r="U26" s="9">
        <f ca="1">(0.05-'Total-Smoothed'!U28)^2</f>
        <v>5.965697688172495E-2</v>
      </c>
      <c r="V26" s="9">
        <f ca="1">(0.05-'Total-Smoothed'!V28)^2</f>
        <v>9.535313730301416E-2</v>
      </c>
      <c r="W26" s="4"/>
      <c r="X26" s="4"/>
      <c r="Y26" s="4"/>
      <c r="Z26" s="4">
        <f t="shared" ca="1" si="0"/>
        <v>0.14308600687695752</v>
      </c>
      <c r="AA26" s="4">
        <f t="shared" ca="1" si="1"/>
        <v>0.11015651731433747</v>
      </c>
      <c r="AB26" s="4"/>
      <c r="AC26" s="4">
        <f t="shared" ca="1" si="2"/>
        <v>0.13447107957654711</v>
      </c>
      <c r="AD26" s="4">
        <f t="shared" ca="1" si="3"/>
        <v>0.13173354105468629</v>
      </c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spans="1:42">
      <c r="A27" s="4" t="s">
        <v>44</v>
      </c>
      <c r="B27" s="4" t="s">
        <v>138</v>
      </c>
      <c r="C27" s="9">
        <f ca="1">(0.05-'Total-Smoothed'!C29)^2</f>
        <v>0.15473004247002262</v>
      </c>
      <c r="D27" s="9">
        <f ca="1">(0.05-'Total-Smoothed'!D29)^2</f>
        <v>7.8815392066819839E-2</v>
      </c>
      <c r="E27" s="9">
        <f ca="1">(0.05-'Total-Smoothed'!E29)^2</f>
        <v>2.3521743571562857E-2</v>
      </c>
      <c r="F27" s="9">
        <f ca="1">(0.05-'Total-Smoothed'!F29)^2</f>
        <v>4.136132721986252E-2</v>
      </c>
      <c r="G27" s="9">
        <f ca="1">(0.05-'Total-Smoothed'!G29)^2</f>
        <v>0.18190260788760274</v>
      </c>
      <c r="H27" s="9">
        <f ca="1">(0.05-'Total-Smoothed'!H29)^2</f>
        <v>0.30421665496552364</v>
      </c>
      <c r="I27" s="9">
        <f ca="1">(0.05-'Total-Smoothed'!I29)^2</f>
        <v>0.25782246068106818</v>
      </c>
      <c r="J27" s="9">
        <f ca="1">(0.05-'Total-Smoothed'!J29)^2</f>
        <v>0.15656540410240782</v>
      </c>
      <c r="K27" s="9">
        <f ca="1">(0.05-'Total-Smoothed'!K29)^2</f>
        <v>7.0241246515699809E-2</v>
      </c>
      <c r="L27" s="9">
        <f ca="1">(0.05-'Total-Smoothed'!L29)^2</f>
        <v>1.4796438339034461E-2</v>
      </c>
      <c r="M27" s="9">
        <f ca="1">(0.05-'Total-Smoothed'!M29)^2</f>
        <v>1.1071844039730621E-2</v>
      </c>
      <c r="N27" s="9">
        <f ca="1">(0.05-'Total-Smoothed'!N29)^2</f>
        <v>5.5238508355436422E-2</v>
      </c>
      <c r="O27" s="9">
        <f ca="1">(0.05-'Total-Smoothed'!O29)^2</f>
        <v>0.12146804558359885</v>
      </c>
      <c r="P27" s="9">
        <f ca="1">(0.05-'Total-Smoothed'!P29)^2</f>
        <v>0.13006800707275004</v>
      </c>
      <c r="Q27" s="9">
        <f ca="1">(0.05-'Total-Smoothed'!Q29)^2</f>
        <v>0.11460203068241749</v>
      </c>
      <c r="R27" s="9">
        <f ca="1">(0.05-'Total-Smoothed'!R29)^2</f>
        <v>0.11670009003636037</v>
      </c>
      <c r="S27" s="9">
        <f ca="1">(0.05-'Total-Smoothed'!S29)^2</f>
        <v>0.16453928379564059</v>
      </c>
      <c r="T27" s="9">
        <f ca="1">(0.05-'Total-Smoothed'!T29)^2</f>
        <v>0.20072174002250565</v>
      </c>
      <c r="U27" s="9">
        <f ca="1">(0.05-'Total-Smoothed'!U29)^2</f>
        <v>0.19946963435461784</v>
      </c>
      <c r="V27" s="9">
        <f ca="1">(0.05-'Total-Smoothed'!V29)^2</f>
        <v>0.19957216122876709</v>
      </c>
      <c r="W27" s="4"/>
      <c r="X27" s="4"/>
      <c r="Y27" s="4"/>
      <c r="Z27" s="4">
        <f t="shared" ca="1" si="0"/>
        <v>0.12839733178196044</v>
      </c>
      <c r="AA27" s="4">
        <f t="shared" ca="1" si="1"/>
        <v>0.13134513451718249</v>
      </c>
      <c r="AB27" s="4"/>
      <c r="AC27" s="4">
        <f t="shared" ca="1" si="2"/>
        <v>8.5689059369468426E-2</v>
      </c>
      <c r="AD27" s="4">
        <f t="shared" ca="1" si="3"/>
        <v>0.16065370461816886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spans="1:4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spans="1:4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spans="1:4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1:4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>
      <c r="C34" s="1" t="s">
        <v>139</v>
      </c>
      <c r="D34" s="1" t="s">
        <v>3</v>
      </c>
      <c r="E34" s="1" t="s">
        <v>4</v>
      </c>
      <c r="F34" s="1" t="s">
        <v>5</v>
      </c>
      <c r="G34" s="1" t="s">
        <v>6</v>
      </c>
      <c r="H34" s="1" t="s">
        <v>7</v>
      </c>
      <c r="I34" s="1" t="s">
        <v>8</v>
      </c>
      <c r="J34" s="1" t="s">
        <v>9</v>
      </c>
      <c r="K34" s="1" t="s">
        <v>10</v>
      </c>
      <c r="L34" s="1" t="s">
        <v>11</v>
      </c>
      <c r="M34" s="1" t="s">
        <v>17</v>
      </c>
      <c r="N34" s="1" t="s">
        <v>18</v>
      </c>
      <c r="O34" s="1" t="s">
        <v>19</v>
      </c>
      <c r="P34" s="1" t="s">
        <v>20</v>
      </c>
      <c r="Q34" s="1" t="s">
        <v>21</v>
      </c>
      <c r="R34" s="1" t="s">
        <v>22</v>
      </c>
      <c r="S34" s="1" t="s">
        <v>23</v>
      </c>
      <c r="T34" s="1" t="s">
        <v>24</v>
      </c>
      <c r="U34" s="1" t="s">
        <v>25</v>
      </c>
      <c r="V34" s="1" t="s">
        <v>26</v>
      </c>
      <c r="Z34" s="1" t="s">
        <v>140</v>
      </c>
      <c r="AA34" s="1" t="s">
        <v>35</v>
      </c>
      <c r="AC34" s="1" t="s">
        <v>34</v>
      </c>
      <c r="AD34" s="1" t="s">
        <v>35</v>
      </c>
    </row>
    <row r="35" spans="1:42">
      <c r="A35" s="1" t="s">
        <v>101</v>
      </c>
      <c r="B35" s="1" t="s">
        <v>106</v>
      </c>
      <c r="C35" s="4">
        <f ca="1">SUMIF($B2:$B31,$B35,C2:C31)/COUNTIF($B2:$B31,$B35)</f>
        <v>3.2062014405556963E-2</v>
      </c>
      <c r="D35" s="4">
        <f t="shared" ref="D35:V35" ca="1" si="4">SUMIF($B2:$B31,$B35,D2:D31)/COUNTIF($B2:$B31,$B35)</f>
        <v>2.1709598346561616E-2</v>
      </c>
      <c r="E35" s="4">
        <f t="shared" ca="1" si="4"/>
        <v>1.3033459986979272E-2</v>
      </c>
      <c r="F35" s="4">
        <f t="shared" ca="1" si="4"/>
        <v>1.1030060520129868E-2</v>
      </c>
      <c r="G35" s="4">
        <f t="shared" ca="1" si="4"/>
        <v>1.2456715313314548E-2</v>
      </c>
      <c r="H35" s="4">
        <f t="shared" ca="1" si="4"/>
        <v>6.1601994190300475E-3</v>
      </c>
      <c r="I35" s="4">
        <f t="shared" ca="1" si="4"/>
        <v>8.5084305368175132E-3</v>
      </c>
      <c r="J35" s="4">
        <f t="shared" ca="1" si="4"/>
        <v>9.1942427353977046E-3</v>
      </c>
      <c r="K35" s="4">
        <f t="shared" ca="1" si="4"/>
        <v>6.917744141294902E-3</v>
      </c>
      <c r="L35" s="4">
        <f t="shared" ca="1" si="4"/>
        <v>3.8220980284817646E-3</v>
      </c>
      <c r="M35" s="4">
        <f t="shared" ca="1" si="4"/>
        <v>3.1734341289280385E-3</v>
      </c>
      <c r="N35" s="4">
        <f t="shared" ca="1" si="4"/>
        <v>2.377261412829608E-3</v>
      </c>
      <c r="O35" s="4">
        <f t="shared" ca="1" si="4"/>
        <v>5.7136105520069098E-3</v>
      </c>
      <c r="P35" s="4">
        <f t="shared" ca="1" si="4"/>
        <v>8.5711939660676455E-3</v>
      </c>
      <c r="Q35" s="4">
        <f t="shared" ca="1" si="4"/>
        <v>5.7827202790692919E-3</v>
      </c>
      <c r="R35" s="4">
        <f t="shared" ca="1" si="4"/>
        <v>7.0187973449193789E-3</v>
      </c>
      <c r="S35" s="4">
        <f t="shared" ca="1" si="4"/>
        <v>1.4944087843508942E-2</v>
      </c>
      <c r="T35" s="4">
        <f t="shared" ca="1" si="4"/>
        <v>1.9323682428890467E-2</v>
      </c>
      <c r="U35" s="4">
        <f t="shared" ca="1" si="4"/>
        <v>2.2561333537938606E-2</v>
      </c>
      <c r="V35" s="4">
        <f t="shared" ca="1" si="4"/>
        <v>2.8169067431834612E-2</v>
      </c>
      <c r="Y35" s="1" t="s">
        <v>0</v>
      </c>
      <c r="Z35" s="4">
        <f ca="1">AVERAGE(Z2:Z14)</f>
        <v>1.2489456343356419E-2</v>
      </c>
      <c r="AA35" s="4">
        <f ca="1">AVERAGE(AA2:AA14)</f>
        <v>1.1763518892599353E-2</v>
      </c>
      <c r="AB35" s="1" t="s">
        <v>0</v>
      </c>
      <c r="AC35" s="4">
        <f ca="1">AVERAGE(AC2:AC14)</f>
        <v>2.2268357579699284E-2</v>
      </c>
      <c r="AD35" s="4">
        <f ca="1">AVERAGE(AD2:AD14)</f>
        <v>1.3762189205772928E-2</v>
      </c>
    </row>
    <row r="36" spans="1:42">
      <c r="B36" s="1" t="s">
        <v>141</v>
      </c>
      <c r="C36" s="4">
        <f ca="1">SUMIF($B2:$B31,$B36,C2:C31)/COUNTIF($B2:$B31,$B36)</f>
        <v>0.13930808582039644</v>
      </c>
      <c r="D36" s="4">
        <f t="shared" ref="D36:V36" ca="1" si="5">SUMIF($B2:$B31,$B36,D2:D31)/COUNTIF($B2:$B31,$B36)</f>
        <v>9.9231306264333047E-2</v>
      </c>
      <c r="E36" s="4">
        <f t="shared" ca="1" si="5"/>
        <v>6.1180315470094497E-2</v>
      </c>
      <c r="F36" s="4">
        <f t="shared" ca="1" si="5"/>
        <v>6.0532857611055362E-2</v>
      </c>
      <c r="G36" s="4">
        <f t="shared" ca="1" si="5"/>
        <v>0.10711940736772058</v>
      </c>
      <c r="H36" s="4">
        <f t="shared" ca="1" si="5"/>
        <v>0.1624686213261349</v>
      </c>
      <c r="I36" s="4">
        <f t="shared" ca="1" si="5"/>
        <v>0.17874345323889321</v>
      </c>
      <c r="J36" s="4">
        <f t="shared" ca="1" si="5"/>
        <v>0.17138809914351677</v>
      </c>
      <c r="K36" s="4">
        <f t="shared" ca="1" si="5"/>
        <v>0.15640145761189819</v>
      </c>
      <c r="L36" s="4">
        <f t="shared" ca="1" si="5"/>
        <v>0.13425893148024348</v>
      </c>
      <c r="M36" s="4">
        <f t="shared" ca="1" si="5"/>
        <v>8.9902517594623879E-2</v>
      </c>
      <c r="N36" s="4">
        <f t="shared" ca="1" si="5"/>
        <v>6.7534929216025136E-2</v>
      </c>
      <c r="O36" s="4">
        <f t="shared" ca="1" si="5"/>
        <v>9.214693928907268E-2</v>
      </c>
      <c r="P36" s="4">
        <f t="shared" ca="1" si="5"/>
        <v>0.13795576731673787</v>
      </c>
      <c r="Q36" s="4">
        <f t="shared" ca="1" si="5"/>
        <v>0.16329492348347102</v>
      </c>
      <c r="R36" s="4">
        <f t="shared" ca="1" si="5"/>
        <v>0.16293383117074872</v>
      </c>
      <c r="S36" s="4">
        <f t="shared" ca="1" si="5"/>
        <v>0.15191899351174593</v>
      </c>
      <c r="T36" s="4">
        <f t="shared" ca="1" si="5"/>
        <v>0.12508130190030006</v>
      </c>
      <c r="U36" s="4">
        <f t="shared" ca="1" si="5"/>
        <v>0.1208565087941622</v>
      </c>
      <c r="V36" s="4">
        <f t="shared" ca="1" si="5"/>
        <v>0.14629192194930904</v>
      </c>
      <c r="Y36" s="1" t="s">
        <v>32</v>
      </c>
      <c r="Z36" s="4">
        <f ca="1">AVERAGE(Z14:Z27)</f>
        <v>0.12020174123028336</v>
      </c>
      <c r="AA36" s="4">
        <f ca="1">AVERAGE(AA15:AA27)</f>
        <v>0.12579176342261966</v>
      </c>
      <c r="AB36" s="1" t="s">
        <v>32</v>
      </c>
      <c r="AC36" s="4">
        <f ca="1">AVERAGE(AC14:AC27)</f>
        <v>9.6664931748852725E-2</v>
      </c>
      <c r="AD36" s="4">
        <f ca="1">AVERAGE(AD15:AD27)</f>
        <v>0.14664470886093156</v>
      </c>
    </row>
    <row r="37" spans="1:42">
      <c r="B37" s="1" t="s">
        <v>45</v>
      </c>
      <c r="C37" s="7">
        <f ca="1">TTEST(C2:C14,C15:C27,2,1)</f>
        <v>2.1724401907541641E-3</v>
      </c>
      <c r="D37" s="5">
        <f t="shared" ref="D37:U37" ca="1" si="6">TTEST(D2:D14,D15:D27,2,1)</f>
        <v>2.3164425792246246E-3</v>
      </c>
      <c r="E37" s="5">
        <f t="shared" ca="1" si="6"/>
        <v>3.2404883727964601E-3</v>
      </c>
      <c r="F37" s="5">
        <f t="shared" ca="1" si="6"/>
        <v>1.7622452404701362E-3</v>
      </c>
      <c r="G37" s="5">
        <f t="shared" ca="1" si="6"/>
        <v>3.3294429305639225E-4</v>
      </c>
      <c r="H37" s="5">
        <f t="shared" ca="1" si="6"/>
        <v>5.3767341180531767E-6</v>
      </c>
      <c r="I37" s="5">
        <f t="shared" ca="1" si="6"/>
        <v>1.9443207265166285E-8</v>
      </c>
      <c r="J37" s="5">
        <f t="shared" ca="1" si="6"/>
        <v>1.467109334451197E-8</v>
      </c>
      <c r="K37" s="7">
        <f t="shared" ca="1" si="6"/>
        <v>8.6526552825668126E-7</v>
      </c>
      <c r="L37" s="7">
        <f t="shared" ca="1" si="6"/>
        <v>8.5330346177824401E-5</v>
      </c>
      <c r="M37" s="7">
        <f t="shared" ca="1" si="6"/>
        <v>1.771239099104809E-4</v>
      </c>
      <c r="N37" s="7">
        <f ca="1">TTEST(N2:N14,N15:N27,2,1)</f>
        <v>2.0293411136026077E-4</v>
      </c>
      <c r="O37" s="7">
        <f t="shared" ca="1" si="6"/>
        <v>1.2282674015325483E-4</v>
      </c>
      <c r="P37" s="7">
        <f t="shared" ca="1" si="6"/>
        <v>5.6979293609504606E-6</v>
      </c>
      <c r="Q37" s="7">
        <f t="shared" ca="1" si="6"/>
        <v>8.1279395875517738E-8</v>
      </c>
      <c r="R37" s="5">
        <f t="shared" ca="1" si="6"/>
        <v>2.3214219158295036E-7</v>
      </c>
      <c r="S37" s="5">
        <f t="shared" ca="1" si="6"/>
        <v>1.2546209160799954E-5</v>
      </c>
      <c r="T37" s="5">
        <f t="shared" ca="1" si="6"/>
        <v>7.8552481327913849E-5</v>
      </c>
      <c r="U37" s="5">
        <f t="shared" ca="1" si="6"/>
        <v>3.8637000098507143E-4</v>
      </c>
      <c r="V37" s="5">
        <f ca="1">TTEST(V2:V14,V15:V27,2,1)</f>
        <v>6.6982172508785968E-4</v>
      </c>
      <c r="Z37" s="5">
        <f ca="1">TTEST(Z2:Z14,Z15:Z27,2,1)</f>
        <v>2.6796398457111393E-9</v>
      </c>
      <c r="AA37" s="5">
        <f ca="1">TTEST(AA2:AA14,AA15:AA27,2,1)</f>
        <v>1.5478945907571535E-8</v>
      </c>
      <c r="AC37" s="5">
        <f ca="1">TTEST(AC2:AC14,AC15:AC27,2,1)</f>
        <v>1.2388116780395061E-3</v>
      </c>
      <c r="AD37" s="5">
        <f ca="1">TTEST(AD2:AD14,AD15:AD27,2,1)</f>
        <v>4.9336831594878686E-7</v>
      </c>
    </row>
    <row r="38" spans="1:42"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1" t="s">
        <v>11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23</v>
      </c>
      <c r="T38" s="1" t="s">
        <v>24</v>
      </c>
      <c r="U38" s="1" t="s">
        <v>25</v>
      </c>
      <c r="V38" s="1" t="s">
        <v>26</v>
      </c>
    </row>
    <row r="39" spans="1:42">
      <c r="A39" s="1" t="s">
        <v>142</v>
      </c>
      <c r="B39" s="1" t="s">
        <v>106</v>
      </c>
      <c r="C39" s="1">
        <f ca="1">STDEV(C2:C14)/SQRT(13)</f>
        <v>1.4767565085129317E-2</v>
      </c>
      <c r="D39" s="1">
        <f t="shared" ref="D39:V39" ca="1" si="7">STDEV(D2:D14)/SQRT(13)</f>
        <v>8.976824467213108E-3</v>
      </c>
      <c r="E39" s="1">
        <f t="shared" ca="1" si="7"/>
        <v>6.0990217416393615E-3</v>
      </c>
      <c r="F39" s="1">
        <f t="shared" ca="1" si="7"/>
        <v>4.6244092851357955E-3</v>
      </c>
      <c r="G39" s="1">
        <f t="shared" ca="1" si="7"/>
        <v>6.3818127631460643E-3</v>
      </c>
      <c r="H39" s="1">
        <f t="shared" ca="1" si="7"/>
        <v>2.3418181653911225E-3</v>
      </c>
      <c r="I39" s="1">
        <f t="shared" ca="1" si="7"/>
        <v>5.1081478197072235E-3</v>
      </c>
      <c r="J39" s="1">
        <f t="shared" ca="1" si="7"/>
        <v>3.85881303440538E-3</v>
      </c>
      <c r="K39" s="1">
        <f t="shared" ca="1" si="7"/>
        <v>2.7440723642964157E-3</v>
      </c>
      <c r="L39" s="1">
        <f t="shared" ca="1" si="7"/>
        <v>1.5358906682496011E-3</v>
      </c>
      <c r="M39" s="1">
        <f t="shared" ca="1" si="7"/>
        <v>1.6188589190442339E-3</v>
      </c>
      <c r="N39" s="1">
        <f t="shared" ca="1" si="7"/>
        <v>1.3366546029083865E-3</v>
      </c>
      <c r="O39" s="1">
        <f t="shared" ca="1" si="7"/>
        <v>3.5151305349905679E-3</v>
      </c>
      <c r="P39" s="1">
        <f t="shared" ca="1" si="7"/>
        <v>6.0561754462565105E-3</v>
      </c>
      <c r="Q39" s="1">
        <f t="shared" ca="1" si="7"/>
        <v>3.5149183544617999E-3</v>
      </c>
      <c r="R39" s="1">
        <f t="shared" ca="1" si="7"/>
        <v>3.2756753669103264E-3</v>
      </c>
      <c r="S39" s="1">
        <f t="shared" ca="1" si="7"/>
        <v>6.5235802613686014E-3</v>
      </c>
      <c r="T39" s="1">
        <f t="shared" ca="1" si="7"/>
        <v>7.4804195406256418E-3</v>
      </c>
      <c r="U39" s="1">
        <f t="shared" ca="1" si="7"/>
        <v>8.6333404277529942E-3</v>
      </c>
      <c r="V39" s="1">
        <f t="shared" ca="1" si="7"/>
        <v>1.1490925507327391E-2</v>
      </c>
      <c r="Z39" s="1">
        <f t="shared" ref="Z39:AA39" ca="1" si="8">STDEV(Z2:Z14)/SQRT(13)</f>
        <v>3.3784338028136933E-3</v>
      </c>
      <c r="AA39" s="1">
        <f t="shared" ca="1" si="8"/>
        <v>3.0202064438741446E-3</v>
      </c>
      <c r="AC39" s="1">
        <f t="shared" ref="AC39:AD39" ca="1" si="9">STDEV(AC2:AC14)/SQRT(13)</f>
        <v>8.2201064652913346E-3</v>
      </c>
      <c r="AD39" s="1">
        <f t="shared" ca="1" si="9"/>
        <v>4.911756056313857E-3</v>
      </c>
    </row>
    <row r="40" spans="1:42">
      <c r="B40" s="1" t="s">
        <v>100</v>
      </c>
      <c r="C40" s="1">
        <f ca="1">STDEV(C15:C27)/SQRT(13)</f>
        <v>3.136613097453448E-2</v>
      </c>
      <c r="D40" s="1">
        <f t="shared" ref="D40:V40" ca="1" si="10">STDEV(D15:D27)/SQRT(13)</f>
        <v>2.3624658429708623E-2</v>
      </c>
      <c r="E40" s="1">
        <f t="shared" ca="1" si="10"/>
        <v>1.2364756847176797E-2</v>
      </c>
      <c r="F40" s="1">
        <f t="shared" ca="1" si="10"/>
        <v>1.2625227329407799E-2</v>
      </c>
      <c r="G40" s="1">
        <f t="shared" ca="1" si="10"/>
        <v>2.068638700316688E-2</v>
      </c>
      <c r="H40" s="1">
        <f t="shared" ca="1" si="10"/>
        <v>2.1286081900617804E-2</v>
      </c>
      <c r="I40" s="1">
        <f t="shared" ca="1" si="10"/>
        <v>1.171627600708655E-2</v>
      </c>
      <c r="J40" s="1">
        <f t="shared" ca="1" si="10"/>
        <v>1.1622012326811523E-2</v>
      </c>
      <c r="K40" s="1">
        <f t="shared" ca="1" si="10"/>
        <v>1.6520317647409823E-2</v>
      </c>
      <c r="L40" s="1">
        <f t="shared" ca="1" si="10"/>
        <v>2.317229666985051E-2</v>
      </c>
      <c r="M40" s="1">
        <f t="shared" ca="1" si="10"/>
        <v>1.7084515837072548E-2</v>
      </c>
      <c r="N40" s="1">
        <f t="shared" ca="1" si="10"/>
        <v>1.2564343536609113E-2</v>
      </c>
      <c r="O40" s="1">
        <f t="shared" ca="1" si="10"/>
        <v>1.6103628174454005E-2</v>
      </c>
      <c r="P40" s="1">
        <f t="shared" ca="1" si="10"/>
        <v>1.6849766861777495E-2</v>
      </c>
      <c r="Q40" s="1">
        <f t="shared" ca="1" si="10"/>
        <v>1.4719037512069365E-2</v>
      </c>
      <c r="R40" s="1">
        <f t="shared" ca="1" si="10"/>
        <v>1.4091887459373549E-2</v>
      </c>
      <c r="S40" s="1">
        <f t="shared" ca="1" si="10"/>
        <v>1.7232275405506273E-2</v>
      </c>
      <c r="T40" s="1">
        <f t="shared" ca="1" si="10"/>
        <v>2.0652667719268419E-2</v>
      </c>
      <c r="U40" s="1">
        <f t="shared" ca="1" si="10"/>
        <v>2.5614281511910905E-2</v>
      </c>
      <c r="V40" s="1">
        <f t="shared" ca="1" si="10"/>
        <v>2.9720293633228572E-2</v>
      </c>
      <c r="Z40" s="1">
        <f t="shared" ref="Z40:AA40" ca="1" si="11">STDEV(Z15:Z27)/SQRT(13)</f>
        <v>7.7843881214927869E-3</v>
      </c>
      <c r="AA40" s="1">
        <f t="shared" ca="1" si="11"/>
        <v>8.7384367203180956E-3</v>
      </c>
      <c r="AC40" s="1">
        <f t="shared" ref="AC40:AD40" ca="1" si="12">STDEV(AC15:AC27)/SQRT(13)</f>
        <v>2.1412279845214311E-2</v>
      </c>
      <c r="AD40" s="1">
        <f t="shared" ca="1" si="12"/>
        <v>1.2732991391603516E-2</v>
      </c>
    </row>
    <row r="42" spans="1:42">
      <c r="B42" s="1" t="s">
        <v>106</v>
      </c>
      <c r="C42" s="1">
        <f ca="1">(C35+0.6*(D35)+0.15*E35)/(1+0.6+0.15)</f>
        <v>2.6881595663737611E-2</v>
      </c>
      <c r="D42" s="1">
        <f ca="1">(D35+0.6*(C35+E35)+0.15*F35)/(1+2*0.6+0.15)</f>
        <v>2.1455911514937375E-2</v>
      </c>
      <c r="E42" s="1">
        <f ca="1">(E35+0.6*(D35+F35)+0.15*(C35+G35))/(1+2*0.6+2*0.15)</f>
        <v>1.5742025905929956E-2</v>
      </c>
      <c r="F42" s="1">
        <f t="shared" ref="F42:T43" ca="1" si="13">(F35+0.6*(E35+G35)+0.15*(D35+H35))/(1+2*0.6+2*0.15)</f>
        <v>1.2201854146057964E-2</v>
      </c>
      <c r="G42" s="1">
        <f t="shared" ca="1" si="13"/>
        <v>1.0400861942152005E-2</v>
      </c>
      <c r="H42" s="1">
        <f t="shared" ca="1" si="13"/>
        <v>8.7091729669753672E-3</v>
      </c>
      <c r="I42" s="1">
        <f t="shared" ca="1" si="13"/>
        <v>8.2509058990662323E-3</v>
      </c>
      <c r="J42" s="1">
        <f t="shared" ca="1" si="13"/>
        <v>7.9789168637567683E-3</v>
      </c>
      <c r="K42" s="1">
        <f t="shared" ca="1" si="13"/>
        <v>6.5919313197937675E-3</v>
      </c>
      <c r="L42" s="1">
        <f t="shared" ca="1" si="13"/>
        <v>4.6450122451398498E-3</v>
      </c>
      <c r="M42" s="1">
        <f t="shared" ca="1" si="13"/>
        <v>3.5151011990840536E-3</v>
      </c>
      <c r="N42" s="1">
        <f t="shared" ca="1" si="13"/>
        <v>3.8273928082291951E-3</v>
      </c>
      <c r="O42" s="1">
        <f t="shared" ca="1" si="13"/>
        <v>5.4504427762179447E-3</v>
      </c>
      <c r="P42" s="1">
        <f t="shared" ca="1" si="13"/>
        <v>6.7513605113502847E-3</v>
      </c>
      <c r="Q42" s="1">
        <f t="shared" ca="1" si="13"/>
        <v>7.2941479299955536E-3</v>
      </c>
      <c r="R42" s="1">
        <f t="shared" ca="1" si="13"/>
        <v>9.4556454710840142E-3</v>
      </c>
      <c r="S42" s="1">
        <f t="shared" ca="1" si="13"/>
        <v>1.4000473512138414E-2</v>
      </c>
      <c r="T42" s="1">
        <f t="shared" ca="1" si="13"/>
        <v>1.8842045989708837E-2</v>
      </c>
      <c r="U42" s="1">
        <f ca="1">(U35+0.6*(T35+V35)+0.15*S35)/(1+2*0.6+0.15)</f>
        <v>2.2680253885489356E-2</v>
      </c>
      <c r="V42" s="1">
        <f ca="1">(V35+0.6*(U35)+0.15*T35)/(1+0.6+0.15)</f>
        <v>2.5488239953675055E-2</v>
      </c>
    </row>
    <row r="43" spans="1:42">
      <c r="B43" s="1" t="s">
        <v>143</v>
      </c>
      <c r="C43" s="1">
        <f ca="1">(C36+0.6*(D36)+0.15*E36)/(1+0.6+0.15)</f>
        <v>0.11887080965686311</v>
      </c>
      <c r="D43" s="1">
        <f ca="1">(D36+0.6*(C36+E36)+0.15*F36)/(1+2*0.6+0.15)</f>
        <v>9.7278415183100389E-2</v>
      </c>
      <c r="E43" s="1">
        <f ca="1">(E36+0.6*(D36+F36)+0.15*(C36+G36))/(1+2*0.6+2*0.15)</f>
        <v>7.7601175109418039E-2</v>
      </c>
      <c r="F43" s="1">
        <f t="shared" ca="1" si="13"/>
        <v>8.0307072180925837E-2</v>
      </c>
      <c r="G43" s="1">
        <f t="shared" ca="1" si="13"/>
        <v>0.11076354401455316</v>
      </c>
      <c r="H43" s="1">
        <f t="shared" ca="1" si="13"/>
        <v>0.14750979248131563</v>
      </c>
      <c r="I43" s="1">
        <f t="shared" ca="1" si="13"/>
        <v>0.16743424610705079</v>
      </c>
      <c r="J43" s="1">
        <f t="shared" ca="1" si="13"/>
        <v>0.16679367142997933</v>
      </c>
      <c r="K43" s="1">
        <f t="shared" ca="1" si="13"/>
        <v>0.15203462864447276</v>
      </c>
      <c r="L43" s="1">
        <f t="shared" ca="1" si="13"/>
        <v>0.12715190834323523</v>
      </c>
      <c r="M43" s="1">
        <f t="shared" ca="1" si="13"/>
        <v>9.9304437419012265E-2</v>
      </c>
      <c r="N43" s="1">
        <f t="shared" ca="1" si="13"/>
        <v>8.7038723266316093E-2</v>
      </c>
      <c r="O43" s="1">
        <f t="shared" ca="1" si="13"/>
        <v>0.10136838934817789</v>
      </c>
      <c r="P43" s="1">
        <f t="shared" ca="1" si="13"/>
        <v>0.13031647961531206</v>
      </c>
      <c r="Q43" s="1">
        <f t="shared" ca="1" si="13"/>
        <v>0.15217542899843434</v>
      </c>
      <c r="R43" s="1">
        <f t="shared" ca="1" si="13"/>
        <v>0.15660709670017386</v>
      </c>
      <c r="S43" s="1">
        <f t="shared" ca="1" si="13"/>
        <v>0.14694031527840806</v>
      </c>
      <c r="T43" s="1">
        <f t="shared" ca="1" si="13"/>
        <v>0.13405218650074144</v>
      </c>
      <c r="U43" s="1">
        <f ca="1">(U36+0.6*(T36+V36)+0.15*S36)/(1+2*0.6+0.15)</f>
        <v>0.13041203920454875</v>
      </c>
      <c r="V43" s="1">
        <f ca="1">(V36+0.6*(U36)+0.15*T36)/(1+0.6+0.15)</f>
        <v>0.13575315572048649</v>
      </c>
    </row>
    <row r="44" spans="1:42">
      <c r="B44" s="1" t="s">
        <v>46</v>
      </c>
      <c r="C44" s="8">
        <f ca="1">C42-C43</f>
        <v>-9.1989213993125499E-2</v>
      </c>
      <c r="D44" s="8">
        <f t="shared" ref="D44:V44" ca="1" si="14">D42-D43</f>
        <v>-7.582250366816301E-2</v>
      </c>
      <c r="E44" s="8">
        <f t="shared" ca="1" si="14"/>
        <v>-6.1859149203488083E-2</v>
      </c>
      <c r="F44" s="8">
        <f t="shared" ca="1" si="14"/>
        <v>-6.8105218034867868E-2</v>
      </c>
      <c r="G44" s="8">
        <f t="shared" ca="1" si="14"/>
        <v>-0.10036268207240115</v>
      </c>
      <c r="H44" s="8">
        <f t="shared" ca="1" si="14"/>
        <v>-0.13880061951434025</v>
      </c>
      <c r="I44" s="8">
        <f t="shared" ca="1" si="14"/>
        <v>-0.15918334020798455</v>
      </c>
      <c r="J44" s="8">
        <f t="shared" ca="1" si="14"/>
        <v>-0.15881475456622257</v>
      </c>
      <c r="K44" s="8">
        <f t="shared" ca="1" si="14"/>
        <v>-0.14544269732467899</v>
      </c>
      <c r="L44" s="8">
        <f t="shared" ca="1" si="14"/>
        <v>-0.12250689609809537</v>
      </c>
      <c r="M44" s="8">
        <f t="shared" ca="1" si="14"/>
        <v>-9.5789336219928217E-2</v>
      </c>
      <c r="N44" s="8">
        <f t="shared" ca="1" si="14"/>
        <v>-8.3211330458086902E-2</v>
      </c>
      <c r="O44" s="8">
        <f t="shared" ca="1" si="14"/>
        <v>-9.5917946571959942E-2</v>
      </c>
      <c r="P44" s="8">
        <f t="shared" ca="1" si="14"/>
        <v>-0.12356511910396178</v>
      </c>
      <c r="Q44" s="8">
        <f t="shared" ca="1" si="14"/>
        <v>-0.14488128106843878</v>
      </c>
      <c r="R44" s="8">
        <f t="shared" ca="1" si="14"/>
        <v>-0.14715145122908985</v>
      </c>
      <c r="S44" s="8">
        <f t="shared" ca="1" si="14"/>
        <v>-0.13293984176626966</v>
      </c>
      <c r="T44" s="8">
        <f t="shared" ca="1" si="14"/>
        <v>-0.11521014051103259</v>
      </c>
      <c r="U44" s="8">
        <f t="shared" ca="1" si="14"/>
        <v>-0.10773178531905939</v>
      </c>
      <c r="V44" s="8">
        <f t="shared" ca="1" si="14"/>
        <v>-0.11026491576681144</v>
      </c>
    </row>
    <row r="45" spans="1:42">
      <c r="C45" s="1" t="str">
        <f ca="1">IF(C44=MAX($C$44:$V$44),"Animal",IF(C44=MIN($C$44:$V$44),"Artifact",""))</f>
        <v/>
      </c>
      <c r="D45" s="1" t="str">
        <f t="shared" ref="D45:V45" ca="1" si="15">IF(D44=MAX($C$44:$V$44),"Animal",IF(D44=MIN($C$44:$V$44),"Artifact",""))</f>
        <v/>
      </c>
      <c r="E45" s="1" t="str">
        <f t="shared" ca="1" si="15"/>
        <v>Animal</v>
      </c>
      <c r="F45" s="1" t="str">
        <f t="shared" ca="1" si="15"/>
        <v/>
      </c>
      <c r="G45" s="1" t="str">
        <f t="shared" ca="1" si="15"/>
        <v/>
      </c>
      <c r="H45" s="1" t="str">
        <f t="shared" ca="1" si="15"/>
        <v/>
      </c>
      <c r="I45" s="1" t="str">
        <f t="shared" ca="1" si="15"/>
        <v>Artifact</v>
      </c>
      <c r="J45" s="1" t="str">
        <f t="shared" ca="1" si="15"/>
        <v/>
      </c>
      <c r="K45" s="1" t="str">
        <f t="shared" ca="1" si="15"/>
        <v/>
      </c>
      <c r="L45" s="1" t="str">
        <f t="shared" ca="1" si="15"/>
        <v/>
      </c>
      <c r="M45" s="1" t="str">
        <f t="shared" ca="1" si="15"/>
        <v/>
      </c>
      <c r="N45" s="1" t="str">
        <f t="shared" ca="1" si="15"/>
        <v/>
      </c>
      <c r="O45" s="1" t="str">
        <f t="shared" ca="1" si="15"/>
        <v/>
      </c>
      <c r="P45" s="1" t="str">
        <f t="shared" ca="1" si="15"/>
        <v/>
      </c>
      <c r="Q45" s="1" t="str">
        <f t="shared" ca="1" si="15"/>
        <v/>
      </c>
      <c r="R45" s="1" t="str">
        <f t="shared" ca="1" si="15"/>
        <v/>
      </c>
      <c r="S45" s="1" t="str">
        <f t="shared" ca="1" si="15"/>
        <v/>
      </c>
      <c r="T45" s="1" t="str">
        <f t="shared" ca="1" si="15"/>
        <v/>
      </c>
      <c r="U45" s="1" t="str">
        <f t="shared" ca="1" si="15"/>
        <v/>
      </c>
      <c r="V45" s="1" t="str">
        <f t="shared" ca="1" si="15"/>
        <v/>
      </c>
    </row>
    <row r="47" spans="1:42">
      <c r="C47" s="1">
        <v>1</v>
      </c>
      <c r="D47" s="1">
        <v>2</v>
      </c>
      <c r="E47" s="1">
        <v>3</v>
      </c>
      <c r="F47" s="1">
        <v>4</v>
      </c>
      <c r="G47" s="1">
        <v>5</v>
      </c>
      <c r="H47" s="1">
        <v>6</v>
      </c>
      <c r="I47" s="1">
        <v>7</v>
      </c>
      <c r="J47" s="1">
        <v>8</v>
      </c>
      <c r="K47" s="1">
        <v>9</v>
      </c>
      <c r="L47" s="1">
        <v>10</v>
      </c>
      <c r="M47" s="1">
        <v>11</v>
      </c>
      <c r="N47" s="1">
        <v>12</v>
      </c>
      <c r="O47" s="1">
        <v>13</v>
      </c>
      <c r="P47" s="1">
        <v>14</v>
      </c>
      <c r="Q47" s="1">
        <v>15</v>
      </c>
      <c r="R47" s="1">
        <v>16</v>
      </c>
      <c r="S47" s="1">
        <v>17</v>
      </c>
      <c r="T47" s="1">
        <v>18</v>
      </c>
      <c r="U47" s="1">
        <v>19</v>
      </c>
      <c r="V47" s="1">
        <v>20</v>
      </c>
      <c r="W47" s="1">
        <f ca="1">CORREL(C47:V47,C44:V44)</f>
        <v>-0.34735204069490416</v>
      </c>
    </row>
    <row r="48" spans="1:42">
      <c r="C48" s="1" t="s">
        <v>2</v>
      </c>
      <c r="D48" s="1" t="s">
        <v>3</v>
      </c>
      <c r="E48" s="1" t="s">
        <v>4</v>
      </c>
      <c r="F48" s="1" t="s">
        <v>5</v>
      </c>
      <c r="G48" s="1" t="s">
        <v>6</v>
      </c>
      <c r="H48" s="1" t="s">
        <v>7</v>
      </c>
      <c r="I48" s="1" t="s">
        <v>8</v>
      </c>
      <c r="J48" s="1" t="s">
        <v>9</v>
      </c>
      <c r="K48" s="1" t="s">
        <v>10</v>
      </c>
      <c r="L48" s="1" t="s">
        <v>11</v>
      </c>
      <c r="M48" s="1" t="s">
        <v>17</v>
      </c>
      <c r="N48" s="1" t="s">
        <v>18</v>
      </c>
      <c r="O48" s="1" t="s">
        <v>19</v>
      </c>
      <c r="P48" s="1" t="s">
        <v>20</v>
      </c>
      <c r="Q48" s="1" t="s">
        <v>21</v>
      </c>
      <c r="R48" s="1" t="s">
        <v>22</v>
      </c>
      <c r="S48" s="1" t="s">
        <v>23</v>
      </c>
      <c r="T48" s="1" t="s">
        <v>24</v>
      </c>
      <c r="U48" s="1" t="s">
        <v>25</v>
      </c>
      <c r="V48" s="1" t="s">
        <v>26</v>
      </c>
    </row>
    <row r="49" spans="1:22">
      <c r="A49" s="1" t="s">
        <v>46</v>
      </c>
      <c r="C49" s="4">
        <f ca="1">C44</f>
        <v>-9.1989213993125499E-2</v>
      </c>
      <c r="D49" s="4">
        <f t="shared" ref="D49:V49" ca="1" si="16">D44</f>
        <v>-7.582250366816301E-2</v>
      </c>
      <c r="E49" s="4">
        <f t="shared" ca="1" si="16"/>
        <v>-6.1859149203488083E-2</v>
      </c>
      <c r="F49" s="4">
        <f t="shared" ca="1" si="16"/>
        <v>-6.8105218034867868E-2</v>
      </c>
      <c r="G49" s="4">
        <f t="shared" ca="1" si="16"/>
        <v>-0.10036268207240115</v>
      </c>
      <c r="H49" s="4">
        <f t="shared" ca="1" si="16"/>
        <v>-0.13880061951434025</v>
      </c>
      <c r="I49" s="4">
        <f t="shared" ca="1" si="16"/>
        <v>-0.15918334020798455</v>
      </c>
      <c r="J49" s="4">
        <f t="shared" ca="1" si="16"/>
        <v>-0.15881475456622257</v>
      </c>
      <c r="K49" s="4">
        <f t="shared" ca="1" si="16"/>
        <v>-0.14544269732467899</v>
      </c>
      <c r="L49" s="4">
        <f t="shared" ca="1" si="16"/>
        <v>-0.12250689609809537</v>
      </c>
      <c r="M49" s="4">
        <f t="shared" ca="1" si="16"/>
        <v>-9.5789336219928217E-2</v>
      </c>
      <c r="N49" s="4">
        <f t="shared" ca="1" si="16"/>
        <v>-8.3211330458086902E-2</v>
      </c>
      <c r="O49" s="4">
        <f t="shared" ca="1" si="16"/>
        <v>-9.5917946571959942E-2</v>
      </c>
      <c r="P49" s="4">
        <f t="shared" ca="1" si="16"/>
        <v>-0.12356511910396178</v>
      </c>
      <c r="Q49" s="4">
        <f t="shared" ca="1" si="16"/>
        <v>-0.14488128106843878</v>
      </c>
      <c r="R49" s="4">
        <f t="shared" ca="1" si="16"/>
        <v>-0.14715145122908985</v>
      </c>
      <c r="S49" s="4">
        <f t="shared" ca="1" si="16"/>
        <v>-0.13293984176626966</v>
      </c>
      <c r="T49" s="4">
        <f t="shared" ca="1" si="16"/>
        <v>-0.11521014051103259</v>
      </c>
      <c r="U49" s="4">
        <f t="shared" ca="1" si="16"/>
        <v>-0.10773178531905939</v>
      </c>
      <c r="V49" s="4">
        <f t="shared" ca="1" si="16"/>
        <v>-0.11026491576681144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0.42699999999999999</v>
      </c>
      <c r="E1">
        <v>0.62</v>
      </c>
      <c r="F1">
        <v>1.7999999999999999E-2</v>
      </c>
      <c r="G1">
        <v>0.05</v>
      </c>
      <c r="H1">
        <v>0.48699999999999999</v>
      </c>
      <c r="I1">
        <v>1.4999999999999999E-2</v>
      </c>
      <c r="J1">
        <v>6.3E-2</v>
      </c>
      <c r="K1">
        <v>5.1999999999999998E-2</v>
      </c>
      <c r="L1">
        <v>8.0000000000000002E-3</v>
      </c>
      <c r="M1">
        <v>5.6000000000000001E-2</v>
      </c>
      <c r="N1">
        <v>0.02</v>
      </c>
      <c r="O1">
        <v>0.05</v>
      </c>
      <c r="P1">
        <v>6.5000000000000002E-2</v>
      </c>
      <c r="Q1">
        <v>4.3999999999999997E-2</v>
      </c>
      <c r="R1">
        <v>0.06</v>
      </c>
      <c r="S1">
        <v>3.4000000000000002E-2</v>
      </c>
      <c r="T1">
        <v>0.01</v>
      </c>
      <c r="U1">
        <v>0.02</v>
      </c>
      <c r="V1">
        <v>4.7E-2</v>
      </c>
      <c r="W1">
        <v>4.5999999999999999E-2</v>
      </c>
      <c r="Z1" s="1">
        <f>AVERAGE(D1:M1)</f>
        <v>0.17959999999999998</v>
      </c>
      <c r="AA1" s="1">
        <f>AVERAGE(N1:W1)</f>
        <v>3.9600000000000003E-2</v>
      </c>
    </row>
    <row r="2" spans="1:27">
      <c r="A2">
        <v>1</v>
      </c>
      <c r="B2" t="s">
        <v>149</v>
      </c>
      <c r="C2">
        <v>30</v>
      </c>
      <c r="D2">
        <v>0.53900000000000003</v>
      </c>
      <c r="E2">
        <v>0.58099999999999996</v>
      </c>
      <c r="F2">
        <v>1.7999999999999999E-2</v>
      </c>
      <c r="G2">
        <v>5.0999999999999997E-2</v>
      </c>
      <c r="H2">
        <v>0.71099999999999997</v>
      </c>
      <c r="I2">
        <v>0.01</v>
      </c>
      <c r="J2">
        <v>0.105</v>
      </c>
      <c r="K2">
        <v>5.3999999999999999E-2</v>
      </c>
      <c r="L2">
        <v>7.0000000000000001E-3</v>
      </c>
      <c r="M2">
        <v>5.1999999999999998E-2</v>
      </c>
      <c r="N2">
        <v>1.4E-2</v>
      </c>
      <c r="O2">
        <v>5.0999999999999997E-2</v>
      </c>
      <c r="P2">
        <v>8.5000000000000006E-2</v>
      </c>
      <c r="Q2">
        <v>4.9000000000000002E-2</v>
      </c>
      <c r="R2">
        <v>0.108</v>
      </c>
      <c r="S2">
        <v>2.5999999999999999E-2</v>
      </c>
      <c r="T2">
        <v>0.01</v>
      </c>
      <c r="U2">
        <v>1.7000000000000001E-2</v>
      </c>
      <c r="V2">
        <v>4.8000000000000001E-2</v>
      </c>
      <c r="W2">
        <v>4.5999999999999999E-2</v>
      </c>
      <c r="Z2" s="1">
        <f t="shared" ref="Z2:Z48" si="0">AVERAGE(D2:M2)</f>
        <v>0.21280000000000002</v>
      </c>
      <c r="AA2" s="1">
        <f t="shared" ref="AA2:AA48" si="1">AVERAGE(N2:W2)</f>
        <v>4.5400000000000003E-2</v>
      </c>
    </row>
    <row r="3" spans="1:27">
      <c r="A3">
        <v>2</v>
      </c>
      <c r="B3" t="s">
        <v>150</v>
      </c>
      <c r="C3">
        <v>30</v>
      </c>
      <c r="D3">
        <v>0.34200000000000003</v>
      </c>
      <c r="E3">
        <v>0.61099999999999999</v>
      </c>
      <c r="F3">
        <v>2.1999999999999999E-2</v>
      </c>
      <c r="G3">
        <v>4.9000000000000002E-2</v>
      </c>
      <c r="H3">
        <v>0.35499999999999998</v>
      </c>
      <c r="I3">
        <v>1.9E-2</v>
      </c>
      <c r="J3">
        <v>4.2999999999999997E-2</v>
      </c>
      <c r="K3">
        <v>5.0999999999999997E-2</v>
      </c>
      <c r="L3">
        <v>1.2E-2</v>
      </c>
      <c r="M3">
        <v>6.5000000000000002E-2</v>
      </c>
      <c r="N3">
        <v>2.7E-2</v>
      </c>
      <c r="O3">
        <v>4.9000000000000002E-2</v>
      </c>
      <c r="P3">
        <v>5.6000000000000001E-2</v>
      </c>
      <c r="Q3">
        <v>4.1000000000000002E-2</v>
      </c>
      <c r="R3">
        <v>4.7E-2</v>
      </c>
      <c r="S3">
        <v>3.6999999999999998E-2</v>
      </c>
      <c r="T3">
        <v>1.2E-2</v>
      </c>
      <c r="U3">
        <v>2.5000000000000001E-2</v>
      </c>
      <c r="V3">
        <v>4.7E-2</v>
      </c>
      <c r="W3">
        <v>4.4999999999999998E-2</v>
      </c>
      <c r="Z3" s="1">
        <f t="shared" si="0"/>
        <v>0.15689999999999998</v>
      </c>
      <c r="AA3" s="1">
        <f t="shared" si="1"/>
        <v>3.8600000000000002E-2</v>
      </c>
    </row>
    <row r="4" spans="1:27">
      <c r="A4">
        <v>3</v>
      </c>
      <c r="B4" t="s">
        <v>151</v>
      </c>
      <c r="C4">
        <v>30</v>
      </c>
      <c r="D4">
        <v>0.36</v>
      </c>
      <c r="E4">
        <v>0.55400000000000005</v>
      </c>
      <c r="F4">
        <v>2.5000000000000001E-2</v>
      </c>
      <c r="G4">
        <v>4.9000000000000002E-2</v>
      </c>
      <c r="H4">
        <v>0.48699999999999999</v>
      </c>
      <c r="I4">
        <v>0.02</v>
      </c>
      <c r="J4">
        <v>0.05</v>
      </c>
      <c r="K4">
        <v>5.0999999999999997E-2</v>
      </c>
      <c r="L4">
        <v>1.4999999999999999E-2</v>
      </c>
      <c r="M4">
        <v>6.3E-2</v>
      </c>
      <c r="N4">
        <v>3.5000000000000003E-2</v>
      </c>
      <c r="O4">
        <v>4.9000000000000002E-2</v>
      </c>
      <c r="P4">
        <v>6.6000000000000003E-2</v>
      </c>
      <c r="Q4">
        <v>4.4999999999999998E-2</v>
      </c>
      <c r="R4">
        <v>7.6999999999999999E-2</v>
      </c>
      <c r="S4">
        <v>3.4000000000000002E-2</v>
      </c>
      <c r="T4">
        <v>1.2999999999999999E-2</v>
      </c>
      <c r="U4">
        <v>2.5000000000000001E-2</v>
      </c>
      <c r="V4">
        <v>4.7E-2</v>
      </c>
      <c r="W4">
        <v>4.4999999999999998E-2</v>
      </c>
      <c r="Z4" s="1">
        <f t="shared" si="0"/>
        <v>0.16739999999999999</v>
      </c>
      <c r="AA4" s="1">
        <f t="shared" si="1"/>
        <v>4.3600000000000007E-2</v>
      </c>
    </row>
    <row r="5" spans="1:27">
      <c r="A5">
        <v>4</v>
      </c>
      <c r="B5" t="s">
        <v>152</v>
      </c>
      <c r="C5">
        <v>30</v>
      </c>
      <c r="D5">
        <v>0.255</v>
      </c>
      <c r="E5">
        <v>0.46300000000000002</v>
      </c>
      <c r="F5">
        <v>3.2000000000000001E-2</v>
      </c>
      <c r="G5">
        <v>4.8000000000000001E-2</v>
      </c>
      <c r="H5">
        <v>0.47399999999999998</v>
      </c>
      <c r="I5">
        <v>3.4000000000000002E-2</v>
      </c>
      <c r="J5">
        <v>0.03</v>
      </c>
      <c r="K5">
        <v>0.05</v>
      </c>
      <c r="L5">
        <v>4.5999999999999999E-2</v>
      </c>
      <c r="M5">
        <v>7.8E-2</v>
      </c>
      <c r="N5">
        <v>7.5999999999999998E-2</v>
      </c>
      <c r="O5">
        <v>4.8000000000000001E-2</v>
      </c>
      <c r="P5">
        <v>6.4000000000000001E-2</v>
      </c>
      <c r="Q5">
        <v>5.0999999999999997E-2</v>
      </c>
      <c r="R5">
        <v>0.13500000000000001</v>
      </c>
      <c r="S5">
        <v>3.5000000000000003E-2</v>
      </c>
      <c r="T5">
        <v>1.6E-2</v>
      </c>
      <c r="U5">
        <v>3.1E-2</v>
      </c>
      <c r="V5">
        <v>4.5999999999999999E-2</v>
      </c>
      <c r="W5">
        <v>4.4999999999999998E-2</v>
      </c>
      <c r="Z5" s="1">
        <f t="shared" si="0"/>
        <v>0.15100000000000002</v>
      </c>
      <c r="AA5" s="1">
        <f t="shared" si="1"/>
        <v>5.4700000000000013E-2</v>
      </c>
    </row>
    <row r="6" spans="1:27">
      <c r="A6">
        <v>5</v>
      </c>
      <c r="B6" t="s">
        <v>153</v>
      </c>
      <c r="C6">
        <v>30</v>
      </c>
      <c r="D6">
        <v>0.53200000000000003</v>
      </c>
      <c r="E6">
        <v>0.57599999999999996</v>
      </c>
      <c r="F6">
        <v>1.7000000000000001E-2</v>
      </c>
      <c r="G6">
        <v>5.0999999999999997E-2</v>
      </c>
      <c r="H6">
        <v>0.7</v>
      </c>
      <c r="I6">
        <v>0.01</v>
      </c>
      <c r="J6">
        <v>9.9000000000000005E-2</v>
      </c>
      <c r="K6">
        <v>5.3999999999999999E-2</v>
      </c>
      <c r="L6">
        <v>6.0000000000000001E-3</v>
      </c>
      <c r="M6">
        <v>5.0999999999999997E-2</v>
      </c>
      <c r="N6">
        <v>1.4E-2</v>
      </c>
      <c r="O6">
        <v>5.0999999999999997E-2</v>
      </c>
      <c r="P6">
        <v>8.6999999999999994E-2</v>
      </c>
      <c r="Q6">
        <v>4.5999999999999999E-2</v>
      </c>
      <c r="R6">
        <v>0.10199999999999999</v>
      </c>
      <c r="S6">
        <v>2.5999999999999999E-2</v>
      </c>
      <c r="T6">
        <v>8.9999999999999993E-3</v>
      </c>
      <c r="U6">
        <v>1.7000000000000001E-2</v>
      </c>
      <c r="V6">
        <v>4.8000000000000001E-2</v>
      </c>
      <c r="W6">
        <v>4.5999999999999999E-2</v>
      </c>
      <c r="Z6" s="1">
        <f t="shared" si="0"/>
        <v>0.20959999999999995</v>
      </c>
      <c r="AA6" s="1">
        <f t="shared" si="1"/>
        <v>4.4600000000000001E-2</v>
      </c>
    </row>
    <row r="7" spans="1:27">
      <c r="A7">
        <v>6</v>
      </c>
      <c r="B7" t="s">
        <v>154</v>
      </c>
      <c r="C7">
        <v>30</v>
      </c>
      <c r="D7">
        <v>0.316</v>
      </c>
      <c r="E7">
        <v>0.55800000000000005</v>
      </c>
      <c r="F7">
        <v>2.5999999999999999E-2</v>
      </c>
      <c r="G7">
        <v>4.8000000000000001E-2</v>
      </c>
      <c r="H7">
        <v>0.30399999999999999</v>
      </c>
      <c r="I7">
        <v>2.8000000000000001E-2</v>
      </c>
      <c r="J7">
        <v>4.3999999999999997E-2</v>
      </c>
      <c r="K7">
        <v>0.05</v>
      </c>
      <c r="L7">
        <v>1.9E-2</v>
      </c>
      <c r="M7">
        <v>7.8E-2</v>
      </c>
      <c r="N7">
        <v>3.2000000000000001E-2</v>
      </c>
      <c r="O7">
        <v>4.9000000000000002E-2</v>
      </c>
      <c r="P7">
        <v>6.5000000000000002E-2</v>
      </c>
      <c r="Q7">
        <v>0.04</v>
      </c>
      <c r="R7">
        <v>4.7E-2</v>
      </c>
      <c r="S7">
        <v>3.7999999999999999E-2</v>
      </c>
      <c r="T7">
        <v>1.6E-2</v>
      </c>
      <c r="U7">
        <v>3.7999999999999999E-2</v>
      </c>
      <c r="V7">
        <v>4.5999999999999999E-2</v>
      </c>
      <c r="W7">
        <v>4.4999999999999998E-2</v>
      </c>
      <c r="Z7" s="1">
        <f t="shared" si="0"/>
        <v>0.14710000000000004</v>
      </c>
      <c r="AA7" s="1">
        <f t="shared" si="1"/>
        <v>4.1599999999999998E-2</v>
      </c>
    </row>
    <row r="8" spans="1:27">
      <c r="A8">
        <v>7</v>
      </c>
      <c r="B8" t="s">
        <v>155</v>
      </c>
      <c r="C8">
        <v>30</v>
      </c>
      <c r="D8">
        <v>0.503</v>
      </c>
      <c r="E8">
        <v>0.58699999999999997</v>
      </c>
      <c r="F8">
        <v>1.7000000000000001E-2</v>
      </c>
      <c r="G8">
        <v>0.05</v>
      </c>
      <c r="H8">
        <v>0.59299999999999997</v>
      </c>
      <c r="I8">
        <v>1.0999999999999999E-2</v>
      </c>
      <c r="J8">
        <v>8.3000000000000004E-2</v>
      </c>
      <c r="K8">
        <v>5.2999999999999999E-2</v>
      </c>
      <c r="L8">
        <v>7.0000000000000001E-3</v>
      </c>
      <c r="M8">
        <v>5.8000000000000003E-2</v>
      </c>
      <c r="N8">
        <v>1.4E-2</v>
      </c>
      <c r="O8">
        <v>0.05</v>
      </c>
      <c r="P8">
        <v>8.3000000000000004E-2</v>
      </c>
      <c r="Q8">
        <v>4.3999999999999997E-2</v>
      </c>
      <c r="R8">
        <v>8.2000000000000003E-2</v>
      </c>
      <c r="S8">
        <v>2.8000000000000001E-2</v>
      </c>
      <c r="T8">
        <v>8.9999999999999993E-3</v>
      </c>
      <c r="U8">
        <v>0.02</v>
      </c>
      <c r="V8">
        <v>4.8000000000000001E-2</v>
      </c>
      <c r="W8">
        <v>4.5999999999999999E-2</v>
      </c>
      <c r="Z8" s="1">
        <f t="shared" si="0"/>
        <v>0.19619999999999996</v>
      </c>
      <c r="AA8" s="1">
        <f t="shared" si="1"/>
        <v>4.2400000000000007E-2</v>
      </c>
    </row>
    <row r="9" spans="1:27">
      <c r="A9">
        <v>8</v>
      </c>
      <c r="B9" t="s">
        <v>156</v>
      </c>
      <c r="C9">
        <v>30</v>
      </c>
      <c r="D9">
        <v>0.46100000000000002</v>
      </c>
      <c r="E9">
        <v>0.38</v>
      </c>
      <c r="F9">
        <v>4.1000000000000002E-2</v>
      </c>
      <c r="G9">
        <v>0.05</v>
      </c>
      <c r="H9">
        <v>0.28699999999999998</v>
      </c>
      <c r="I9">
        <v>2.1000000000000001E-2</v>
      </c>
      <c r="J9">
        <v>7.5999999999999998E-2</v>
      </c>
      <c r="K9">
        <v>5.2999999999999999E-2</v>
      </c>
      <c r="L9">
        <v>1.2999999999999999E-2</v>
      </c>
      <c r="M9">
        <v>0.16600000000000001</v>
      </c>
      <c r="N9">
        <v>2.5999999999999999E-2</v>
      </c>
      <c r="O9">
        <v>0.05</v>
      </c>
      <c r="P9">
        <v>0.21299999999999999</v>
      </c>
      <c r="Q9">
        <v>2.1999999999999999E-2</v>
      </c>
      <c r="R9">
        <v>1.9E-2</v>
      </c>
      <c r="S9">
        <v>2.5999999999999999E-2</v>
      </c>
      <c r="T9">
        <v>1.4999999999999999E-2</v>
      </c>
      <c r="U9">
        <v>0.151</v>
      </c>
      <c r="V9">
        <v>4.8000000000000001E-2</v>
      </c>
      <c r="W9">
        <v>4.5999999999999999E-2</v>
      </c>
      <c r="Z9" s="1">
        <f t="shared" si="0"/>
        <v>0.15479999999999999</v>
      </c>
      <c r="AA9" s="1">
        <f t="shared" si="1"/>
        <v>6.1600000000000009E-2</v>
      </c>
    </row>
    <row r="10" spans="1:27">
      <c r="A10">
        <v>9</v>
      </c>
      <c r="B10" t="s">
        <v>157</v>
      </c>
      <c r="C10">
        <v>30</v>
      </c>
      <c r="D10">
        <v>0.63100000000000001</v>
      </c>
      <c r="E10">
        <v>0.53800000000000003</v>
      </c>
      <c r="F10">
        <v>1.7999999999999999E-2</v>
      </c>
      <c r="G10">
        <v>5.1999999999999998E-2</v>
      </c>
      <c r="H10">
        <v>0.72799999999999998</v>
      </c>
      <c r="I10">
        <v>8.9999999999999993E-3</v>
      </c>
      <c r="J10">
        <v>0.14499999999999999</v>
      </c>
      <c r="K10">
        <v>5.5E-2</v>
      </c>
      <c r="L10">
        <v>5.0000000000000001E-3</v>
      </c>
      <c r="M10">
        <v>6.2E-2</v>
      </c>
      <c r="N10">
        <v>1.2999999999999999E-2</v>
      </c>
      <c r="O10">
        <v>5.1999999999999998E-2</v>
      </c>
      <c r="P10">
        <v>0.14299999999999999</v>
      </c>
      <c r="Q10">
        <v>4.2000000000000003E-2</v>
      </c>
      <c r="R10">
        <v>8.1000000000000003E-2</v>
      </c>
      <c r="S10">
        <v>2.5999999999999999E-2</v>
      </c>
      <c r="T10">
        <v>8.9999999999999993E-3</v>
      </c>
      <c r="U10">
        <v>2.5000000000000001E-2</v>
      </c>
      <c r="V10">
        <v>4.9000000000000002E-2</v>
      </c>
      <c r="W10">
        <v>4.7E-2</v>
      </c>
      <c r="Z10" s="1">
        <f t="shared" si="0"/>
        <v>0.2243</v>
      </c>
      <c r="AA10" s="1">
        <f t="shared" si="1"/>
        <v>4.8700000000000007E-2</v>
      </c>
    </row>
    <row r="11" spans="1:27">
      <c r="A11">
        <v>10</v>
      </c>
      <c r="B11" t="s">
        <v>158</v>
      </c>
      <c r="C11">
        <v>30</v>
      </c>
      <c r="D11">
        <v>0.41499999999999998</v>
      </c>
      <c r="E11">
        <v>0.622</v>
      </c>
      <c r="F11">
        <v>2.1000000000000001E-2</v>
      </c>
      <c r="G11">
        <v>4.9000000000000002E-2</v>
      </c>
      <c r="H11">
        <v>0.41399999999999998</v>
      </c>
      <c r="I11">
        <v>2.1000000000000001E-2</v>
      </c>
      <c r="J11">
        <v>6.0999999999999999E-2</v>
      </c>
      <c r="K11">
        <v>5.1999999999999998E-2</v>
      </c>
      <c r="L11">
        <v>8.9999999999999993E-3</v>
      </c>
      <c r="M11">
        <v>5.1999999999999998E-2</v>
      </c>
      <c r="N11">
        <v>2.7E-2</v>
      </c>
      <c r="O11">
        <v>4.9000000000000002E-2</v>
      </c>
      <c r="P11">
        <v>7.0999999999999994E-2</v>
      </c>
      <c r="Q11">
        <v>4.2999999999999997E-2</v>
      </c>
      <c r="R11">
        <v>4.4999999999999998E-2</v>
      </c>
      <c r="S11">
        <v>4.4999999999999998E-2</v>
      </c>
      <c r="T11">
        <v>1.4E-2</v>
      </c>
      <c r="U11">
        <v>2.4E-2</v>
      </c>
      <c r="V11">
        <v>4.7E-2</v>
      </c>
      <c r="W11">
        <v>4.4999999999999998E-2</v>
      </c>
      <c r="Z11" s="1">
        <f t="shared" si="0"/>
        <v>0.17159999999999995</v>
      </c>
      <c r="AA11" s="1">
        <f t="shared" si="1"/>
        <v>4.0999999999999995E-2</v>
      </c>
    </row>
    <row r="12" spans="1:27">
      <c r="A12">
        <v>11</v>
      </c>
      <c r="B12" t="s">
        <v>159</v>
      </c>
      <c r="C12">
        <v>30</v>
      </c>
      <c r="D12">
        <v>0.46300000000000002</v>
      </c>
      <c r="E12">
        <v>0.6</v>
      </c>
      <c r="F12">
        <v>1.9E-2</v>
      </c>
      <c r="G12">
        <v>0.05</v>
      </c>
      <c r="H12">
        <v>0.51600000000000001</v>
      </c>
      <c r="I12">
        <v>1.2E-2</v>
      </c>
      <c r="J12">
        <v>6.7000000000000004E-2</v>
      </c>
      <c r="K12">
        <v>5.1999999999999998E-2</v>
      </c>
      <c r="L12">
        <v>8.0000000000000002E-3</v>
      </c>
      <c r="M12">
        <v>6.4000000000000001E-2</v>
      </c>
      <c r="N12">
        <v>1.6E-2</v>
      </c>
      <c r="O12">
        <v>0.05</v>
      </c>
      <c r="P12">
        <v>7.4999999999999997E-2</v>
      </c>
      <c r="Q12">
        <v>4.2999999999999997E-2</v>
      </c>
      <c r="R12">
        <v>6.8000000000000005E-2</v>
      </c>
      <c r="S12">
        <v>0.03</v>
      </c>
      <c r="T12">
        <v>0.01</v>
      </c>
      <c r="U12">
        <v>2.3E-2</v>
      </c>
      <c r="V12">
        <v>4.8000000000000001E-2</v>
      </c>
      <c r="W12">
        <v>4.5999999999999999E-2</v>
      </c>
      <c r="Z12" s="1">
        <f t="shared" si="0"/>
        <v>0.18509999999999999</v>
      </c>
      <c r="AA12" s="1">
        <f t="shared" si="1"/>
        <v>4.0900000000000006E-2</v>
      </c>
    </row>
    <row r="13" spans="1:27">
      <c r="A13">
        <v>12</v>
      </c>
      <c r="B13" t="s">
        <v>160</v>
      </c>
      <c r="C13">
        <v>30</v>
      </c>
      <c r="D13">
        <v>0.28999999999999998</v>
      </c>
      <c r="E13">
        <v>0.48699999999999999</v>
      </c>
      <c r="F13">
        <v>2.3E-2</v>
      </c>
      <c r="G13">
        <v>4.8000000000000001E-2</v>
      </c>
      <c r="H13">
        <v>0.32200000000000001</v>
      </c>
      <c r="I13">
        <v>1.2999999999999999E-2</v>
      </c>
      <c r="J13">
        <v>4.8000000000000001E-2</v>
      </c>
      <c r="K13">
        <v>0.05</v>
      </c>
      <c r="L13">
        <v>1.6E-2</v>
      </c>
      <c r="M13">
        <v>9.7000000000000003E-2</v>
      </c>
      <c r="N13">
        <v>3.2000000000000001E-2</v>
      </c>
      <c r="O13">
        <v>4.8000000000000001E-2</v>
      </c>
      <c r="P13">
        <v>5.3999999999999999E-2</v>
      </c>
      <c r="Q13">
        <v>0.1</v>
      </c>
      <c r="R13">
        <v>0.12</v>
      </c>
      <c r="S13">
        <v>6.9000000000000006E-2</v>
      </c>
      <c r="T13">
        <v>2.5999999999999999E-2</v>
      </c>
      <c r="U13">
        <v>2.7E-2</v>
      </c>
      <c r="V13">
        <v>4.5999999999999999E-2</v>
      </c>
      <c r="W13">
        <v>4.3999999999999997E-2</v>
      </c>
      <c r="Z13" s="1">
        <f t="shared" si="0"/>
        <v>0.1394</v>
      </c>
      <c r="AA13" s="1">
        <f t="shared" si="1"/>
        <v>5.6600000000000004E-2</v>
      </c>
    </row>
    <row r="14" spans="1:27">
      <c r="A14">
        <v>13</v>
      </c>
      <c r="B14" t="s">
        <v>161</v>
      </c>
      <c r="C14">
        <v>30</v>
      </c>
      <c r="D14">
        <v>0.441</v>
      </c>
      <c r="E14">
        <v>0.55400000000000005</v>
      </c>
      <c r="F14">
        <v>2.3E-2</v>
      </c>
      <c r="G14">
        <v>0.05</v>
      </c>
      <c r="H14">
        <v>0.45</v>
      </c>
      <c r="I14">
        <v>1.4E-2</v>
      </c>
      <c r="J14">
        <v>6.3E-2</v>
      </c>
      <c r="K14">
        <v>5.1999999999999998E-2</v>
      </c>
      <c r="L14">
        <v>8.9999999999999993E-3</v>
      </c>
      <c r="M14">
        <v>7.5999999999999998E-2</v>
      </c>
      <c r="N14">
        <v>2.1000000000000001E-2</v>
      </c>
      <c r="O14">
        <v>0.05</v>
      </c>
      <c r="P14">
        <v>0.09</v>
      </c>
      <c r="Q14">
        <v>3.7999999999999999E-2</v>
      </c>
      <c r="R14">
        <v>0.05</v>
      </c>
      <c r="S14">
        <v>3.2000000000000001E-2</v>
      </c>
      <c r="T14">
        <v>1.0999999999999999E-2</v>
      </c>
      <c r="U14">
        <v>3.3000000000000002E-2</v>
      </c>
      <c r="V14">
        <v>4.8000000000000001E-2</v>
      </c>
      <c r="W14">
        <v>4.5999999999999999E-2</v>
      </c>
      <c r="Z14" s="1">
        <f t="shared" si="0"/>
        <v>0.17319999999999999</v>
      </c>
      <c r="AA14" s="1">
        <f t="shared" si="1"/>
        <v>4.1900000000000007E-2</v>
      </c>
    </row>
    <row r="15" spans="1:27">
      <c r="A15">
        <v>14</v>
      </c>
      <c r="B15" t="s">
        <v>162</v>
      </c>
      <c r="C15">
        <v>30</v>
      </c>
      <c r="D15">
        <v>0.26900000000000002</v>
      </c>
      <c r="E15">
        <v>0.59399999999999997</v>
      </c>
      <c r="F15">
        <v>2.9000000000000001E-2</v>
      </c>
      <c r="G15">
        <v>4.8000000000000001E-2</v>
      </c>
      <c r="H15">
        <v>0.217</v>
      </c>
      <c r="I15">
        <v>3.2000000000000001E-2</v>
      </c>
      <c r="J15">
        <v>3.3000000000000002E-2</v>
      </c>
      <c r="K15">
        <v>4.9000000000000002E-2</v>
      </c>
      <c r="L15">
        <v>0.02</v>
      </c>
      <c r="M15">
        <v>7.9000000000000001E-2</v>
      </c>
      <c r="N15">
        <v>4.2000000000000003E-2</v>
      </c>
      <c r="O15">
        <v>4.8000000000000001E-2</v>
      </c>
      <c r="P15">
        <v>5.1999999999999998E-2</v>
      </c>
      <c r="Q15">
        <v>3.5999999999999997E-2</v>
      </c>
      <c r="R15">
        <v>2.9000000000000001E-2</v>
      </c>
      <c r="S15">
        <v>4.3999999999999997E-2</v>
      </c>
      <c r="T15">
        <v>1.7999999999999999E-2</v>
      </c>
      <c r="U15">
        <v>0.04</v>
      </c>
      <c r="V15">
        <v>4.5999999999999999E-2</v>
      </c>
      <c r="W15">
        <v>4.3999999999999997E-2</v>
      </c>
      <c r="Z15" s="1">
        <f t="shared" si="0"/>
        <v>0.13699999999999998</v>
      </c>
      <c r="AA15" s="1">
        <f t="shared" si="1"/>
        <v>3.9899999999999998E-2</v>
      </c>
    </row>
    <row r="16" spans="1:27">
      <c r="A16">
        <v>15</v>
      </c>
      <c r="B16" t="s">
        <v>163</v>
      </c>
      <c r="C16">
        <v>30</v>
      </c>
      <c r="D16">
        <v>0.58299999999999996</v>
      </c>
      <c r="E16">
        <v>0.57199999999999995</v>
      </c>
      <c r="F16">
        <v>1.7000000000000001E-2</v>
      </c>
      <c r="G16">
        <v>5.0999999999999997E-2</v>
      </c>
      <c r="H16">
        <v>0.69699999999999995</v>
      </c>
      <c r="I16">
        <v>8.0000000000000002E-3</v>
      </c>
      <c r="J16">
        <v>0.114</v>
      </c>
      <c r="K16">
        <v>5.3999999999999999E-2</v>
      </c>
      <c r="L16">
        <v>5.0000000000000001E-3</v>
      </c>
      <c r="M16">
        <v>5.8999999999999997E-2</v>
      </c>
      <c r="N16">
        <v>1.2E-2</v>
      </c>
      <c r="O16">
        <v>5.0999999999999997E-2</v>
      </c>
      <c r="P16">
        <v>0.104</v>
      </c>
      <c r="Q16">
        <v>4.7E-2</v>
      </c>
      <c r="R16">
        <v>0.1</v>
      </c>
      <c r="S16">
        <v>2.7E-2</v>
      </c>
      <c r="T16">
        <v>8.9999999999999993E-3</v>
      </c>
      <c r="U16">
        <v>0.02</v>
      </c>
      <c r="V16">
        <v>4.9000000000000002E-2</v>
      </c>
      <c r="W16">
        <v>4.7E-2</v>
      </c>
      <c r="Z16" s="1">
        <f t="shared" si="0"/>
        <v>0.21599999999999991</v>
      </c>
      <c r="AA16" s="1">
        <f t="shared" si="1"/>
        <v>4.6599999999999996E-2</v>
      </c>
    </row>
    <row r="17" spans="1:27">
      <c r="A17">
        <v>16</v>
      </c>
      <c r="B17" t="s">
        <v>164</v>
      </c>
      <c r="C17">
        <v>30</v>
      </c>
      <c r="D17">
        <v>0.48899999999999999</v>
      </c>
      <c r="E17">
        <v>0.58399999999999996</v>
      </c>
      <c r="F17">
        <v>1.9E-2</v>
      </c>
      <c r="G17">
        <v>0.05</v>
      </c>
      <c r="H17">
        <v>0.55600000000000005</v>
      </c>
      <c r="I17">
        <v>1.2E-2</v>
      </c>
      <c r="J17">
        <v>8.2000000000000003E-2</v>
      </c>
      <c r="K17">
        <v>5.2999999999999999E-2</v>
      </c>
      <c r="L17">
        <v>7.0000000000000001E-3</v>
      </c>
      <c r="M17">
        <v>6.2E-2</v>
      </c>
      <c r="N17">
        <v>1.4E-2</v>
      </c>
      <c r="O17">
        <v>0.05</v>
      </c>
      <c r="P17">
        <v>8.2000000000000003E-2</v>
      </c>
      <c r="Q17">
        <v>4.2999999999999997E-2</v>
      </c>
      <c r="R17">
        <v>7.3999999999999996E-2</v>
      </c>
      <c r="S17">
        <v>2.8000000000000001E-2</v>
      </c>
      <c r="T17">
        <v>0.01</v>
      </c>
      <c r="U17">
        <v>2.3E-2</v>
      </c>
      <c r="V17">
        <v>4.8000000000000001E-2</v>
      </c>
      <c r="W17">
        <v>4.5999999999999999E-2</v>
      </c>
      <c r="Z17" s="1">
        <f t="shared" si="0"/>
        <v>0.19139999999999999</v>
      </c>
      <c r="AA17" s="1">
        <f t="shared" si="1"/>
        <v>4.1800000000000004E-2</v>
      </c>
    </row>
    <row r="18" spans="1:27">
      <c r="A18">
        <v>17</v>
      </c>
      <c r="B18" t="s">
        <v>165</v>
      </c>
      <c r="C18">
        <v>30</v>
      </c>
      <c r="D18">
        <v>0.25700000000000001</v>
      </c>
      <c r="E18">
        <v>0.38400000000000001</v>
      </c>
      <c r="F18">
        <v>4.5999999999999999E-2</v>
      </c>
      <c r="G18">
        <v>4.8000000000000001E-2</v>
      </c>
      <c r="H18">
        <v>0.40899999999999997</v>
      </c>
      <c r="I18">
        <v>0.05</v>
      </c>
      <c r="J18">
        <v>2.9000000000000001E-2</v>
      </c>
      <c r="K18">
        <v>0.05</v>
      </c>
      <c r="L18">
        <v>8.3000000000000004E-2</v>
      </c>
      <c r="M18">
        <v>0.122</v>
      </c>
      <c r="N18">
        <v>0.11799999999999999</v>
      </c>
      <c r="O18">
        <v>4.8000000000000001E-2</v>
      </c>
      <c r="P18">
        <v>9.9000000000000005E-2</v>
      </c>
      <c r="Q18">
        <v>4.2000000000000003E-2</v>
      </c>
      <c r="R18">
        <v>0.106</v>
      </c>
      <c r="S18">
        <v>3.4000000000000002E-2</v>
      </c>
      <c r="T18">
        <v>0.02</v>
      </c>
      <c r="U18">
        <v>7.3999999999999996E-2</v>
      </c>
      <c r="V18">
        <v>4.5999999999999999E-2</v>
      </c>
      <c r="W18">
        <v>4.3999999999999997E-2</v>
      </c>
      <c r="Z18" s="1">
        <f t="shared" si="0"/>
        <v>0.14780000000000001</v>
      </c>
      <c r="AA18" s="1">
        <f t="shared" si="1"/>
        <v>6.3100000000000003E-2</v>
      </c>
    </row>
    <row r="19" spans="1:27">
      <c r="A19">
        <v>18</v>
      </c>
      <c r="B19" t="s">
        <v>166</v>
      </c>
      <c r="C19">
        <v>30</v>
      </c>
      <c r="D19">
        <v>0.47099999999999997</v>
      </c>
      <c r="E19">
        <v>0.60499999999999998</v>
      </c>
      <c r="F19">
        <v>1.7999999999999999E-2</v>
      </c>
      <c r="G19">
        <v>0.05</v>
      </c>
      <c r="H19">
        <v>0.55200000000000005</v>
      </c>
      <c r="I19">
        <v>1.4E-2</v>
      </c>
      <c r="J19">
        <v>7.2999999999999995E-2</v>
      </c>
      <c r="K19">
        <v>5.2999999999999999E-2</v>
      </c>
      <c r="L19">
        <v>7.0000000000000001E-3</v>
      </c>
      <c r="M19">
        <v>5.1999999999999998E-2</v>
      </c>
      <c r="N19">
        <v>1.9E-2</v>
      </c>
      <c r="O19">
        <v>0.05</v>
      </c>
      <c r="P19">
        <v>7.5999999999999998E-2</v>
      </c>
      <c r="Q19">
        <v>4.4999999999999998E-2</v>
      </c>
      <c r="R19">
        <v>7.0000000000000007E-2</v>
      </c>
      <c r="S19">
        <v>3.5000000000000003E-2</v>
      </c>
      <c r="T19">
        <v>1.0999999999999999E-2</v>
      </c>
      <c r="U19">
        <v>1.9E-2</v>
      </c>
      <c r="V19">
        <v>4.8000000000000001E-2</v>
      </c>
      <c r="W19">
        <v>4.5999999999999999E-2</v>
      </c>
      <c r="Z19" s="1">
        <f t="shared" si="0"/>
        <v>0.1895</v>
      </c>
      <c r="AA19" s="1">
        <f t="shared" si="1"/>
        <v>4.1900000000000007E-2</v>
      </c>
    </row>
    <row r="20" spans="1:27">
      <c r="A20">
        <v>19</v>
      </c>
      <c r="B20" t="s">
        <v>167</v>
      </c>
      <c r="C20">
        <v>30</v>
      </c>
      <c r="D20">
        <v>0.20300000000000001</v>
      </c>
      <c r="E20">
        <v>0.47199999999999998</v>
      </c>
      <c r="F20">
        <v>3.1E-2</v>
      </c>
      <c r="G20">
        <v>4.7E-2</v>
      </c>
      <c r="H20">
        <v>0.159</v>
      </c>
      <c r="I20">
        <v>4.3999999999999997E-2</v>
      </c>
      <c r="J20">
        <v>3.9E-2</v>
      </c>
      <c r="K20">
        <v>4.8000000000000001E-2</v>
      </c>
      <c r="L20">
        <v>2.9000000000000001E-2</v>
      </c>
      <c r="M20">
        <v>6.8000000000000005E-2</v>
      </c>
      <c r="N20">
        <v>4.3999999999999997E-2</v>
      </c>
      <c r="O20">
        <v>4.8000000000000001E-2</v>
      </c>
      <c r="P20">
        <v>0.05</v>
      </c>
      <c r="Q20">
        <v>4.3999999999999997E-2</v>
      </c>
      <c r="R20">
        <v>3.5999999999999997E-2</v>
      </c>
      <c r="S20">
        <v>5.5E-2</v>
      </c>
      <c r="T20">
        <v>2.7E-2</v>
      </c>
      <c r="U20">
        <v>3.7999999999999999E-2</v>
      </c>
      <c r="V20">
        <v>4.4999999999999998E-2</v>
      </c>
      <c r="W20">
        <v>4.3999999999999997E-2</v>
      </c>
      <c r="Z20" s="1">
        <f t="shared" si="0"/>
        <v>0.11400000000000002</v>
      </c>
      <c r="AA20" s="1">
        <f t="shared" si="1"/>
        <v>4.3099999999999999E-2</v>
      </c>
    </row>
    <row r="21" spans="1:27">
      <c r="A21">
        <v>20</v>
      </c>
      <c r="B21" t="s">
        <v>168</v>
      </c>
      <c r="C21">
        <v>30</v>
      </c>
      <c r="D21">
        <v>0.26200000000000001</v>
      </c>
      <c r="E21">
        <v>0.65800000000000003</v>
      </c>
      <c r="F21">
        <v>2.5000000000000001E-2</v>
      </c>
      <c r="G21">
        <v>4.7E-2</v>
      </c>
      <c r="H21">
        <v>0.17199999999999999</v>
      </c>
      <c r="I21">
        <v>3.9E-2</v>
      </c>
      <c r="J21">
        <v>3.2000000000000001E-2</v>
      </c>
      <c r="K21">
        <v>4.9000000000000002E-2</v>
      </c>
      <c r="L21">
        <v>1.9E-2</v>
      </c>
      <c r="M21">
        <v>6.9000000000000006E-2</v>
      </c>
      <c r="N21">
        <v>3.6999999999999998E-2</v>
      </c>
      <c r="O21">
        <v>4.8000000000000001E-2</v>
      </c>
      <c r="P21">
        <v>4.8000000000000001E-2</v>
      </c>
      <c r="Q21">
        <v>3.6999999999999998E-2</v>
      </c>
      <c r="R21">
        <v>2.3E-2</v>
      </c>
      <c r="S21">
        <v>5.3999999999999999E-2</v>
      </c>
      <c r="T21">
        <v>1.9E-2</v>
      </c>
      <c r="U21">
        <v>3.4000000000000002E-2</v>
      </c>
      <c r="V21">
        <v>4.5999999999999999E-2</v>
      </c>
      <c r="W21">
        <v>4.3999999999999997E-2</v>
      </c>
      <c r="Z21" s="1">
        <f t="shared" si="0"/>
        <v>0.13719999999999999</v>
      </c>
      <c r="AA21" s="1">
        <f t="shared" si="1"/>
        <v>3.9E-2</v>
      </c>
    </row>
    <row r="22" spans="1:27">
      <c r="A22">
        <v>21</v>
      </c>
      <c r="B22" t="s">
        <v>169</v>
      </c>
      <c r="C22">
        <v>30</v>
      </c>
      <c r="D22">
        <v>0.58299999999999996</v>
      </c>
      <c r="E22">
        <v>0.61</v>
      </c>
      <c r="F22">
        <v>1.6E-2</v>
      </c>
      <c r="G22">
        <v>5.0999999999999997E-2</v>
      </c>
      <c r="H22">
        <v>0.67400000000000004</v>
      </c>
      <c r="I22">
        <v>1.2E-2</v>
      </c>
      <c r="J22">
        <v>0.13900000000000001</v>
      </c>
      <c r="K22">
        <v>5.3999999999999999E-2</v>
      </c>
      <c r="L22">
        <v>5.0000000000000001E-3</v>
      </c>
      <c r="M22">
        <v>4.2000000000000003E-2</v>
      </c>
      <c r="N22">
        <v>1.7999999999999999E-2</v>
      </c>
      <c r="O22">
        <v>5.0999999999999997E-2</v>
      </c>
      <c r="P22">
        <v>0.108</v>
      </c>
      <c r="Q22">
        <v>6.0999999999999999E-2</v>
      </c>
      <c r="R22">
        <v>9.1999999999999998E-2</v>
      </c>
      <c r="S22">
        <v>4.4999999999999998E-2</v>
      </c>
      <c r="T22">
        <v>1.2999999999999999E-2</v>
      </c>
      <c r="U22">
        <v>1.6E-2</v>
      </c>
      <c r="V22">
        <v>4.9000000000000002E-2</v>
      </c>
      <c r="W22">
        <v>4.7E-2</v>
      </c>
      <c r="Z22" s="1">
        <f t="shared" si="0"/>
        <v>0.21859999999999996</v>
      </c>
      <c r="AA22" s="1">
        <f t="shared" si="1"/>
        <v>4.9999999999999996E-2</v>
      </c>
    </row>
    <row r="23" spans="1:27">
      <c r="A23">
        <v>22</v>
      </c>
      <c r="B23" t="s">
        <v>170</v>
      </c>
      <c r="C23">
        <v>30</v>
      </c>
      <c r="D23">
        <v>0.33300000000000002</v>
      </c>
      <c r="E23">
        <v>0.41</v>
      </c>
      <c r="F23">
        <v>2.3E-2</v>
      </c>
      <c r="G23">
        <v>4.9000000000000002E-2</v>
      </c>
      <c r="H23">
        <v>0.58299999999999996</v>
      </c>
      <c r="I23">
        <v>8.9999999999999993E-3</v>
      </c>
      <c r="J23">
        <v>4.4999999999999998E-2</v>
      </c>
      <c r="K23">
        <v>5.0999999999999997E-2</v>
      </c>
      <c r="L23">
        <v>2.1000000000000001E-2</v>
      </c>
      <c r="M23">
        <v>0.125</v>
      </c>
      <c r="N23">
        <v>9.8000000000000004E-2</v>
      </c>
      <c r="O23">
        <v>4.9000000000000002E-2</v>
      </c>
      <c r="P23">
        <v>8.5999999999999993E-2</v>
      </c>
      <c r="Q23">
        <v>0.27</v>
      </c>
      <c r="R23">
        <v>0.48699999999999999</v>
      </c>
      <c r="S23">
        <v>0.14199999999999999</v>
      </c>
      <c r="T23">
        <v>3.6999999999999998E-2</v>
      </c>
      <c r="U23">
        <v>2.3E-2</v>
      </c>
      <c r="V23">
        <v>4.7E-2</v>
      </c>
      <c r="W23">
        <v>4.4999999999999998E-2</v>
      </c>
      <c r="Z23" s="1">
        <f t="shared" si="0"/>
        <v>0.16489999999999999</v>
      </c>
      <c r="AA23" s="1">
        <f t="shared" si="1"/>
        <v>0.12839999999999996</v>
      </c>
    </row>
    <row r="24" spans="1:27">
      <c r="A24">
        <v>23</v>
      </c>
      <c r="B24" t="s">
        <v>171</v>
      </c>
      <c r="C24">
        <v>30</v>
      </c>
      <c r="D24">
        <v>0.54300000000000004</v>
      </c>
      <c r="E24">
        <v>0.60699999999999998</v>
      </c>
      <c r="F24">
        <v>1.7000000000000001E-2</v>
      </c>
      <c r="G24">
        <v>5.0999999999999997E-2</v>
      </c>
      <c r="H24">
        <v>0.63500000000000001</v>
      </c>
      <c r="I24">
        <v>1.2E-2</v>
      </c>
      <c r="J24">
        <v>9.4E-2</v>
      </c>
      <c r="K24">
        <v>5.3999999999999999E-2</v>
      </c>
      <c r="L24">
        <v>5.0000000000000001E-3</v>
      </c>
      <c r="M24">
        <v>4.8000000000000001E-2</v>
      </c>
      <c r="N24">
        <v>1.7000000000000001E-2</v>
      </c>
      <c r="O24">
        <v>5.0999999999999997E-2</v>
      </c>
      <c r="P24">
        <v>9.5000000000000001E-2</v>
      </c>
      <c r="Q24">
        <v>4.9000000000000002E-2</v>
      </c>
      <c r="R24">
        <v>8.4000000000000005E-2</v>
      </c>
      <c r="S24">
        <v>3.9E-2</v>
      </c>
      <c r="T24">
        <v>1.0999999999999999E-2</v>
      </c>
      <c r="U24">
        <v>1.7999999999999999E-2</v>
      </c>
      <c r="V24">
        <v>4.8000000000000001E-2</v>
      </c>
      <c r="W24">
        <v>4.5999999999999999E-2</v>
      </c>
      <c r="Z24" s="1">
        <f t="shared" si="0"/>
        <v>0.20659999999999998</v>
      </c>
      <c r="AA24" s="1">
        <f t="shared" si="1"/>
        <v>4.58E-2</v>
      </c>
    </row>
    <row r="25" spans="1:27">
      <c r="A25">
        <v>24</v>
      </c>
      <c r="B25" t="s">
        <v>172</v>
      </c>
      <c r="C25">
        <v>30</v>
      </c>
      <c r="D25">
        <v>0.42499999999999999</v>
      </c>
      <c r="E25">
        <v>0.98799999999999999</v>
      </c>
      <c r="F25">
        <v>0.61</v>
      </c>
      <c r="G25">
        <v>4.1000000000000002E-2</v>
      </c>
      <c r="H25">
        <v>6.4000000000000001E-2</v>
      </c>
      <c r="I25">
        <v>0.80600000000000005</v>
      </c>
      <c r="J25">
        <v>6.0000000000000001E-3</v>
      </c>
      <c r="K25">
        <v>4.2999999999999997E-2</v>
      </c>
      <c r="L25">
        <v>0.81899999999999995</v>
      </c>
      <c r="M25">
        <v>0.96099999999999997</v>
      </c>
      <c r="N25">
        <v>0.98199999999999998</v>
      </c>
      <c r="O25">
        <v>4.2000000000000003E-2</v>
      </c>
      <c r="P25">
        <v>6.9000000000000006E-2</v>
      </c>
      <c r="Q25">
        <v>2.5999999999999999E-2</v>
      </c>
      <c r="R25">
        <v>1.4999999999999999E-2</v>
      </c>
      <c r="S25">
        <v>0.97299999999999998</v>
      </c>
      <c r="T25">
        <v>0.878</v>
      </c>
      <c r="U25">
        <v>0.97899999999999998</v>
      </c>
      <c r="V25">
        <v>0.04</v>
      </c>
      <c r="W25">
        <v>3.9E-2</v>
      </c>
      <c r="Z25" s="1">
        <f t="shared" si="0"/>
        <v>0.4763</v>
      </c>
      <c r="AA25" s="1">
        <f t="shared" si="1"/>
        <v>0.40429999999999994</v>
      </c>
    </row>
    <row r="26" spans="1:27">
      <c r="A26">
        <v>25</v>
      </c>
      <c r="B26" t="s">
        <v>173</v>
      </c>
      <c r="C26">
        <v>30</v>
      </c>
      <c r="D26">
        <v>0.90700000000000003</v>
      </c>
      <c r="E26">
        <v>0.55800000000000005</v>
      </c>
      <c r="F26">
        <v>0.88900000000000001</v>
      </c>
      <c r="G26">
        <v>5.0999999999999997E-2</v>
      </c>
      <c r="H26">
        <v>0.94599999999999995</v>
      </c>
      <c r="I26">
        <v>4.2000000000000003E-2</v>
      </c>
      <c r="J26">
        <v>5.0000000000000001E-3</v>
      </c>
      <c r="K26">
        <v>5.3999999999999999E-2</v>
      </c>
      <c r="L26">
        <v>0.26100000000000001</v>
      </c>
      <c r="M26">
        <v>0.96399999999999997</v>
      </c>
      <c r="N26">
        <v>0.97199999999999998</v>
      </c>
      <c r="O26">
        <v>5.0999999999999997E-2</v>
      </c>
      <c r="P26">
        <v>0.23400000000000001</v>
      </c>
      <c r="Q26">
        <v>1.7999999999999999E-2</v>
      </c>
      <c r="R26">
        <v>0.115</v>
      </c>
      <c r="S26">
        <v>0.41299999999999998</v>
      </c>
      <c r="T26">
        <v>0.39800000000000002</v>
      </c>
      <c r="U26">
        <v>0.98599999999999999</v>
      </c>
      <c r="V26">
        <v>4.9000000000000002E-2</v>
      </c>
      <c r="W26">
        <v>4.5999999999999999E-2</v>
      </c>
      <c r="Z26" s="1">
        <f t="shared" si="0"/>
        <v>0.46769999999999995</v>
      </c>
      <c r="AA26" s="1">
        <f t="shared" si="1"/>
        <v>0.32819999999999999</v>
      </c>
    </row>
    <row r="27" spans="1:27">
      <c r="A27">
        <v>26</v>
      </c>
      <c r="B27" t="s">
        <v>174</v>
      </c>
      <c r="C27">
        <v>30</v>
      </c>
      <c r="D27">
        <v>7.0999999999999994E-2</v>
      </c>
      <c r="E27">
        <v>0.26200000000000001</v>
      </c>
      <c r="F27">
        <v>0.58699999999999997</v>
      </c>
      <c r="G27">
        <v>4.3999999999999997E-2</v>
      </c>
      <c r="H27">
        <v>0.99099999999999999</v>
      </c>
      <c r="I27">
        <v>0.96399999999999997</v>
      </c>
      <c r="J27">
        <v>0.249</v>
      </c>
      <c r="K27">
        <v>4.4999999999999998E-2</v>
      </c>
      <c r="L27">
        <v>0.98599999999999999</v>
      </c>
      <c r="M27">
        <v>2.3E-2</v>
      </c>
      <c r="N27">
        <v>0.98699999999999999</v>
      </c>
      <c r="O27">
        <v>4.4999999999999998E-2</v>
      </c>
      <c r="P27">
        <v>5.0999999999999997E-2</v>
      </c>
      <c r="Q27">
        <v>9.8000000000000004E-2</v>
      </c>
      <c r="R27">
        <v>0.98399999999999999</v>
      </c>
      <c r="S27">
        <v>1.2999999999999999E-2</v>
      </c>
      <c r="T27">
        <v>0.47799999999999998</v>
      </c>
      <c r="U27">
        <v>0.1</v>
      </c>
      <c r="V27">
        <v>4.2000000000000003E-2</v>
      </c>
      <c r="W27">
        <v>4.1000000000000002E-2</v>
      </c>
      <c r="Z27" s="1">
        <f t="shared" si="0"/>
        <v>0.42219999999999996</v>
      </c>
      <c r="AA27" s="1">
        <f t="shared" si="1"/>
        <v>0.28389999999999993</v>
      </c>
    </row>
    <row r="28" spans="1:27">
      <c r="A28">
        <v>27</v>
      </c>
      <c r="B28" t="s">
        <v>175</v>
      </c>
      <c r="C28">
        <v>30</v>
      </c>
      <c r="D28">
        <v>0.97899999999999998</v>
      </c>
      <c r="E28">
        <v>0.98</v>
      </c>
      <c r="F28">
        <v>0.94</v>
      </c>
      <c r="G28">
        <v>4.7E-2</v>
      </c>
      <c r="H28">
        <v>0.105</v>
      </c>
      <c r="I28">
        <v>0.99</v>
      </c>
      <c r="J28">
        <v>0.97199999999999998</v>
      </c>
      <c r="K28">
        <v>5.1999999999999998E-2</v>
      </c>
      <c r="L28">
        <v>0.98499999999999999</v>
      </c>
      <c r="M28">
        <v>6.5000000000000002E-2</v>
      </c>
      <c r="N28">
        <v>0.97099999999999997</v>
      </c>
      <c r="O28">
        <v>4.7E-2</v>
      </c>
      <c r="P28">
        <v>0.93300000000000005</v>
      </c>
      <c r="Q28">
        <v>2.9000000000000001E-2</v>
      </c>
      <c r="R28">
        <v>1.0999999999999999E-2</v>
      </c>
      <c r="S28">
        <v>0.98</v>
      </c>
      <c r="T28">
        <v>0.99199999999999999</v>
      </c>
      <c r="U28">
        <v>0.98799999999999999</v>
      </c>
      <c r="V28">
        <v>4.3999999999999997E-2</v>
      </c>
      <c r="W28">
        <v>4.2000000000000003E-2</v>
      </c>
      <c r="Z28" s="1">
        <f t="shared" si="0"/>
        <v>0.61150000000000004</v>
      </c>
      <c r="AA28" s="1">
        <f t="shared" si="1"/>
        <v>0.50370000000000004</v>
      </c>
    </row>
    <row r="29" spans="1:27">
      <c r="A29">
        <v>28</v>
      </c>
      <c r="B29" t="s">
        <v>176</v>
      </c>
      <c r="C29">
        <v>30</v>
      </c>
      <c r="D29">
        <v>0.38400000000000001</v>
      </c>
      <c r="E29">
        <v>0.98799999999999999</v>
      </c>
      <c r="F29">
        <v>9.5000000000000001E-2</v>
      </c>
      <c r="G29">
        <v>4.3999999999999997E-2</v>
      </c>
      <c r="H29">
        <v>0.26700000000000002</v>
      </c>
      <c r="I29">
        <v>0.42399999999999999</v>
      </c>
      <c r="J29">
        <v>1.0999999999999999E-2</v>
      </c>
      <c r="K29">
        <v>4.5999999999999999E-2</v>
      </c>
      <c r="L29">
        <v>1.7999999999999999E-2</v>
      </c>
      <c r="M29">
        <v>7.9000000000000001E-2</v>
      </c>
      <c r="N29">
        <v>0.97099999999999997</v>
      </c>
      <c r="O29">
        <v>4.3999999999999997E-2</v>
      </c>
      <c r="P29">
        <v>9.7000000000000003E-2</v>
      </c>
      <c r="Q29">
        <v>0.219</v>
      </c>
      <c r="R29">
        <v>5.5E-2</v>
      </c>
      <c r="S29">
        <v>0.98899999999999999</v>
      </c>
      <c r="T29">
        <v>0.52900000000000003</v>
      </c>
      <c r="U29">
        <v>3.7999999999999999E-2</v>
      </c>
      <c r="V29">
        <v>4.2999999999999997E-2</v>
      </c>
      <c r="W29">
        <v>4.1000000000000002E-2</v>
      </c>
      <c r="Z29" s="1">
        <f t="shared" si="0"/>
        <v>0.23559999999999998</v>
      </c>
      <c r="AA29" s="1">
        <f t="shared" si="1"/>
        <v>0.30259999999999998</v>
      </c>
    </row>
    <row r="30" spans="1:27">
      <c r="A30">
        <v>29</v>
      </c>
      <c r="B30" t="s">
        <v>177</v>
      </c>
      <c r="C30">
        <v>30</v>
      </c>
      <c r="D30">
        <v>0.28999999999999998</v>
      </c>
      <c r="E30">
        <v>0.95299999999999996</v>
      </c>
      <c r="F30">
        <v>0.22500000000000001</v>
      </c>
      <c r="G30">
        <v>4.5999999999999999E-2</v>
      </c>
      <c r="H30">
        <v>0.78500000000000003</v>
      </c>
      <c r="I30">
        <v>0.80700000000000005</v>
      </c>
      <c r="J30">
        <v>0.01</v>
      </c>
      <c r="K30">
        <v>4.7E-2</v>
      </c>
      <c r="L30">
        <v>1.4E-2</v>
      </c>
      <c r="M30">
        <v>8.0000000000000002E-3</v>
      </c>
      <c r="N30">
        <v>0.98199999999999998</v>
      </c>
      <c r="O30">
        <v>4.7E-2</v>
      </c>
      <c r="P30">
        <v>0.182</v>
      </c>
      <c r="Q30">
        <v>2.4E-2</v>
      </c>
      <c r="R30">
        <v>1.4E-2</v>
      </c>
      <c r="S30">
        <v>0.96099999999999997</v>
      </c>
      <c r="T30">
        <v>2.3E-2</v>
      </c>
      <c r="U30">
        <v>0.13300000000000001</v>
      </c>
      <c r="V30">
        <v>4.4999999999999998E-2</v>
      </c>
      <c r="W30">
        <v>4.2999999999999997E-2</v>
      </c>
      <c r="Z30" s="1">
        <f t="shared" si="0"/>
        <v>0.31849999999999995</v>
      </c>
      <c r="AA30" s="1">
        <f t="shared" si="1"/>
        <v>0.24540000000000001</v>
      </c>
    </row>
    <row r="31" spans="1:27">
      <c r="A31">
        <v>30</v>
      </c>
      <c r="B31" t="s">
        <v>178</v>
      </c>
      <c r="C31">
        <v>30</v>
      </c>
      <c r="D31">
        <v>0.98899999999999999</v>
      </c>
      <c r="E31">
        <v>0.93600000000000005</v>
      </c>
      <c r="F31">
        <v>0.80600000000000005</v>
      </c>
      <c r="G31">
        <v>5.6000000000000001E-2</v>
      </c>
      <c r="H31">
        <v>2.3E-2</v>
      </c>
      <c r="I31">
        <v>0.96799999999999997</v>
      </c>
      <c r="J31">
        <v>0.98</v>
      </c>
      <c r="K31">
        <v>6.3E-2</v>
      </c>
      <c r="L31">
        <v>9.0999999999999998E-2</v>
      </c>
      <c r="M31">
        <v>0.23400000000000001</v>
      </c>
      <c r="N31">
        <v>0.12</v>
      </c>
      <c r="O31">
        <v>5.3999999999999999E-2</v>
      </c>
      <c r="P31">
        <v>0.96499999999999997</v>
      </c>
      <c r="Q31">
        <v>0.06</v>
      </c>
      <c r="R31">
        <v>3.0000000000000001E-3</v>
      </c>
      <c r="S31">
        <v>0.97</v>
      </c>
      <c r="T31">
        <v>0.98299999999999998</v>
      </c>
      <c r="U31">
        <v>0.98599999999999999</v>
      </c>
      <c r="V31">
        <v>5.0999999999999997E-2</v>
      </c>
      <c r="W31">
        <v>4.7E-2</v>
      </c>
      <c r="Z31" s="1">
        <f t="shared" si="0"/>
        <v>0.51459999999999995</v>
      </c>
      <c r="AA31" s="1">
        <f t="shared" si="1"/>
        <v>0.4239</v>
      </c>
    </row>
    <row r="32" spans="1:27">
      <c r="A32">
        <v>31</v>
      </c>
      <c r="B32" t="s">
        <v>179</v>
      </c>
      <c r="C32">
        <v>30</v>
      </c>
      <c r="D32">
        <v>0.81399999999999995</v>
      </c>
      <c r="E32">
        <v>0.98899999999999999</v>
      </c>
      <c r="F32">
        <v>0.222</v>
      </c>
      <c r="G32">
        <v>0.04</v>
      </c>
      <c r="H32">
        <v>1.7000000000000001E-2</v>
      </c>
      <c r="I32">
        <v>0.98499999999999999</v>
      </c>
      <c r="J32">
        <v>0.99099999999999999</v>
      </c>
      <c r="K32">
        <v>4.2999999999999997E-2</v>
      </c>
      <c r="L32">
        <v>0.92700000000000005</v>
      </c>
      <c r="M32">
        <v>4.4999999999999998E-2</v>
      </c>
      <c r="N32">
        <v>3.5000000000000003E-2</v>
      </c>
      <c r="O32">
        <v>0.04</v>
      </c>
      <c r="P32">
        <v>6.5000000000000002E-2</v>
      </c>
      <c r="Q32">
        <v>0.97599999999999998</v>
      </c>
      <c r="R32">
        <v>0.70899999999999996</v>
      </c>
      <c r="S32">
        <v>0.98799999999999999</v>
      </c>
      <c r="T32">
        <v>0.995</v>
      </c>
      <c r="U32">
        <v>0.01</v>
      </c>
      <c r="V32">
        <v>3.7999999999999999E-2</v>
      </c>
      <c r="W32">
        <v>3.6999999999999998E-2</v>
      </c>
      <c r="Z32" s="1">
        <f t="shared" si="0"/>
        <v>0.50730000000000008</v>
      </c>
      <c r="AA32" s="1">
        <f t="shared" si="1"/>
        <v>0.38929999999999998</v>
      </c>
    </row>
    <row r="33" spans="1:27">
      <c r="A33">
        <v>32</v>
      </c>
      <c r="B33" t="s">
        <v>180</v>
      </c>
      <c r="C33">
        <v>30</v>
      </c>
      <c r="D33">
        <v>0.96599999999999997</v>
      </c>
      <c r="E33">
        <v>0.61899999999999999</v>
      </c>
      <c r="F33">
        <v>0.14299999999999999</v>
      </c>
      <c r="G33">
        <v>5.2999999999999999E-2</v>
      </c>
      <c r="H33">
        <v>0.41899999999999998</v>
      </c>
      <c r="I33">
        <v>7.0999999999999994E-2</v>
      </c>
      <c r="J33">
        <v>0.89600000000000002</v>
      </c>
      <c r="K33">
        <v>5.7000000000000002E-2</v>
      </c>
      <c r="L33">
        <v>1.4999999999999999E-2</v>
      </c>
      <c r="M33">
        <v>0.94499999999999995</v>
      </c>
      <c r="N33">
        <v>8.9999999999999993E-3</v>
      </c>
      <c r="O33">
        <v>5.1999999999999998E-2</v>
      </c>
      <c r="P33">
        <v>0.70599999999999996</v>
      </c>
      <c r="Q33">
        <v>1.0999999999999999E-2</v>
      </c>
      <c r="R33">
        <v>8.9999999999999993E-3</v>
      </c>
      <c r="S33">
        <v>5.2999999999999999E-2</v>
      </c>
      <c r="T33">
        <v>6.6000000000000003E-2</v>
      </c>
      <c r="U33">
        <v>0.97299999999999998</v>
      </c>
      <c r="V33">
        <v>4.9000000000000002E-2</v>
      </c>
      <c r="W33">
        <v>4.5999999999999999E-2</v>
      </c>
      <c r="Z33" s="1">
        <f t="shared" si="0"/>
        <v>0.41839999999999999</v>
      </c>
      <c r="AA33" s="1">
        <f t="shared" si="1"/>
        <v>0.19739999999999999</v>
      </c>
    </row>
    <row r="34" spans="1:27">
      <c r="A34">
        <v>33</v>
      </c>
      <c r="B34" t="s">
        <v>181</v>
      </c>
      <c r="C34">
        <v>30</v>
      </c>
      <c r="D34">
        <v>0.90700000000000003</v>
      </c>
      <c r="E34">
        <v>0.96399999999999997</v>
      </c>
      <c r="F34">
        <v>0.17699999999999999</v>
      </c>
      <c r="G34">
        <v>4.7E-2</v>
      </c>
      <c r="H34">
        <v>3.3000000000000002E-2</v>
      </c>
      <c r="I34">
        <v>0.878</v>
      </c>
      <c r="J34">
        <v>6.6000000000000003E-2</v>
      </c>
      <c r="K34">
        <v>0.05</v>
      </c>
      <c r="L34">
        <v>0.95699999999999996</v>
      </c>
      <c r="M34">
        <v>0.191</v>
      </c>
      <c r="N34">
        <v>1.9E-2</v>
      </c>
      <c r="O34">
        <v>4.8000000000000001E-2</v>
      </c>
      <c r="P34">
        <v>2.4E-2</v>
      </c>
      <c r="Q34">
        <v>0.01</v>
      </c>
      <c r="R34">
        <v>1.2E-2</v>
      </c>
      <c r="S34">
        <v>2.3E-2</v>
      </c>
      <c r="T34">
        <v>0.72499999999999998</v>
      </c>
      <c r="U34">
        <v>0.92600000000000005</v>
      </c>
      <c r="V34">
        <v>4.4999999999999998E-2</v>
      </c>
      <c r="W34">
        <v>4.2999999999999997E-2</v>
      </c>
      <c r="Z34" s="1">
        <f t="shared" si="0"/>
        <v>0.42699999999999994</v>
      </c>
      <c r="AA34" s="1">
        <f t="shared" si="1"/>
        <v>0.18749999999999997</v>
      </c>
    </row>
    <row r="35" spans="1:27">
      <c r="A35">
        <v>34</v>
      </c>
      <c r="B35" t="s">
        <v>182</v>
      </c>
      <c r="C35">
        <v>30</v>
      </c>
      <c r="D35">
        <v>0.98399999999999999</v>
      </c>
      <c r="E35">
        <v>0.93600000000000005</v>
      </c>
      <c r="F35">
        <v>5.8999999999999997E-2</v>
      </c>
      <c r="G35">
        <v>5.5E-2</v>
      </c>
      <c r="H35">
        <v>0.122</v>
      </c>
      <c r="I35">
        <v>0.88300000000000001</v>
      </c>
      <c r="J35">
        <v>0.98899999999999999</v>
      </c>
      <c r="K35">
        <v>0.06</v>
      </c>
      <c r="L35">
        <v>7.3999999999999996E-2</v>
      </c>
      <c r="M35">
        <v>5.0000000000000001E-3</v>
      </c>
      <c r="N35">
        <v>4.0000000000000001E-3</v>
      </c>
      <c r="O35">
        <v>5.2999999999999999E-2</v>
      </c>
      <c r="P35">
        <v>0.65900000000000003</v>
      </c>
      <c r="Q35">
        <v>9.1999999999999998E-2</v>
      </c>
      <c r="R35">
        <v>3.4000000000000002E-2</v>
      </c>
      <c r="S35">
        <v>0.252</v>
      </c>
      <c r="T35">
        <v>0.71</v>
      </c>
      <c r="U35">
        <v>1.0999999999999999E-2</v>
      </c>
      <c r="V35">
        <v>0.05</v>
      </c>
      <c r="W35">
        <v>4.7E-2</v>
      </c>
      <c r="Z35" s="1">
        <f t="shared" si="0"/>
        <v>0.4166999999999999</v>
      </c>
      <c r="AA35" s="1">
        <f t="shared" si="1"/>
        <v>0.19119999999999998</v>
      </c>
    </row>
    <row r="36" spans="1:27">
      <c r="A36">
        <v>35</v>
      </c>
      <c r="B36" t="s">
        <v>183</v>
      </c>
      <c r="C36">
        <v>30</v>
      </c>
      <c r="D36">
        <v>0.98499999999999999</v>
      </c>
      <c r="E36">
        <v>0.69599999999999995</v>
      </c>
      <c r="F36">
        <v>0.90100000000000002</v>
      </c>
      <c r="G36">
        <v>0.05</v>
      </c>
      <c r="H36">
        <v>0.128</v>
      </c>
      <c r="I36">
        <v>0.61799999999999999</v>
      </c>
      <c r="J36">
        <v>0.99</v>
      </c>
      <c r="K36">
        <v>5.5E-2</v>
      </c>
      <c r="L36">
        <v>0.98799999999999999</v>
      </c>
      <c r="M36">
        <v>0.90900000000000003</v>
      </c>
      <c r="N36">
        <v>6.0000000000000001E-3</v>
      </c>
      <c r="O36">
        <v>4.9000000000000002E-2</v>
      </c>
      <c r="P36">
        <v>0.19500000000000001</v>
      </c>
      <c r="Q36">
        <v>4.3999999999999997E-2</v>
      </c>
      <c r="R36">
        <v>0.26900000000000002</v>
      </c>
      <c r="S36">
        <v>1.4E-2</v>
      </c>
      <c r="T36">
        <v>0.98599999999999999</v>
      </c>
      <c r="U36">
        <v>0.98299999999999998</v>
      </c>
      <c r="V36">
        <v>4.5999999999999999E-2</v>
      </c>
      <c r="W36">
        <v>4.3999999999999997E-2</v>
      </c>
      <c r="Z36" s="1">
        <f t="shared" si="0"/>
        <v>0.6319999999999999</v>
      </c>
      <c r="AA36" s="1">
        <f t="shared" si="1"/>
        <v>0.26359999999999995</v>
      </c>
    </row>
    <row r="37" spans="1:27">
      <c r="A37">
        <v>36</v>
      </c>
      <c r="B37" t="s">
        <v>184</v>
      </c>
      <c r="C37">
        <v>30</v>
      </c>
      <c r="D37">
        <v>0.60199999999999998</v>
      </c>
      <c r="E37">
        <v>0.23400000000000001</v>
      </c>
      <c r="F37">
        <v>0.81100000000000005</v>
      </c>
      <c r="G37">
        <v>4.5999999999999999E-2</v>
      </c>
      <c r="H37">
        <v>0.99099999999999999</v>
      </c>
      <c r="I37">
        <v>0.20100000000000001</v>
      </c>
      <c r="J37">
        <v>0.95</v>
      </c>
      <c r="K37">
        <v>4.8000000000000001E-2</v>
      </c>
      <c r="L37">
        <v>0.97899999999999998</v>
      </c>
      <c r="M37">
        <v>0.47799999999999998</v>
      </c>
      <c r="N37">
        <v>0.20599999999999999</v>
      </c>
      <c r="O37">
        <v>4.4999999999999998E-2</v>
      </c>
      <c r="P37">
        <v>0.05</v>
      </c>
      <c r="Q37">
        <v>0.35099999999999998</v>
      </c>
      <c r="R37">
        <v>0.99099999999999999</v>
      </c>
      <c r="S37">
        <v>7.0000000000000001E-3</v>
      </c>
      <c r="T37">
        <v>0.58899999999999997</v>
      </c>
      <c r="U37">
        <v>5.5E-2</v>
      </c>
      <c r="V37">
        <v>4.2999999999999997E-2</v>
      </c>
      <c r="W37">
        <v>4.1000000000000002E-2</v>
      </c>
      <c r="Z37" s="1">
        <f t="shared" si="0"/>
        <v>0.53400000000000003</v>
      </c>
      <c r="AA37" s="1">
        <f t="shared" si="1"/>
        <v>0.23780000000000001</v>
      </c>
    </row>
    <row r="38" spans="1:27">
      <c r="A38">
        <v>37</v>
      </c>
      <c r="B38" t="s">
        <v>185</v>
      </c>
      <c r="C38">
        <v>30</v>
      </c>
      <c r="D38">
        <v>0.81200000000000006</v>
      </c>
      <c r="E38">
        <v>7.1999999999999995E-2</v>
      </c>
      <c r="F38">
        <v>0.59199999999999997</v>
      </c>
      <c r="G38">
        <v>5.0999999999999997E-2</v>
      </c>
      <c r="H38">
        <v>0.98899999999999999</v>
      </c>
      <c r="I38">
        <v>5.5E-2</v>
      </c>
      <c r="J38">
        <v>0.95099999999999996</v>
      </c>
      <c r="K38">
        <v>5.3999999999999999E-2</v>
      </c>
      <c r="L38">
        <v>6.4000000000000001E-2</v>
      </c>
      <c r="M38">
        <v>0.13700000000000001</v>
      </c>
      <c r="N38">
        <v>1.4E-2</v>
      </c>
      <c r="O38">
        <v>5.0999999999999997E-2</v>
      </c>
      <c r="P38">
        <v>0.111</v>
      </c>
      <c r="Q38">
        <v>1.4999999999999999E-2</v>
      </c>
      <c r="R38">
        <v>0.91</v>
      </c>
      <c r="S38">
        <v>5.0000000000000001E-3</v>
      </c>
      <c r="T38">
        <v>2.9000000000000001E-2</v>
      </c>
      <c r="U38">
        <v>5.6000000000000001E-2</v>
      </c>
      <c r="V38">
        <v>4.8000000000000001E-2</v>
      </c>
      <c r="W38">
        <v>4.5999999999999999E-2</v>
      </c>
      <c r="Z38" s="1">
        <f t="shared" si="0"/>
        <v>0.37770000000000004</v>
      </c>
      <c r="AA38" s="1">
        <f t="shared" si="1"/>
        <v>0.1285</v>
      </c>
    </row>
    <row r="39" spans="1:27">
      <c r="A39">
        <v>38</v>
      </c>
      <c r="B39" t="s">
        <v>186</v>
      </c>
      <c r="C39">
        <v>30</v>
      </c>
      <c r="D39">
        <v>0.77100000000000002</v>
      </c>
      <c r="E39">
        <v>0.34200000000000003</v>
      </c>
      <c r="F39">
        <v>0.98499999999999999</v>
      </c>
      <c r="G39">
        <v>4.5999999999999999E-2</v>
      </c>
      <c r="H39">
        <v>0.98699999999999999</v>
      </c>
      <c r="I39">
        <v>0.98699999999999999</v>
      </c>
      <c r="J39">
        <v>0.98699999999999999</v>
      </c>
      <c r="K39">
        <v>4.9000000000000002E-2</v>
      </c>
      <c r="L39">
        <v>0.99099999999999999</v>
      </c>
      <c r="M39">
        <v>0.97599999999999998</v>
      </c>
      <c r="N39">
        <v>0.98799999999999999</v>
      </c>
      <c r="O39">
        <v>4.5999999999999999E-2</v>
      </c>
      <c r="P39">
        <v>0.95299999999999996</v>
      </c>
      <c r="Q39">
        <v>0.94</v>
      </c>
      <c r="R39">
        <v>0.99</v>
      </c>
      <c r="S39">
        <v>0.96099999999999997</v>
      </c>
      <c r="T39">
        <v>0.995</v>
      </c>
      <c r="U39">
        <v>0.99</v>
      </c>
      <c r="V39">
        <v>4.2999999999999997E-2</v>
      </c>
      <c r="W39">
        <v>4.1000000000000002E-2</v>
      </c>
      <c r="Z39" s="1">
        <f t="shared" si="0"/>
        <v>0.71209999999999996</v>
      </c>
      <c r="AA39" s="1">
        <f t="shared" si="1"/>
        <v>0.6947000000000001</v>
      </c>
    </row>
    <row r="40" spans="1:27">
      <c r="A40">
        <v>39</v>
      </c>
      <c r="B40" t="s">
        <v>187</v>
      </c>
      <c r="C40">
        <v>30</v>
      </c>
      <c r="D40">
        <v>0.66400000000000003</v>
      </c>
      <c r="E40">
        <v>0.98199999999999998</v>
      </c>
      <c r="F40">
        <v>0.95799999999999996</v>
      </c>
      <c r="G40">
        <v>4.2999999999999997E-2</v>
      </c>
      <c r="H40">
        <v>0.53300000000000003</v>
      </c>
      <c r="I40">
        <v>1.0999999999999999E-2</v>
      </c>
      <c r="J40">
        <v>1.9E-2</v>
      </c>
      <c r="K40">
        <v>4.4999999999999998E-2</v>
      </c>
      <c r="L40">
        <v>0.97</v>
      </c>
      <c r="M40">
        <v>0.98899999999999999</v>
      </c>
      <c r="N40">
        <v>0.629</v>
      </c>
      <c r="O40">
        <v>4.2999999999999997E-2</v>
      </c>
      <c r="P40">
        <v>5.0999999999999997E-2</v>
      </c>
      <c r="Q40">
        <v>0.94799999999999995</v>
      </c>
      <c r="R40">
        <v>0.97899999999999998</v>
      </c>
      <c r="S40">
        <v>0.86499999999999999</v>
      </c>
      <c r="T40">
        <v>0.99399999999999999</v>
      </c>
      <c r="U40">
        <v>0.98299999999999998</v>
      </c>
      <c r="V40">
        <v>4.1000000000000002E-2</v>
      </c>
      <c r="W40">
        <v>3.9E-2</v>
      </c>
      <c r="Z40" s="1">
        <f t="shared" si="0"/>
        <v>0.52140000000000009</v>
      </c>
      <c r="AA40" s="1">
        <f t="shared" si="1"/>
        <v>0.55719999999999992</v>
      </c>
    </row>
    <row r="41" spans="1:27">
      <c r="A41">
        <v>40</v>
      </c>
      <c r="B41" t="s">
        <v>188</v>
      </c>
      <c r="C41">
        <v>30</v>
      </c>
      <c r="D41">
        <v>0.45700000000000002</v>
      </c>
      <c r="E41">
        <v>5.0999999999999997E-2</v>
      </c>
      <c r="F41">
        <v>0.33800000000000002</v>
      </c>
      <c r="G41">
        <v>5.1999999999999998E-2</v>
      </c>
      <c r="H41">
        <v>0.99</v>
      </c>
      <c r="I41">
        <v>3.2000000000000001E-2</v>
      </c>
      <c r="J41">
        <v>7.8E-2</v>
      </c>
      <c r="K41">
        <v>5.5E-2</v>
      </c>
      <c r="L41">
        <v>0.20599999999999999</v>
      </c>
      <c r="M41">
        <v>9.6000000000000002E-2</v>
      </c>
      <c r="N41">
        <v>0.20300000000000001</v>
      </c>
      <c r="O41">
        <v>5.2999999999999999E-2</v>
      </c>
      <c r="P41">
        <v>6.5000000000000002E-2</v>
      </c>
      <c r="Q41">
        <v>2.3E-2</v>
      </c>
      <c r="R41">
        <v>0.92400000000000004</v>
      </c>
      <c r="S41">
        <v>5.0000000000000001E-3</v>
      </c>
      <c r="T41">
        <v>3.4000000000000002E-2</v>
      </c>
      <c r="U41">
        <v>9.0999999999999998E-2</v>
      </c>
      <c r="V41">
        <v>4.9000000000000002E-2</v>
      </c>
      <c r="W41">
        <v>4.7E-2</v>
      </c>
      <c r="Z41" s="1">
        <f t="shared" si="0"/>
        <v>0.23550000000000004</v>
      </c>
      <c r="AA41" s="1">
        <f t="shared" si="1"/>
        <v>0.14939999999999998</v>
      </c>
    </row>
    <row r="42" spans="1:27">
      <c r="A42">
        <v>41</v>
      </c>
      <c r="B42" t="s">
        <v>189</v>
      </c>
      <c r="C42">
        <v>30</v>
      </c>
      <c r="D42">
        <v>0.98699999999999999</v>
      </c>
      <c r="E42">
        <v>0.59299999999999997</v>
      </c>
      <c r="F42">
        <v>0.22900000000000001</v>
      </c>
      <c r="G42">
        <v>5.8999999999999997E-2</v>
      </c>
      <c r="H42">
        <v>0.96299999999999997</v>
      </c>
      <c r="I42">
        <v>0.96699999999999997</v>
      </c>
      <c r="J42">
        <v>0.97899999999999998</v>
      </c>
      <c r="K42">
        <v>6.5000000000000002E-2</v>
      </c>
      <c r="L42">
        <v>5.8999999999999997E-2</v>
      </c>
      <c r="M42">
        <v>0.03</v>
      </c>
      <c r="N42">
        <v>1.2E-2</v>
      </c>
      <c r="O42">
        <v>5.7000000000000002E-2</v>
      </c>
      <c r="P42">
        <v>0.66</v>
      </c>
      <c r="Q42">
        <v>7.0000000000000001E-3</v>
      </c>
      <c r="R42">
        <v>2.1000000000000001E-2</v>
      </c>
      <c r="S42">
        <v>9.0999999999999998E-2</v>
      </c>
      <c r="T42">
        <v>0.45700000000000002</v>
      </c>
      <c r="U42">
        <v>0.871</v>
      </c>
      <c r="V42">
        <v>5.3999999999999999E-2</v>
      </c>
      <c r="W42">
        <v>0.05</v>
      </c>
      <c r="Z42" s="1">
        <f t="shared" si="0"/>
        <v>0.49310000000000009</v>
      </c>
      <c r="AA42" s="1">
        <f t="shared" si="1"/>
        <v>0.22799999999999998</v>
      </c>
    </row>
    <row r="43" spans="1:27">
      <c r="A43">
        <v>42</v>
      </c>
      <c r="B43" t="s">
        <v>190</v>
      </c>
      <c r="C43">
        <v>30</v>
      </c>
      <c r="D43">
        <v>0.96899999999999997</v>
      </c>
      <c r="E43">
        <v>0.99</v>
      </c>
      <c r="F43">
        <v>0.24299999999999999</v>
      </c>
      <c r="G43">
        <v>0.05</v>
      </c>
      <c r="H43">
        <v>1.9E-2</v>
      </c>
      <c r="I43">
        <v>7.8E-2</v>
      </c>
      <c r="J43">
        <v>3.3000000000000002E-2</v>
      </c>
      <c r="K43">
        <v>5.5E-2</v>
      </c>
      <c r="L43">
        <v>3.4000000000000002E-2</v>
      </c>
      <c r="M43">
        <v>7.9000000000000001E-2</v>
      </c>
      <c r="N43">
        <v>0.02</v>
      </c>
      <c r="O43">
        <v>0.05</v>
      </c>
      <c r="P43">
        <v>2.1999999999999999E-2</v>
      </c>
      <c r="Q43">
        <v>0.04</v>
      </c>
      <c r="R43">
        <v>1.2999999999999999E-2</v>
      </c>
      <c r="S43">
        <v>0.89100000000000001</v>
      </c>
      <c r="T43">
        <v>0.72099999999999997</v>
      </c>
      <c r="U43">
        <v>6.0999999999999999E-2</v>
      </c>
      <c r="V43">
        <v>4.8000000000000001E-2</v>
      </c>
      <c r="W43">
        <v>4.4999999999999998E-2</v>
      </c>
      <c r="Z43" s="1">
        <f t="shared" si="0"/>
        <v>0.255</v>
      </c>
      <c r="AA43" s="1">
        <f t="shared" si="1"/>
        <v>0.19109999999999999</v>
      </c>
    </row>
    <row r="44" spans="1:27">
      <c r="A44">
        <v>43</v>
      </c>
      <c r="B44" t="s">
        <v>191</v>
      </c>
      <c r="C44">
        <v>30</v>
      </c>
      <c r="D44">
        <v>0.182</v>
      </c>
      <c r="E44">
        <v>0.99</v>
      </c>
      <c r="F44">
        <v>0.379</v>
      </c>
      <c r="G44">
        <v>3.9E-2</v>
      </c>
      <c r="H44">
        <v>2.8000000000000001E-2</v>
      </c>
      <c r="I44">
        <v>8.9999999999999993E-3</v>
      </c>
      <c r="J44">
        <v>4.9000000000000002E-2</v>
      </c>
      <c r="K44">
        <v>4.1000000000000002E-2</v>
      </c>
      <c r="L44">
        <v>0.26400000000000001</v>
      </c>
      <c r="M44">
        <v>0.97199999999999998</v>
      </c>
      <c r="N44">
        <v>2.1999999999999999E-2</v>
      </c>
      <c r="O44">
        <v>0.04</v>
      </c>
      <c r="P44">
        <v>7.0000000000000001E-3</v>
      </c>
      <c r="Q44">
        <v>0.98299999999999998</v>
      </c>
      <c r="R44">
        <v>0.89600000000000002</v>
      </c>
      <c r="S44">
        <v>0.98</v>
      </c>
      <c r="T44">
        <v>0.98899999999999999</v>
      </c>
      <c r="U44">
        <v>3.2000000000000001E-2</v>
      </c>
      <c r="V44">
        <v>3.7999999999999999E-2</v>
      </c>
      <c r="W44">
        <v>3.6999999999999998E-2</v>
      </c>
      <c r="Z44" s="1">
        <f t="shared" si="0"/>
        <v>0.29529999999999995</v>
      </c>
      <c r="AA44" s="1">
        <f t="shared" si="1"/>
        <v>0.40239999999999998</v>
      </c>
    </row>
    <row r="45" spans="1:27">
      <c r="A45">
        <v>44</v>
      </c>
      <c r="B45" t="s">
        <v>192</v>
      </c>
      <c r="C45">
        <v>30</v>
      </c>
      <c r="D45">
        <v>0.98499999999999999</v>
      </c>
      <c r="E45">
        <v>0.98699999999999999</v>
      </c>
      <c r="F45">
        <v>7.4999999999999997E-2</v>
      </c>
      <c r="G45">
        <v>0.05</v>
      </c>
      <c r="H45">
        <v>8.0000000000000002E-3</v>
      </c>
      <c r="I45">
        <v>0.123</v>
      </c>
      <c r="J45">
        <v>0.95899999999999996</v>
      </c>
      <c r="K45">
        <v>5.6000000000000001E-2</v>
      </c>
      <c r="L45">
        <v>0.255</v>
      </c>
      <c r="M45">
        <v>0.91300000000000003</v>
      </c>
      <c r="N45">
        <v>3.0000000000000001E-3</v>
      </c>
      <c r="O45">
        <v>4.9000000000000002E-2</v>
      </c>
      <c r="P45">
        <v>4.2000000000000003E-2</v>
      </c>
      <c r="Q45">
        <v>0.14199999999999999</v>
      </c>
      <c r="R45">
        <v>3.5000000000000003E-2</v>
      </c>
      <c r="S45">
        <v>0.61099999999999999</v>
      </c>
      <c r="T45">
        <v>0.97499999999999998</v>
      </c>
      <c r="U45">
        <v>0.68500000000000005</v>
      </c>
      <c r="V45">
        <v>4.7E-2</v>
      </c>
      <c r="W45">
        <v>4.3999999999999997E-2</v>
      </c>
      <c r="Z45" s="1">
        <f t="shared" si="0"/>
        <v>0.44109999999999994</v>
      </c>
      <c r="AA45" s="1">
        <f t="shared" si="1"/>
        <v>0.26329999999999998</v>
      </c>
    </row>
    <row r="46" spans="1:27">
      <c r="A46">
        <v>45</v>
      </c>
      <c r="B46" t="s">
        <v>193</v>
      </c>
      <c r="C46">
        <v>30</v>
      </c>
      <c r="D46">
        <v>0.45100000000000001</v>
      </c>
      <c r="E46">
        <v>0.98699999999999999</v>
      </c>
      <c r="F46">
        <v>0.64600000000000002</v>
      </c>
      <c r="G46">
        <v>3.7999999999999999E-2</v>
      </c>
      <c r="H46">
        <v>0.17799999999999999</v>
      </c>
      <c r="I46">
        <v>1.2E-2</v>
      </c>
      <c r="J46">
        <v>0.97599999999999998</v>
      </c>
      <c r="K46">
        <v>0.04</v>
      </c>
      <c r="L46">
        <v>0.97799999999999998</v>
      </c>
      <c r="M46">
        <v>0.98699999999999999</v>
      </c>
      <c r="N46">
        <v>7.0000000000000001E-3</v>
      </c>
      <c r="O46">
        <v>3.7999999999999999E-2</v>
      </c>
      <c r="P46">
        <v>7.0000000000000001E-3</v>
      </c>
      <c r="Q46">
        <v>0.98599999999999999</v>
      </c>
      <c r="R46">
        <v>0.99099999999999999</v>
      </c>
      <c r="S46">
        <v>0.29599999999999999</v>
      </c>
      <c r="T46">
        <v>0.99299999999999999</v>
      </c>
      <c r="U46">
        <v>1.7999999999999999E-2</v>
      </c>
      <c r="V46">
        <v>3.6999999999999998E-2</v>
      </c>
      <c r="W46">
        <v>3.5000000000000003E-2</v>
      </c>
      <c r="Z46" s="1">
        <f t="shared" si="0"/>
        <v>0.52929999999999999</v>
      </c>
      <c r="AA46" s="1">
        <f t="shared" si="1"/>
        <v>0.34079999999999994</v>
      </c>
    </row>
    <row r="47" spans="1:27">
      <c r="A47">
        <v>46</v>
      </c>
      <c r="B47" t="s">
        <v>194</v>
      </c>
      <c r="C47">
        <v>30</v>
      </c>
      <c r="D47">
        <v>0.13800000000000001</v>
      </c>
      <c r="E47">
        <v>0.98899999999999999</v>
      </c>
      <c r="F47">
        <v>0.88100000000000001</v>
      </c>
      <c r="G47">
        <v>3.9E-2</v>
      </c>
      <c r="H47">
        <v>0.94899999999999995</v>
      </c>
      <c r="I47">
        <v>0.57999999999999996</v>
      </c>
      <c r="J47">
        <v>0.05</v>
      </c>
      <c r="K47">
        <v>3.9E-2</v>
      </c>
      <c r="L47">
        <v>0.97599999999999998</v>
      </c>
      <c r="M47">
        <v>0.85499999999999998</v>
      </c>
      <c r="N47">
        <v>0.98899999999999999</v>
      </c>
      <c r="O47">
        <v>3.9E-2</v>
      </c>
      <c r="P47">
        <v>2.5999999999999999E-2</v>
      </c>
      <c r="Q47">
        <v>0.98599999999999999</v>
      </c>
      <c r="R47">
        <v>0.98899999999999999</v>
      </c>
      <c r="S47">
        <v>0.99099999999999999</v>
      </c>
      <c r="T47">
        <v>0.99299999999999999</v>
      </c>
      <c r="U47">
        <v>4.2000000000000003E-2</v>
      </c>
      <c r="V47">
        <v>3.6999999999999998E-2</v>
      </c>
      <c r="W47">
        <v>3.5999999999999997E-2</v>
      </c>
      <c r="Z47" s="1">
        <f t="shared" si="0"/>
        <v>0.54960000000000009</v>
      </c>
      <c r="AA47" s="1">
        <f t="shared" si="1"/>
        <v>0.51279999999999992</v>
      </c>
    </row>
    <row r="48" spans="1:27">
      <c r="A48">
        <v>47</v>
      </c>
      <c r="B48" t="s">
        <v>195</v>
      </c>
      <c r="C48">
        <v>30</v>
      </c>
      <c r="D48">
        <v>0.64200000000000002</v>
      </c>
      <c r="E48">
        <v>0.98599999999999999</v>
      </c>
      <c r="F48">
        <v>0.56000000000000005</v>
      </c>
      <c r="G48">
        <v>4.4999999999999998E-2</v>
      </c>
      <c r="H48">
        <v>0.01</v>
      </c>
      <c r="I48">
        <v>1.6E-2</v>
      </c>
      <c r="J48">
        <v>1.6E-2</v>
      </c>
      <c r="K48">
        <v>4.8000000000000001E-2</v>
      </c>
      <c r="L48">
        <v>3.1E-2</v>
      </c>
      <c r="M48">
        <v>0.98699999999999999</v>
      </c>
      <c r="N48">
        <v>5.7000000000000002E-2</v>
      </c>
      <c r="O48">
        <v>4.5999999999999999E-2</v>
      </c>
      <c r="P48">
        <v>0.182</v>
      </c>
      <c r="Q48">
        <v>0.84399999999999997</v>
      </c>
      <c r="R48">
        <v>2.5000000000000001E-2</v>
      </c>
      <c r="S48">
        <v>0.98299999999999998</v>
      </c>
      <c r="T48">
        <v>0.99</v>
      </c>
      <c r="U48">
        <v>0.97899999999999998</v>
      </c>
      <c r="V48">
        <v>4.3999999999999997E-2</v>
      </c>
      <c r="W48">
        <v>4.1000000000000002E-2</v>
      </c>
      <c r="Z48" s="1">
        <f t="shared" si="0"/>
        <v>0.33410000000000001</v>
      </c>
      <c r="AA48" s="1">
        <f t="shared" si="1"/>
        <v>0.41909999999999997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0.41533333333333328</v>
      </c>
      <c r="E50" s="2">
        <f t="shared" ref="E50:W50" si="2">AVERAGE(E1:E24)</f>
        <v>0.55112499999999986</v>
      </c>
      <c r="F50" s="2">
        <f t="shared" si="2"/>
        <v>2.3375000000000007E-2</v>
      </c>
      <c r="G50" s="2">
        <f t="shared" si="2"/>
        <v>4.9458333333333333E-2</v>
      </c>
      <c r="H50" s="2">
        <f t="shared" si="2"/>
        <v>0.47841666666666671</v>
      </c>
      <c r="I50" s="2">
        <f t="shared" si="2"/>
        <v>1.9541666666666669E-2</v>
      </c>
      <c r="J50" s="2">
        <f t="shared" si="2"/>
        <v>6.9041666666666654E-2</v>
      </c>
      <c r="K50" s="2">
        <f t="shared" si="2"/>
        <v>5.1833333333333349E-2</v>
      </c>
      <c r="L50" s="2">
        <f t="shared" si="2"/>
        <v>1.5875000000000004E-2</v>
      </c>
      <c r="M50" s="2">
        <f t="shared" si="2"/>
        <v>7.2666666666666685E-2</v>
      </c>
      <c r="N50" s="2">
        <f t="shared" si="2"/>
        <v>3.2750000000000008E-2</v>
      </c>
      <c r="O50" s="2">
        <f t="shared" si="2"/>
        <v>4.958333333333334E-2</v>
      </c>
      <c r="P50" s="2">
        <f t="shared" si="2"/>
        <v>8.4041666666666695E-2</v>
      </c>
      <c r="Q50" s="2">
        <f t="shared" si="2"/>
        <v>5.5083333333333338E-2</v>
      </c>
      <c r="R50" s="2">
        <f t="shared" si="2"/>
        <v>8.925000000000001E-2</v>
      </c>
      <c r="S50" s="2">
        <f t="shared" si="2"/>
        <v>4.1208333333333347E-2</v>
      </c>
      <c r="T50" s="2">
        <f t="shared" si="2"/>
        <v>1.4791666666666668E-2</v>
      </c>
      <c r="U50" s="2">
        <f t="shared" si="2"/>
        <v>3.2541666666666677E-2</v>
      </c>
      <c r="V50" s="2">
        <f t="shared" si="2"/>
        <v>4.7291666666666676E-2</v>
      </c>
      <c r="W50" s="2">
        <f t="shared" si="2"/>
        <v>4.5458333333333344E-2</v>
      </c>
      <c r="Y50" s="1" t="s">
        <v>0</v>
      </c>
      <c r="Z50" s="2">
        <f>AVERAGE(Z1:Z24)</f>
        <v>0.17466666666666664</v>
      </c>
      <c r="AA50" s="2">
        <f>AVERAGE(AA1:AA24)</f>
        <v>4.9200000000000015E-2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0.68170833333333336</v>
      </c>
      <c r="E51" s="2">
        <f t="shared" ref="E51:W51" si="3">AVERAGE(E25:E48)</f>
        <v>0.753</v>
      </c>
      <c r="F51" s="2">
        <f t="shared" si="3"/>
        <v>0.514625</v>
      </c>
      <c r="G51" s="2">
        <f t="shared" si="3"/>
        <v>4.7166666666666669E-2</v>
      </c>
      <c r="H51" s="2">
        <f t="shared" si="3"/>
        <v>0.43937500000000002</v>
      </c>
      <c r="I51" s="2">
        <f t="shared" si="3"/>
        <v>0.47945833333333332</v>
      </c>
      <c r="J51" s="2">
        <f t="shared" si="3"/>
        <v>0.50883333333333325</v>
      </c>
      <c r="K51" s="2">
        <f t="shared" si="3"/>
        <v>5.0416666666666686E-2</v>
      </c>
      <c r="L51" s="2">
        <f t="shared" si="3"/>
        <v>0.49758333333333327</v>
      </c>
      <c r="M51" s="2">
        <f t="shared" si="3"/>
        <v>0.49699999999999994</v>
      </c>
      <c r="N51" s="2">
        <f t="shared" si="3"/>
        <v>0.38366666666666677</v>
      </c>
      <c r="O51" s="2">
        <f t="shared" si="3"/>
        <v>4.7041666666666676E-2</v>
      </c>
      <c r="P51" s="2">
        <f t="shared" si="3"/>
        <v>0.26483333333333337</v>
      </c>
      <c r="Q51" s="2">
        <f t="shared" si="3"/>
        <v>0.32800000000000001</v>
      </c>
      <c r="R51" s="2">
        <f t="shared" si="3"/>
        <v>0.41641666666666671</v>
      </c>
      <c r="S51" s="2">
        <f t="shared" si="3"/>
        <v>0.55479166666666668</v>
      </c>
      <c r="T51" s="2">
        <f t="shared" si="3"/>
        <v>0.68841666666666657</v>
      </c>
      <c r="U51" s="2">
        <f t="shared" si="3"/>
        <v>0.49899999999999994</v>
      </c>
      <c r="V51" s="2">
        <f t="shared" si="3"/>
        <v>4.4625000000000019E-2</v>
      </c>
      <c r="W51" s="2">
        <f t="shared" si="3"/>
        <v>4.2416666666666679E-2</v>
      </c>
      <c r="Y51" s="1" t="s">
        <v>1</v>
      </c>
      <c r="Z51" s="2">
        <f>AVERAGE(Z25:Z48)</f>
        <v>0.44691666666666657</v>
      </c>
      <c r="AA51" s="2">
        <f>AVERAGE(AA25:AA48)</f>
        <v>0.32692083333333333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2.9164588732978321E-4</v>
      </c>
      <c r="E52" s="3">
        <f t="shared" ref="E52:W52" si="4">TTEST(E1:E24,E25:E48,2,2)</f>
        <v>5.1984655863050568E-3</v>
      </c>
      <c r="F52" s="3">
        <f t="shared" si="4"/>
        <v>2.3828436782725163E-9</v>
      </c>
      <c r="G52" s="3">
        <f t="shared" si="4"/>
        <v>6.1213677443215264E-2</v>
      </c>
      <c r="H52" s="3">
        <f t="shared" si="4"/>
        <v>0.68078486516963366</v>
      </c>
      <c r="I52" s="3">
        <f t="shared" si="4"/>
        <v>2.4353428159453631E-6</v>
      </c>
      <c r="J52" s="3">
        <f t="shared" si="4"/>
        <v>3.8752307921678618E-5</v>
      </c>
      <c r="K52" s="3">
        <f t="shared" si="4"/>
        <v>0.35239274972241363</v>
      </c>
      <c r="L52" s="3">
        <f t="shared" si="4"/>
        <v>2.7703656585083844E-6</v>
      </c>
      <c r="M52" s="3">
        <f t="shared" si="4"/>
        <v>2.0751485617765504E-5</v>
      </c>
      <c r="N52" s="3">
        <f t="shared" si="4"/>
        <v>4.0513384923173746E-4</v>
      </c>
      <c r="O52" s="3">
        <f t="shared" si="4"/>
        <v>2.1833246515104897E-2</v>
      </c>
      <c r="P52" s="3">
        <f t="shared" si="4"/>
        <v>1.187663681849988E-2</v>
      </c>
      <c r="Q52" s="3">
        <f t="shared" si="4"/>
        <v>2.5850521890190326E-3</v>
      </c>
      <c r="R52" s="3">
        <f t="shared" si="4"/>
        <v>1.199979156687084E-3</v>
      </c>
      <c r="S52" s="3">
        <f t="shared" si="4"/>
        <v>7.3224591464982574E-7</v>
      </c>
      <c r="T52" s="3">
        <f t="shared" si="4"/>
        <v>5.0960756703329171E-12</v>
      </c>
      <c r="U52" s="3">
        <f t="shared" si="4"/>
        <v>9.9289326609030187E-6</v>
      </c>
      <c r="V52" s="3">
        <f t="shared" si="4"/>
        <v>9.0607363212215318E-3</v>
      </c>
      <c r="W52" s="3">
        <f t="shared" si="4"/>
        <v>6.533570888283439E-4</v>
      </c>
      <c r="Y52" s="1" t="s">
        <v>16</v>
      </c>
      <c r="Z52" s="3">
        <f>TTEST(Z1:Z24,Z25:Z48,2,2)</f>
        <v>1.3103681601338616E-13</v>
      </c>
      <c r="AA52" s="3">
        <f>TTEST(AA1:AA24,AA25:AA48,2,2)</f>
        <v>2.1971845325696909E-12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2.5212263138409238E-2</v>
      </c>
      <c r="E53" s="3">
        <f t="shared" ref="E53:W53" si="5">STDEV(E1:E24)/SQRT(COUNT(E1:E24))</f>
        <v>1.5829287717319639E-2</v>
      </c>
      <c r="F53" s="3">
        <f t="shared" si="5"/>
        <v>1.5797776627640037E-3</v>
      </c>
      <c r="G53" s="3">
        <f t="shared" si="5"/>
        <v>2.8219614071731862E-4</v>
      </c>
      <c r="H53" s="3">
        <f t="shared" si="5"/>
        <v>3.5455315655237893E-2</v>
      </c>
      <c r="I53" s="3">
        <f t="shared" si="5"/>
        <v>2.4479947181512913E-3</v>
      </c>
      <c r="J53" s="3">
        <f t="shared" si="5"/>
        <v>6.7909997894342999E-3</v>
      </c>
      <c r="K53" s="3">
        <f t="shared" si="5"/>
        <v>3.9317854974639228E-4</v>
      </c>
      <c r="L53" s="3">
        <f t="shared" si="5"/>
        <v>3.5037828935619553E-3</v>
      </c>
      <c r="M53" s="3">
        <f t="shared" si="5"/>
        <v>5.8751092085645691E-3</v>
      </c>
      <c r="N53" s="3">
        <f t="shared" si="5"/>
        <v>5.5831170193874581E-3</v>
      </c>
      <c r="O53" s="3">
        <f t="shared" si="5"/>
        <v>2.4757275805589122E-4</v>
      </c>
      <c r="P53" s="3">
        <f t="shared" si="5"/>
        <v>7.1752087195482974E-3</v>
      </c>
      <c r="Q53" s="3">
        <f t="shared" si="5"/>
        <v>9.7371090304325669E-3</v>
      </c>
      <c r="R53" s="3">
        <f t="shared" si="5"/>
        <v>1.8416896188483856E-2</v>
      </c>
      <c r="S53" s="3">
        <f t="shared" si="5"/>
        <v>4.9037767043558925E-3</v>
      </c>
      <c r="T53" s="3">
        <f t="shared" si="5"/>
        <v>1.4180247113945508E-3</v>
      </c>
      <c r="U53" s="3">
        <f t="shared" si="5"/>
        <v>5.7170540600560904E-3</v>
      </c>
      <c r="V53" s="3">
        <f t="shared" si="5"/>
        <v>2.2904311557492979E-4</v>
      </c>
      <c r="W53" s="3">
        <f t="shared" si="5"/>
        <v>1.9944821225566489E-4</v>
      </c>
      <c r="Z53" s="3">
        <f>STDEV(Z1:Z24)/SQRT(COUNT(Z1:Z24))</f>
        <v>6.2484539150499145E-3</v>
      </c>
      <c r="AA53" s="3">
        <f>STDEV(AA1:AA24)/SQRT(COUNT(AA1:AA24))</f>
        <v>3.7165220612669571E-3</v>
      </c>
      <c r="AC53" s="3"/>
      <c r="AD53" s="3"/>
    </row>
    <row r="54" spans="1:30">
      <c r="C54" s="1" t="s">
        <v>1</v>
      </c>
      <c r="D54" s="3">
        <f>STDEV(D25:D48)/SQRT(COUNT(D25:D48))</f>
        <v>6.3086479613496879E-2</v>
      </c>
      <c r="E54" s="3">
        <f t="shared" ref="E54:W54" si="6">STDEV(E25:E48)/SQRT(COUNT(E25:E48))</f>
        <v>6.6949689092371548E-2</v>
      </c>
      <c r="F54" s="3">
        <f t="shared" si="6"/>
        <v>6.6462608330996334E-2</v>
      </c>
      <c r="G54" s="3">
        <f t="shared" si="6"/>
        <v>1.1604388641750683E-3</v>
      </c>
      <c r="H54" s="3">
        <f t="shared" si="6"/>
        <v>8.738016250221238E-2</v>
      </c>
      <c r="I54" s="3">
        <f t="shared" si="6"/>
        <v>8.5459160073446408E-2</v>
      </c>
      <c r="J54" s="3">
        <f t="shared" si="6"/>
        <v>9.6360653816092101E-2</v>
      </c>
      <c r="K54" s="3">
        <f t="shared" si="6"/>
        <v>1.4557689669120132E-3</v>
      </c>
      <c r="L54" s="3">
        <f t="shared" si="6"/>
        <v>9.0111845090442302E-2</v>
      </c>
      <c r="M54" s="3">
        <f t="shared" si="6"/>
        <v>8.9283338270662954E-2</v>
      </c>
      <c r="N54" s="3">
        <f t="shared" si="6"/>
        <v>9.1828066078986775E-2</v>
      </c>
      <c r="O54" s="3">
        <f t="shared" si="6"/>
        <v>1.0416666666666669E-3</v>
      </c>
      <c r="P54" s="3">
        <f t="shared" si="6"/>
        <v>6.8633522323085172E-2</v>
      </c>
      <c r="Q54" s="3">
        <f t="shared" si="6"/>
        <v>8.5081503976132081E-2</v>
      </c>
      <c r="R54" s="3">
        <f t="shared" si="6"/>
        <v>9.2937058268039149E-2</v>
      </c>
      <c r="S54" s="3">
        <f t="shared" si="6"/>
        <v>8.9485789074333133E-2</v>
      </c>
      <c r="T54" s="3">
        <f t="shared" si="6"/>
        <v>7.307170680741483E-2</v>
      </c>
      <c r="U54" s="3">
        <f t="shared" si="6"/>
        <v>9.3800319828879083E-2</v>
      </c>
      <c r="V54" s="3">
        <f t="shared" si="6"/>
        <v>9.5137676743926674E-4</v>
      </c>
      <c r="W54" s="3">
        <f t="shared" si="6"/>
        <v>8.073858932854405E-4</v>
      </c>
      <c r="Z54" s="3">
        <f>STDEV(Z25:Z48)/SQRT(COUNT(Z25:Z48))</f>
        <v>2.5528177573840804E-2</v>
      </c>
      <c r="AA54" s="3">
        <f>STDEV(AA25:AA48)/SQRT(COUNT(AA25:AA48))</f>
        <v>2.9073951175000754E-2</v>
      </c>
      <c r="AC54" s="3"/>
      <c r="AD54" s="3"/>
    </row>
    <row r="55" spans="1:30">
      <c r="D55" s="2">
        <f>D50-D51</f>
        <v>-0.26637500000000008</v>
      </c>
      <c r="E55" s="2">
        <f t="shared" ref="E55:W55" si="7">E50-E51</f>
        <v>-0.20187500000000014</v>
      </c>
      <c r="F55" s="2">
        <f t="shared" si="7"/>
        <v>-0.49124999999999996</v>
      </c>
      <c r="G55" s="2">
        <f t="shared" si="7"/>
        <v>2.2916666666666641E-3</v>
      </c>
      <c r="H55" s="2">
        <f t="shared" si="7"/>
        <v>3.9041666666666697E-2</v>
      </c>
      <c r="I55" s="2">
        <f t="shared" si="7"/>
        <v>-0.45991666666666664</v>
      </c>
      <c r="J55" s="2">
        <f t="shared" si="7"/>
        <v>-0.43979166666666658</v>
      </c>
      <c r="K55" s="2">
        <f t="shared" si="7"/>
        <v>1.4166666666666633E-3</v>
      </c>
      <c r="L55" s="2">
        <f t="shared" si="7"/>
        <v>-0.48170833333333324</v>
      </c>
      <c r="M55" s="2">
        <f t="shared" si="7"/>
        <v>-0.42433333333333323</v>
      </c>
      <c r="N55" s="2">
        <f t="shared" si="7"/>
        <v>-0.35091666666666677</v>
      </c>
      <c r="O55" s="2">
        <f t="shared" si="7"/>
        <v>2.5416666666666643E-3</v>
      </c>
      <c r="P55" s="2">
        <f t="shared" si="7"/>
        <v>-0.18079166666666668</v>
      </c>
      <c r="Q55" s="2">
        <f t="shared" si="7"/>
        <v>-0.2729166666666667</v>
      </c>
      <c r="R55" s="2">
        <f t="shared" si="7"/>
        <v>-0.32716666666666672</v>
      </c>
      <c r="S55" s="2">
        <f t="shared" si="7"/>
        <v>-0.51358333333333328</v>
      </c>
      <c r="T55" s="2">
        <f t="shared" si="7"/>
        <v>-0.67362499999999992</v>
      </c>
      <c r="U55" s="2">
        <f t="shared" si="7"/>
        <v>-0.46645833333333325</v>
      </c>
      <c r="V55" s="2">
        <f t="shared" si="7"/>
        <v>2.6666666666666575E-3</v>
      </c>
      <c r="W55" s="2">
        <f t="shared" si="7"/>
        <v>3.0416666666666647E-3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>Animals</v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>Tools</v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0.42829404761904755</v>
      </c>
      <c r="E58" s="1">
        <f>(E50+0.6*(F50+D50)+0.15*G50)/(1+2*0.6+0.15)</f>
        <v>0.34968882978723398</v>
      </c>
      <c r="F58" s="1">
        <f t="shared" ref="F58:U59" si="9">(F50+0.6*(G50+E50)+0.15*(D50+H50))/(1+2*0.6+2*0.15)</f>
        <v>0.20711499999999999</v>
      </c>
      <c r="G58" s="1">
        <f t="shared" si="9"/>
        <v>0.17445333333333335</v>
      </c>
      <c r="H58" s="1">
        <f t="shared" si="9"/>
        <v>0.21347166666666667</v>
      </c>
      <c r="I58" s="1">
        <f t="shared" si="9"/>
        <v>0.14528416666666669</v>
      </c>
      <c r="J58" s="1">
        <f t="shared" si="9"/>
        <v>7.4404166666666674E-2</v>
      </c>
      <c r="K58" s="1">
        <f t="shared" si="9"/>
        <v>4.6645833333333338E-2</v>
      </c>
      <c r="L58" s="1">
        <f t="shared" si="9"/>
        <v>4.2337500000000007E-2</v>
      </c>
      <c r="M58" s="1">
        <f t="shared" si="9"/>
        <v>4.6821666666666678E-2</v>
      </c>
      <c r="N58" s="1">
        <f t="shared" si="9"/>
        <v>4.8435000000000013E-2</v>
      </c>
      <c r="O58" s="1">
        <f t="shared" si="9"/>
        <v>5.5528333333333346E-2</v>
      </c>
      <c r="P58" s="1">
        <f t="shared" si="9"/>
        <v>6.605666666666668E-2</v>
      </c>
      <c r="Q58" s="1">
        <f t="shared" si="9"/>
        <v>6.9070833333333345E-2</v>
      </c>
      <c r="R58" s="1">
        <f t="shared" si="9"/>
        <v>6.4740000000000006E-2</v>
      </c>
      <c r="S58" s="1">
        <f t="shared" si="9"/>
        <v>4.671083333333334E-2</v>
      </c>
      <c r="T58" s="1">
        <f t="shared" si="9"/>
        <v>3.1809166666666673E-2</v>
      </c>
      <c r="U58" s="1">
        <f t="shared" si="9"/>
        <v>3.3116666666666669E-2</v>
      </c>
      <c r="V58" s="1">
        <f>(V50+0.6*(W50+U50)+0.15*T50)/(1+2*0.6+0.15)</f>
        <v>4.09831560283688E-2</v>
      </c>
      <c r="W58" s="1">
        <f>(W50+0.6*(V50)+0.15*U58)/(1+0.6+0.15)</f>
        <v>4.5029047619047628E-2</v>
      </c>
    </row>
    <row r="59" spans="1:30">
      <c r="C59" s="1" t="s">
        <v>1</v>
      </c>
      <c r="D59" s="1">
        <f>(D51+0.6*(E51)+0.15*F51)/(1+0.6+0.15)</f>
        <v>0.69182976190476186</v>
      </c>
      <c r="E59" s="1">
        <f>(E51+0.6*(F51+D51)+0.15*G51)/(1+2*0.6+0.15)</f>
        <v>0.62888297872340426</v>
      </c>
      <c r="F59" s="1">
        <f t="shared" si="9"/>
        <v>0.46515500000000004</v>
      </c>
      <c r="G59" s="1">
        <f t="shared" si="9"/>
        <v>0.32177416666666658</v>
      </c>
      <c r="H59" s="1">
        <f t="shared" si="9"/>
        <v>0.36354749999999997</v>
      </c>
      <c r="I59" s="1">
        <f t="shared" si="9"/>
        <v>0.4252083333333333</v>
      </c>
      <c r="J59" s="1">
        <f t="shared" si="9"/>
        <v>0.38692083333333327</v>
      </c>
      <c r="K59" s="1">
        <f t="shared" si="9"/>
        <v>0.3202941666666666</v>
      </c>
      <c r="L59" s="1">
        <f t="shared" si="9"/>
        <v>0.38396333333333327</v>
      </c>
      <c r="M59" s="1">
        <f t="shared" si="9"/>
        <v>0.41614749999999995</v>
      </c>
      <c r="N59" s="1">
        <f t="shared" si="9"/>
        <v>0.32978166666666675</v>
      </c>
      <c r="O59" s="1">
        <f t="shared" si="9"/>
        <v>0.22395666666666672</v>
      </c>
      <c r="P59" s="1">
        <f t="shared" si="9"/>
        <v>0.24394833333333335</v>
      </c>
      <c r="Q59" s="1">
        <f t="shared" si="9"/>
        <v>0.33080999999999999</v>
      </c>
      <c r="R59" s="1">
        <f t="shared" si="9"/>
        <v>0.43563166666666675</v>
      </c>
      <c r="S59" s="1">
        <f t="shared" si="9"/>
        <v>0.5366966666666666</v>
      </c>
      <c r="T59" s="1">
        <f t="shared" si="9"/>
        <v>0.55593916666666665</v>
      </c>
      <c r="U59" s="1">
        <f t="shared" si="9"/>
        <v>0.41136249999999996</v>
      </c>
      <c r="V59" s="1">
        <f>(V51+0.6*(W51+U51)+0.15*T51)/(1+2*0.6+0.15)</f>
        <v>0.20116489361702125</v>
      </c>
      <c r="W59" s="1">
        <f>(W51+0.6*(V51)+0.15*U59)/(1+0.6+0.15)</f>
        <v>7.4797738095238112E-2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0.47084449168785986</v>
      </c>
      <c r="E61" s="1">
        <f ca="1">E1+NORMINV(RAND(),0,'Total-Smoothed'!$AG$2)</f>
        <v>0.42481206469076904</v>
      </c>
      <c r="F61" s="1">
        <f ca="1">F1+NORMINV(RAND(),0,'Total-Smoothed'!$AG$2)</f>
        <v>0.11991005228555926</v>
      </c>
      <c r="G61" s="1">
        <f ca="1">G1+NORMINV(RAND(),0,'Total-Smoothed'!$AG$2)</f>
        <v>0.13225937486598183</v>
      </c>
      <c r="H61" s="1">
        <f ca="1">H1+NORMINV(RAND(),0,'Total-Smoothed'!$AG$2)</f>
        <v>0.33925818145511155</v>
      </c>
      <c r="I61" s="1">
        <f ca="1">I1+NORMINV(RAND(),0,'Total-Smoothed'!$AG$2)</f>
        <v>-3.0286180198275878E-2</v>
      </c>
      <c r="J61" s="1">
        <f ca="1">J1+NORMINV(RAND(),0,'Total-Smoothed'!$AG$2)</f>
        <v>0.11709389359123953</v>
      </c>
      <c r="K61" s="1">
        <f ca="1">K1+NORMINV(RAND(),0,'Total-Smoothed'!$AG$2)</f>
        <v>-1.2272108428256594E-2</v>
      </c>
      <c r="L61" s="1">
        <f ca="1">L1+NORMINV(RAND(),0,'Total-Smoothed'!$AG$2)</f>
        <v>8.2259077878818115E-2</v>
      </c>
      <c r="M61" s="1">
        <f ca="1">M1+NORMINV(RAND(),0,'Total-Smoothed'!$AG$2)</f>
        <v>-3.7030761839830083E-2</v>
      </c>
      <c r="N61" s="1">
        <f ca="1">N1+NORMINV(RAND(),0,'Total-Smoothed'!$AG$2)</f>
        <v>9.7454333528176493E-2</v>
      </c>
      <c r="O61" s="1">
        <f ca="1">O1+NORMINV(RAND(),0,'Total-Smoothed'!$AG$2)</f>
        <v>2.0824581769649797E-2</v>
      </c>
      <c r="P61" s="1">
        <f ca="1">P1+NORMINV(RAND(),0,'Total-Smoothed'!$AG$2)</f>
        <v>1.6890633020379242E-2</v>
      </c>
      <c r="Q61" s="1">
        <f ca="1">Q1+NORMINV(RAND(),0,'Total-Smoothed'!$AG$2)</f>
        <v>-6.4858358140138656E-4</v>
      </c>
      <c r="R61" s="1">
        <f ca="1">R1+NORMINV(RAND(),0,'Total-Smoothed'!$AG$2)</f>
        <v>0.1405174451532919</v>
      </c>
      <c r="S61" s="1">
        <f ca="1">S1+NORMINV(RAND(),0,'Total-Smoothed'!$AG$2)</f>
        <v>-0.14455235106395561</v>
      </c>
      <c r="T61" s="1">
        <f ca="1">T1+NORMINV(RAND(),0,'Total-Smoothed'!$AG$2)</f>
        <v>9.5212174573125113E-2</v>
      </c>
      <c r="U61" s="1">
        <f ca="1">U1+NORMINV(RAND(),0,'Total-Smoothed'!$AG$2)</f>
        <v>7.8101799070813507E-2</v>
      </c>
      <c r="V61" s="1">
        <f ca="1">V1+NORMINV(RAND(),0,'Total-Smoothed'!$AG$2)</f>
        <v>0.16835145416786884</v>
      </c>
      <c r="W61" s="1">
        <f ca="1">W1+NORMINV(RAND(),0,'Total-Smoothed'!$AG$2)</f>
        <v>-4.4747050719368825E-2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0.64976117130025435</v>
      </c>
      <c r="E62" s="1">
        <f ca="1">E2+NORMINV(RAND(),0,'Total-Smoothed'!$AG$2)</f>
        <v>0.59373069048072136</v>
      </c>
      <c r="F62" s="1">
        <f ca="1">F2+NORMINV(RAND(),0,'Total-Smoothed'!$AG$2)</f>
        <v>0.11155548427000703</v>
      </c>
      <c r="G62" s="1">
        <f ca="1">G2+NORMINV(RAND(),0,'Total-Smoothed'!$AG$2)</f>
        <v>2.2504012269588987E-2</v>
      </c>
      <c r="H62" s="1">
        <f ca="1">H2+NORMINV(RAND(),0,'Total-Smoothed'!$AG$2)</f>
        <v>0.55893908894925703</v>
      </c>
      <c r="I62" s="1">
        <f ca="1">I2+NORMINV(RAND(),0,'Total-Smoothed'!$AG$2)</f>
        <v>3.2199580539157883E-2</v>
      </c>
      <c r="J62" s="1">
        <f ca="1">J2+NORMINV(RAND(),0,'Total-Smoothed'!$AG$2)</f>
        <v>2.6747265865344469E-2</v>
      </c>
      <c r="K62" s="1">
        <f ca="1">K2+NORMINV(RAND(),0,'Total-Smoothed'!$AG$2)</f>
        <v>0.11150199079514705</v>
      </c>
      <c r="L62" s="1">
        <f ca="1">L2+NORMINV(RAND(),0,'Total-Smoothed'!$AG$2)</f>
        <v>-0.16218048082416953</v>
      </c>
      <c r="M62" s="1">
        <f ca="1">M2+NORMINV(RAND(),0,'Total-Smoothed'!$AG$2)</f>
        <v>-7.2591638281845339E-2</v>
      </c>
      <c r="N62" s="1">
        <f ca="1">N2+NORMINV(RAND(),0,'Total-Smoothed'!$AG$2)</f>
        <v>0.1446471300716691</v>
      </c>
      <c r="O62" s="1">
        <f ca="1">O2+NORMINV(RAND(),0,'Total-Smoothed'!$AG$2)</f>
        <v>0.11635475833862888</v>
      </c>
      <c r="P62" s="1">
        <f ca="1">P2+NORMINV(RAND(),0,'Total-Smoothed'!$AG$2)</f>
        <v>0.22770435482185519</v>
      </c>
      <c r="Q62" s="1">
        <f ca="1">Q2+NORMINV(RAND(),0,'Total-Smoothed'!$AG$2)</f>
        <v>9.9732792387868641E-2</v>
      </c>
      <c r="R62" s="1">
        <f ca="1">R2+NORMINV(RAND(),0,'Total-Smoothed'!$AG$2)</f>
        <v>9.3534395073926552E-2</v>
      </c>
      <c r="S62" s="1">
        <f ca="1">S2+NORMINV(RAND(),0,'Total-Smoothed'!$AG$2)</f>
        <v>-9.4615525618524404E-2</v>
      </c>
      <c r="T62" s="1">
        <f ca="1">T2+NORMINV(RAND(),0,'Total-Smoothed'!$AG$2)</f>
        <v>-2.9627791108890578E-2</v>
      </c>
      <c r="U62" s="1">
        <f ca="1">U2+NORMINV(RAND(),0,'Total-Smoothed'!$AG$2)</f>
        <v>-0.13405375215330423</v>
      </c>
      <c r="V62" s="1">
        <f ca="1">V2+NORMINV(RAND(),0,'Total-Smoothed'!$AG$2)</f>
        <v>0.16737087954657676</v>
      </c>
      <c r="W62" s="1">
        <f ca="1">W2+NORMINV(RAND(),0,'Total-Smoothed'!$AG$2)</f>
        <v>0.15519211894586188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0.50761495400385648</v>
      </c>
      <c r="E63" s="1">
        <f ca="1">E3+NORMINV(RAND(),0,'Total-Smoothed'!$AG$2)</f>
        <v>0.63580277620406989</v>
      </c>
      <c r="F63" s="1">
        <f ca="1">F3+NORMINV(RAND(),0,'Total-Smoothed'!$AG$2)</f>
        <v>0.10888006567493658</v>
      </c>
      <c r="G63" s="1">
        <f ca="1">G3+NORMINV(RAND(),0,'Total-Smoothed'!$AG$2)</f>
        <v>-3.512723562630482E-2</v>
      </c>
      <c r="H63" s="1">
        <f ca="1">H3+NORMINV(RAND(),0,'Total-Smoothed'!$AG$2)</f>
        <v>0.31240820632281341</v>
      </c>
      <c r="I63" s="1">
        <f ca="1">I3+NORMINV(RAND(),0,'Total-Smoothed'!$AG$2)</f>
        <v>9.9406862177087441E-2</v>
      </c>
      <c r="J63" s="1">
        <f ca="1">J3+NORMINV(RAND(),0,'Total-Smoothed'!$AG$2)</f>
        <v>2.1272630061077866E-2</v>
      </c>
      <c r="K63" s="1">
        <f ca="1">K3+NORMINV(RAND(),0,'Total-Smoothed'!$AG$2)</f>
        <v>3.4163417008630598E-2</v>
      </c>
      <c r="L63" s="1">
        <f ca="1">L3+NORMINV(RAND(),0,'Total-Smoothed'!$AG$2)</f>
        <v>-8.2655430417952862E-3</v>
      </c>
      <c r="M63" s="1">
        <f ca="1">M3+NORMINV(RAND(),0,'Total-Smoothed'!$AG$2)</f>
        <v>0.2904359859043989</v>
      </c>
      <c r="N63" s="1">
        <f ca="1">N3+NORMINV(RAND(),0,'Total-Smoothed'!$AG$2)</f>
        <v>-4.3460231694101126E-2</v>
      </c>
      <c r="O63" s="1">
        <f ca="1">O3+NORMINV(RAND(),0,'Total-Smoothed'!$AG$2)</f>
        <v>3.0554340310572688E-2</v>
      </c>
      <c r="P63" s="1">
        <f ca="1">P3+NORMINV(RAND(),0,'Total-Smoothed'!$AG$2)</f>
        <v>4.9833738360718569E-2</v>
      </c>
      <c r="Q63" s="1">
        <f ca="1">Q3+NORMINV(RAND(),0,'Total-Smoothed'!$AG$2)</f>
        <v>-0.15519504395440456</v>
      </c>
      <c r="R63" s="1">
        <f ca="1">R3+NORMINV(RAND(),0,'Total-Smoothed'!$AG$2)</f>
        <v>1.9816220716156366E-2</v>
      </c>
      <c r="S63" s="1">
        <f ca="1">S3+NORMINV(RAND(),0,'Total-Smoothed'!$AG$2)</f>
        <v>7.9095009833391919E-2</v>
      </c>
      <c r="T63" s="1">
        <f ca="1">T3+NORMINV(RAND(),0,'Total-Smoothed'!$AG$2)</f>
        <v>0.12149267363760567</v>
      </c>
      <c r="U63" s="1">
        <f ca="1">U3+NORMINV(RAND(),0,'Total-Smoothed'!$AG$2)</f>
        <v>7.8701402606466964E-2</v>
      </c>
      <c r="V63" s="1">
        <f ca="1">V3+NORMINV(RAND(),0,'Total-Smoothed'!$AG$2)</f>
        <v>7.0136191858564678E-3</v>
      </c>
      <c r="W63" s="1">
        <f ca="1">W3+NORMINV(RAND(),0,'Total-Smoothed'!$AG$2)</f>
        <v>6.9679249174295008E-3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0.36109799298457151</v>
      </c>
      <c r="E64" s="1">
        <f ca="1">E4+NORMINV(RAND(),0,'Total-Smoothed'!$AG$2)</f>
        <v>0.58971135061254532</v>
      </c>
      <c r="F64" s="1">
        <f ca="1">F4+NORMINV(RAND(),0,'Total-Smoothed'!$AG$2)</f>
        <v>4.5854743260184141E-2</v>
      </c>
      <c r="G64" s="1">
        <f ca="1">G4+NORMINV(RAND(),0,'Total-Smoothed'!$AG$2)</f>
        <v>3.1753537819920061E-2</v>
      </c>
      <c r="H64" s="1">
        <f ca="1">H4+NORMINV(RAND(),0,'Total-Smoothed'!$AG$2)</f>
        <v>0.47299076787676175</v>
      </c>
      <c r="I64" s="1">
        <f ca="1">I4+NORMINV(RAND(),0,'Total-Smoothed'!$AG$2)</f>
        <v>-0.17954959261462192</v>
      </c>
      <c r="J64" s="1">
        <f ca="1">J4+NORMINV(RAND(),0,'Total-Smoothed'!$AG$2)</f>
        <v>-4.220180207743543E-2</v>
      </c>
      <c r="K64" s="1">
        <f ca="1">K4+NORMINV(RAND(),0,'Total-Smoothed'!$AG$2)</f>
        <v>0.10227501172767053</v>
      </c>
      <c r="L64" s="1">
        <f ca="1">L4+NORMINV(RAND(),0,'Total-Smoothed'!$AG$2)</f>
        <v>-8.6221209049093875E-2</v>
      </c>
      <c r="M64" s="1">
        <f ca="1">M4+NORMINV(RAND(),0,'Total-Smoothed'!$AG$2)</f>
        <v>-2.4192472454497446E-2</v>
      </c>
      <c r="N64" s="1">
        <f ca="1">N4+NORMINV(RAND(),0,'Total-Smoothed'!$AG$2)</f>
        <v>0.22405602790807438</v>
      </c>
      <c r="O64" s="1">
        <f ca="1">O4+NORMINV(RAND(),0,'Total-Smoothed'!$AG$2)</f>
        <v>0.17402048907659762</v>
      </c>
      <c r="P64" s="1">
        <f ca="1">P4+NORMINV(RAND(),0,'Total-Smoothed'!$AG$2)</f>
        <v>4.6944703962347026E-2</v>
      </c>
      <c r="Q64" s="1">
        <f ca="1">Q4+NORMINV(RAND(),0,'Total-Smoothed'!$AG$2)</f>
        <v>4.1038702160928836E-2</v>
      </c>
      <c r="R64" s="1">
        <f ca="1">R4+NORMINV(RAND(),0,'Total-Smoothed'!$AG$2)</f>
        <v>-2.3540388933629919E-2</v>
      </c>
      <c r="S64" s="1">
        <f ca="1">S4+NORMINV(RAND(),0,'Total-Smoothed'!$AG$2)</f>
        <v>9.6906837521143312E-3</v>
      </c>
      <c r="T64" s="1">
        <f ca="1">T4+NORMINV(RAND(),0,'Total-Smoothed'!$AG$2)</f>
        <v>0.13481614829743221</v>
      </c>
      <c r="U64" s="1">
        <f ca="1">U4+NORMINV(RAND(),0,'Total-Smoothed'!$AG$2)</f>
        <v>0.24132276526474847</v>
      </c>
      <c r="V64" s="1">
        <f ca="1">V4+NORMINV(RAND(),0,'Total-Smoothed'!$AG$2)</f>
        <v>0.17106893646911919</v>
      </c>
      <c r="W64" s="1">
        <f ca="1">W4+NORMINV(RAND(),0,'Total-Smoothed'!$AG$2)</f>
        <v>0.17935469112238206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0.19985487132286156</v>
      </c>
      <c r="E65" s="1">
        <f ca="1">E5+NORMINV(RAND(),0,'Total-Smoothed'!$AG$2)</f>
        <v>0.4463036774998958</v>
      </c>
      <c r="F65" s="1">
        <f ca="1">F5+NORMINV(RAND(),0,'Total-Smoothed'!$AG$2)</f>
        <v>0.1483032220826877</v>
      </c>
      <c r="G65" s="1">
        <f ca="1">G5+NORMINV(RAND(),0,'Total-Smoothed'!$AG$2)</f>
        <v>0.11444141003814134</v>
      </c>
      <c r="H65" s="1">
        <f ca="1">H5+NORMINV(RAND(),0,'Total-Smoothed'!$AG$2)</f>
        <v>0.6906583415625227</v>
      </c>
      <c r="I65" s="1">
        <f ca="1">I5+NORMINV(RAND(),0,'Total-Smoothed'!$AG$2)</f>
        <v>0.10319859857832704</v>
      </c>
      <c r="J65" s="1">
        <f ca="1">J5+NORMINV(RAND(),0,'Total-Smoothed'!$AG$2)</f>
        <v>-8.7651612689290018E-2</v>
      </c>
      <c r="K65" s="1">
        <f ca="1">K5+NORMINV(RAND(),0,'Total-Smoothed'!$AG$2)</f>
        <v>7.7591281563081024E-2</v>
      </c>
      <c r="L65" s="1">
        <f ca="1">L5+NORMINV(RAND(),0,'Total-Smoothed'!$AG$2)</f>
        <v>-0.13782817358453225</v>
      </c>
      <c r="M65" s="1">
        <f ca="1">M5+NORMINV(RAND(),0,'Total-Smoothed'!$AG$2)</f>
        <v>0.1377640775516665</v>
      </c>
      <c r="N65" s="1">
        <f ca="1">N5+NORMINV(RAND(),0,'Total-Smoothed'!$AG$2)</f>
        <v>0.32698030145213708</v>
      </c>
      <c r="O65" s="1">
        <f ca="1">O5+NORMINV(RAND(),0,'Total-Smoothed'!$AG$2)</f>
        <v>0.12120107659893042</v>
      </c>
      <c r="P65" s="1">
        <f ca="1">P5+NORMINV(RAND(),0,'Total-Smoothed'!$AG$2)</f>
        <v>5.9607617137003625E-2</v>
      </c>
      <c r="Q65" s="1">
        <f ca="1">Q5+NORMINV(RAND(),0,'Total-Smoothed'!$AG$2)</f>
        <v>0.12512674563935164</v>
      </c>
      <c r="R65" s="1">
        <f ca="1">R5+NORMINV(RAND(),0,'Total-Smoothed'!$AG$2)</f>
        <v>0.17254696914952422</v>
      </c>
      <c r="S65" s="1">
        <f ca="1">S5+NORMINV(RAND(),0,'Total-Smoothed'!$AG$2)</f>
        <v>-4.6483488110274043E-2</v>
      </c>
      <c r="T65" s="1">
        <f ca="1">T5+NORMINV(RAND(),0,'Total-Smoothed'!$AG$2)</f>
        <v>-1.3933287552703903E-2</v>
      </c>
      <c r="U65" s="1">
        <f ca="1">U5+NORMINV(RAND(),0,'Total-Smoothed'!$AG$2)</f>
        <v>-3.4905024711010077E-2</v>
      </c>
      <c r="V65" s="1">
        <f ca="1">V5+NORMINV(RAND(),0,'Total-Smoothed'!$AG$2)</f>
        <v>5.8640663334770304E-2</v>
      </c>
      <c r="W65" s="1">
        <f ca="1">W5+NORMINV(RAND(),0,'Total-Smoothed'!$AG$2)</f>
        <v>8.2703533287012229E-2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0.69098337155454748</v>
      </c>
      <c r="E66" s="1">
        <f ca="1">E6+NORMINV(RAND(),0,'Total-Smoothed'!$AG$2)</f>
        <v>0.70941538994660713</v>
      </c>
      <c r="F66" s="1">
        <f ca="1">F6+NORMINV(RAND(),0,'Total-Smoothed'!$AG$2)</f>
        <v>5.5835395921001542E-2</v>
      </c>
      <c r="G66" s="1">
        <f ca="1">G6+NORMINV(RAND(),0,'Total-Smoothed'!$AG$2)</f>
        <v>0.13773819587801581</v>
      </c>
      <c r="H66" s="1">
        <f ca="1">H6+NORMINV(RAND(),0,'Total-Smoothed'!$AG$2)</f>
        <v>0.57820974365576949</v>
      </c>
      <c r="I66" s="1">
        <f ca="1">I6+NORMINV(RAND(),0,'Total-Smoothed'!$AG$2)</f>
        <v>-1.324665590737628E-2</v>
      </c>
      <c r="J66" s="1">
        <f ca="1">J6+NORMINV(RAND(),0,'Total-Smoothed'!$AG$2)</f>
        <v>0.23723512042126596</v>
      </c>
      <c r="K66" s="1">
        <f ca="1">K6+NORMINV(RAND(),0,'Total-Smoothed'!$AG$2)</f>
        <v>7.8496371819014102E-2</v>
      </c>
      <c r="L66" s="1">
        <f ca="1">L6+NORMINV(RAND(),0,'Total-Smoothed'!$AG$2)</f>
        <v>1.3630892262730083E-2</v>
      </c>
      <c r="M66" s="1">
        <f ca="1">M6+NORMINV(RAND(),0,'Total-Smoothed'!$AG$2)</f>
        <v>-0.11093915975629831</v>
      </c>
      <c r="N66" s="1">
        <f ca="1">N6+NORMINV(RAND(),0,'Total-Smoothed'!$AG$2)</f>
        <v>-0.13769329635641936</v>
      </c>
      <c r="O66" s="1">
        <f ca="1">O6+NORMINV(RAND(),0,'Total-Smoothed'!$AG$2)</f>
        <v>0.10599207310761391</v>
      </c>
      <c r="P66" s="1">
        <f ca="1">P6+NORMINV(RAND(),0,'Total-Smoothed'!$AG$2)</f>
        <v>-9.0091675074881195E-3</v>
      </c>
      <c r="Q66" s="1">
        <f ca="1">Q6+NORMINV(RAND(),0,'Total-Smoothed'!$AG$2)</f>
        <v>-0.13951492065796084</v>
      </c>
      <c r="R66" s="1">
        <f ca="1">R6+NORMINV(RAND(),0,'Total-Smoothed'!$AG$2)</f>
        <v>3.9222990258692123E-2</v>
      </c>
      <c r="S66" s="1">
        <f ca="1">S6+NORMINV(RAND(),0,'Total-Smoothed'!$AG$2)</f>
        <v>-8.457359174631493E-2</v>
      </c>
      <c r="T66" s="1">
        <f ca="1">T6+NORMINV(RAND(),0,'Total-Smoothed'!$AG$2)</f>
        <v>0.10873475819556597</v>
      </c>
      <c r="U66" s="1">
        <f ca="1">U6+NORMINV(RAND(),0,'Total-Smoothed'!$AG$2)</f>
        <v>-1.0125170518950882E-2</v>
      </c>
      <c r="V66" s="1">
        <f ca="1">V6+NORMINV(RAND(),0,'Total-Smoothed'!$AG$2)</f>
        <v>7.9053791254730998E-2</v>
      </c>
      <c r="W66" s="1">
        <f ca="1">W6+NORMINV(RAND(),0,'Total-Smoothed'!$AG$2)</f>
        <v>-2.0732374777528276E-2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0.30410982603723441</v>
      </c>
      <c r="E67" s="1">
        <f ca="1">E7+NORMINV(RAND(),0,'Total-Smoothed'!$AG$2)</f>
        <v>0.59182708388464322</v>
      </c>
      <c r="F67" s="1">
        <f ca="1">F7+NORMINV(RAND(),0,'Total-Smoothed'!$AG$2)</f>
        <v>3.9671604063729882E-2</v>
      </c>
      <c r="G67" s="1">
        <f ca="1">G7+NORMINV(RAND(),0,'Total-Smoothed'!$AG$2)</f>
        <v>0.18716770787637349</v>
      </c>
      <c r="H67" s="1">
        <f ca="1">H7+NORMINV(RAND(),0,'Total-Smoothed'!$AG$2)</f>
        <v>0.2912552987968311</v>
      </c>
      <c r="I67" s="1">
        <f ca="1">I7+NORMINV(RAND(),0,'Total-Smoothed'!$AG$2)</f>
        <v>8.4576960238152726E-2</v>
      </c>
      <c r="J67" s="1">
        <f ca="1">J7+NORMINV(RAND(),0,'Total-Smoothed'!$AG$2)</f>
        <v>0.19821252466908629</v>
      </c>
      <c r="K67" s="1">
        <f ca="1">K7+NORMINV(RAND(),0,'Total-Smoothed'!$AG$2)</f>
        <v>5.7754786717254487E-2</v>
      </c>
      <c r="L67" s="1">
        <f ca="1">L7+NORMINV(RAND(),0,'Total-Smoothed'!$AG$2)</f>
        <v>-4.5432889319423797E-2</v>
      </c>
      <c r="M67" s="1">
        <f ca="1">M7+NORMINV(RAND(),0,'Total-Smoothed'!$AG$2)</f>
        <v>0.23075947201483882</v>
      </c>
      <c r="N67" s="1">
        <f ca="1">N7+NORMINV(RAND(),0,'Total-Smoothed'!$AG$2)</f>
        <v>-0.15517280862954314</v>
      </c>
      <c r="O67" s="1">
        <f ca="1">O7+NORMINV(RAND(),0,'Total-Smoothed'!$AG$2)</f>
        <v>-4.8137822305564001E-2</v>
      </c>
      <c r="P67" s="1">
        <f ca="1">P7+NORMINV(RAND(),0,'Total-Smoothed'!$AG$2)</f>
        <v>0.13890205636909364</v>
      </c>
      <c r="Q67" s="1">
        <f ca="1">Q7+NORMINV(RAND(),0,'Total-Smoothed'!$AG$2)</f>
        <v>7.7933719561926712E-2</v>
      </c>
      <c r="R67" s="1">
        <f ca="1">R7+NORMINV(RAND(),0,'Total-Smoothed'!$AG$2)</f>
        <v>7.9118435476604382E-2</v>
      </c>
      <c r="S67" s="1">
        <f ca="1">S7+NORMINV(RAND(),0,'Total-Smoothed'!$AG$2)</f>
        <v>0.10312788025015798</v>
      </c>
      <c r="T67" s="1">
        <f ca="1">T7+NORMINV(RAND(),0,'Total-Smoothed'!$AG$2)</f>
        <v>-6.3495292567433068E-3</v>
      </c>
      <c r="U67" s="1">
        <f ca="1">U7+NORMINV(RAND(),0,'Total-Smoothed'!$AG$2)</f>
        <v>2.1922917736088589E-2</v>
      </c>
      <c r="V67" s="1">
        <f ca="1">V7+NORMINV(RAND(),0,'Total-Smoothed'!$AG$2)</f>
        <v>-0.10825103710379126</v>
      </c>
      <c r="W67" s="1">
        <f ca="1">W7+NORMINV(RAND(),0,'Total-Smoothed'!$AG$2)</f>
        <v>0.15200606403809819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0.40725675420330382</v>
      </c>
      <c r="E68" s="1">
        <f ca="1">E8+NORMINV(RAND(),0,'Total-Smoothed'!$AG$2)</f>
        <v>0.73399818471081635</v>
      </c>
      <c r="F68" s="1">
        <f ca="1">F8+NORMINV(RAND(),0,'Total-Smoothed'!$AG$2)</f>
        <v>1.0698157965212399E-2</v>
      </c>
      <c r="G68" s="1">
        <f ca="1">G8+NORMINV(RAND(),0,'Total-Smoothed'!$AG$2)</f>
        <v>0.35016531443224602</v>
      </c>
      <c r="H68" s="1">
        <f ca="1">H8+NORMINV(RAND(),0,'Total-Smoothed'!$AG$2)</f>
        <v>0.58606720211854157</v>
      </c>
      <c r="I68" s="1">
        <f ca="1">I8+NORMINV(RAND(),0,'Total-Smoothed'!$AG$2)</f>
        <v>4.4783307427868152E-2</v>
      </c>
      <c r="J68" s="1">
        <f ca="1">J8+NORMINV(RAND(),0,'Total-Smoothed'!$AG$2)</f>
        <v>-0.18309796300428183</v>
      </c>
      <c r="K68" s="1">
        <f ca="1">K8+NORMINV(RAND(),0,'Total-Smoothed'!$AG$2)</f>
        <v>1.6572875286910732E-2</v>
      </c>
      <c r="L68" s="1">
        <f ca="1">L8+NORMINV(RAND(),0,'Total-Smoothed'!$AG$2)</f>
        <v>-5.1690486616490193E-2</v>
      </c>
      <c r="M68" s="1">
        <f ca="1">M8+NORMINV(RAND(),0,'Total-Smoothed'!$AG$2)</f>
        <v>8.2230721368565657E-2</v>
      </c>
      <c r="N68" s="1">
        <f ca="1">N8+NORMINV(RAND(),0,'Total-Smoothed'!$AG$2)</f>
        <v>-8.634218109862786E-2</v>
      </c>
      <c r="O68" s="1">
        <f ca="1">O8+NORMINV(RAND(),0,'Total-Smoothed'!$AG$2)</f>
        <v>2.9338014735613441E-2</v>
      </c>
      <c r="P68" s="1">
        <f ca="1">P8+NORMINV(RAND(),0,'Total-Smoothed'!$AG$2)</f>
        <v>0.23126037390943277</v>
      </c>
      <c r="Q68" s="1">
        <f ca="1">Q8+NORMINV(RAND(),0,'Total-Smoothed'!$AG$2)</f>
        <v>5.57458869977219E-2</v>
      </c>
      <c r="R68" s="1">
        <f ca="1">R8+NORMINV(RAND(),0,'Total-Smoothed'!$AG$2)</f>
        <v>-5.7787872749039543E-3</v>
      </c>
      <c r="S68" s="1">
        <f ca="1">S8+NORMINV(RAND(),0,'Total-Smoothed'!$AG$2)</f>
        <v>0.1614248084902106</v>
      </c>
      <c r="T68" s="1">
        <f ca="1">T8+NORMINV(RAND(),0,'Total-Smoothed'!$AG$2)</f>
        <v>0.10753468384639484</v>
      </c>
      <c r="U68" s="1">
        <f ca="1">U8+NORMINV(RAND(),0,'Total-Smoothed'!$AG$2)</f>
        <v>-0.17397256195515229</v>
      </c>
      <c r="V68" s="1">
        <f ca="1">V8+NORMINV(RAND(),0,'Total-Smoothed'!$AG$2)</f>
        <v>0.10090333248759049</v>
      </c>
      <c r="W68" s="1">
        <f ca="1">W8+NORMINV(RAND(),0,'Total-Smoothed'!$AG$2)</f>
        <v>0.13584938658867701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0.45585085464207631</v>
      </c>
      <c r="E69" s="1">
        <f ca="1">E9+NORMINV(RAND(),0,'Total-Smoothed'!$AG$2)</f>
        <v>0.34155950930343598</v>
      </c>
      <c r="F69" s="1">
        <f ca="1">F9+NORMINV(RAND(),0,'Total-Smoothed'!$AG$2)</f>
        <v>8.094671440075675E-2</v>
      </c>
      <c r="G69" s="1">
        <f ca="1">G9+NORMINV(RAND(),0,'Total-Smoothed'!$AG$2)</f>
        <v>7.4141863207975001E-2</v>
      </c>
      <c r="H69" s="1">
        <f ca="1">H9+NORMINV(RAND(),0,'Total-Smoothed'!$AG$2)</f>
        <v>0.48280806272219584</v>
      </c>
      <c r="I69" s="1">
        <f ca="1">I9+NORMINV(RAND(),0,'Total-Smoothed'!$AG$2)</f>
        <v>7.2501615072480124E-2</v>
      </c>
      <c r="J69" s="1">
        <f ca="1">J9+NORMINV(RAND(),0,'Total-Smoothed'!$AG$2)</f>
        <v>0.26378910024818258</v>
      </c>
      <c r="K69" s="1">
        <f ca="1">K9+NORMINV(RAND(),0,'Total-Smoothed'!$AG$2)</f>
        <v>9.85407452847743E-2</v>
      </c>
      <c r="L69" s="1">
        <f ca="1">L9+NORMINV(RAND(),0,'Total-Smoothed'!$AG$2)</f>
        <v>0.11436263917860795</v>
      </c>
      <c r="M69" s="1">
        <f ca="1">M9+NORMINV(RAND(),0,'Total-Smoothed'!$AG$2)</f>
        <v>2.0218289967698588E-2</v>
      </c>
      <c r="N69" s="1">
        <f ca="1">N9+NORMINV(RAND(),0,'Total-Smoothed'!$AG$2)</f>
        <v>8.5612009343368392E-2</v>
      </c>
      <c r="O69" s="1">
        <f ca="1">O9+NORMINV(RAND(),0,'Total-Smoothed'!$AG$2)</f>
        <v>0.1067481536151282</v>
      </c>
      <c r="P69" s="1">
        <f ca="1">P9+NORMINV(RAND(),0,'Total-Smoothed'!$AG$2)</f>
        <v>0.20577097283042323</v>
      </c>
      <c r="Q69" s="1">
        <f ca="1">Q9+NORMINV(RAND(),0,'Total-Smoothed'!$AG$2)</f>
        <v>-3.0128640444708088E-2</v>
      </c>
      <c r="R69" s="1">
        <f ca="1">R9+NORMINV(RAND(),0,'Total-Smoothed'!$AG$2)</f>
        <v>-5.8410259426428648E-2</v>
      </c>
      <c r="S69" s="1">
        <f ca="1">S9+NORMINV(RAND(),0,'Total-Smoothed'!$AG$2)</f>
        <v>-6.5819567841159769E-3</v>
      </c>
      <c r="T69" s="1">
        <f ca="1">T9+NORMINV(RAND(),0,'Total-Smoothed'!$AG$2)</f>
        <v>0.10140736399529313</v>
      </c>
      <c r="U69" s="1">
        <f ca="1">U9+NORMINV(RAND(),0,'Total-Smoothed'!$AG$2)</f>
        <v>0.25007889385089194</v>
      </c>
      <c r="V69" s="1">
        <f ca="1">V9+NORMINV(RAND(),0,'Total-Smoothed'!$AG$2)</f>
        <v>3.9864123353347929E-2</v>
      </c>
      <c r="W69" s="1">
        <f ca="1">W9+NORMINV(RAND(),0,'Total-Smoothed'!$AG$2)</f>
        <v>-3.3051067980068474E-2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0.59808828177830586</v>
      </c>
      <c r="E70" s="1">
        <f ca="1">E10+NORMINV(RAND(),0,'Total-Smoothed'!$AG$2)</f>
        <v>0.4021045261548819</v>
      </c>
      <c r="F70" s="1">
        <f ca="1">F10+NORMINV(RAND(),0,'Total-Smoothed'!$AG$2)</f>
        <v>0.16617688645607831</v>
      </c>
      <c r="G70" s="1">
        <f ca="1">G10+NORMINV(RAND(),0,'Total-Smoothed'!$AG$2)</f>
        <v>-1.1146699570791625E-2</v>
      </c>
      <c r="H70" s="1">
        <f ca="1">H10+NORMINV(RAND(),0,'Total-Smoothed'!$AG$2)</f>
        <v>0.75712209542390962</v>
      </c>
      <c r="I70" s="1">
        <f ca="1">I10+NORMINV(RAND(),0,'Total-Smoothed'!$AG$2)</f>
        <v>-6.9416926820043291E-3</v>
      </c>
      <c r="J70" s="1">
        <f ca="1">J10+NORMINV(RAND(),0,'Total-Smoothed'!$AG$2)</f>
        <v>0.14316890176349992</v>
      </c>
      <c r="K70" s="1">
        <f ca="1">K10+NORMINV(RAND(),0,'Total-Smoothed'!$AG$2)</f>
        <v>1.32866437634191E-2</v>
      </c>
      <c r="L70" s="1">
        <f ca="1">L10+NORMINV(RAND(),0,'Total-Smoothed'!$AG$2)</f>
        <v>0.21851973738496089</v>
      </c>
      <c r="M70" s="1">
        <f ca="1">M10+NORMINV(RAND(),0,'Total-Smoothed'!$AG$2)</f>
        <v>0.11182238207330461</v>
      </c>
      <c r="N70" s="1">
        <f ca="1">N10+NORMINV(RAND(),0,'Total-Smoothed'!$AG$2)</f>
        <v>-5.2822873403336079E-2</v>
      </c>
      <c r="O70" s="1">
        <f ca="1">O10+NORMINV(RAND(),0,'Total-Smoothed'!$AG$2)</f>
        <v>0.26683940559861774</v>
      </c>
      <c r="P70" s="1">
        <f ca="1">P10+NORMINV(RAND(),0,'Total-Smoothed'!$AG$2)</f>
        <v>0.33206196128702725</v>
      </c>
      <c r="Q70" s="1">
        <f ca="1">Q10+NORMINV(RAND(),0,'Total-Smoothed'!$AG$2)</f>
        <v>4.947516278934299E-2</v>
      </c>
      <c r="R70" s="1">
        <f ca="1">R10+NORMINV(RAND(),0,'Total-Smoothed'!$AG$2)</f>
        <v>0.12538900036987127</v>
      </c>
      <c r="S70" s="1">
        <f ca="1">S10+NORMINV(RAND(),0,'Total-Smoothed'!$AG$2)</f>
        <v>0.14833289173394182</v>
      </c>
      <c r="T70" s="1">
        <f ca="1">T10+NORMINV(RAND(),0,'Total-Smoothed'!$AG$2)</f>
        <v>-0.14672627426429163</v>
      </c>
      <c r="U70" s="1">
        <f ca="1">U10+NORMINV(RAND(),0,'Total-Smoothed'!$AG$2)</f>
        <v>3.4682360076205739E-2</v>
      </c>
      <c r="V70" s="1">
        <f ca="1">V10+NORMINV(RAND(),0,'Total-Smoothed'!$AG$2)</f>
        <v>7.7714269965324406E-2</v>
      </c>
      <c r="W70" s="1">
        <f ca="1">W10+NORMINV(RAND(),0,'Total-Smoothed'!$AG$2)</f>
        <v>1.2784889235690988E-2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0.34060167590868301</v>
      </c>
      <c r="E71" s="1">
        <f ca="1">E11+NORMINV(RAND(),0,'Total-Smoothed'!$AG$2)</f>
        <v>0.58386323978391241</v>
      </c>
      <c r="F71" s="1">
        <f ca="1">F11+NORMINV(RAND(),0,'Total-Smoothed'!$AG$2)</f>
        <v>0.13052005177021928</v>
      </c>
      <c r="G71" s="1">
        <f ca="1">G11+NORMINV(RAND(),0,'Total-Smoothed'!$AG$2)</f>
        <v>6.2499189975432828E-2</v>
      </c>
      <c r="H71" s="1">
        <f ca="1">H11+NORMINV(RAND(),0,'Total-Smoothed'!$AG$2)</f>
        <v>0.34622014593303713</v>
      </c>
      <c r="I71" s="1">
        <f ca="1">I11+NORMINV(RAND(),0,'Total-Smoothed'!$AG$2)</f>
        <v>5.5915990554146033E-2</v>
      </c>
      <c r="J71" s="1">
        <f ca="1">J11+NORMINV(RAND(),0,'Total-Smoothed'!$AG$2)</f>
        <v>0.22739444790494823</v>
      </c>
      <c r="K71" s="1">
        <f ca="1">K11+NORMINV(RAND(),0,'Total-Smoothed'!$AG$2)</f>
        <v>0.14231772984530217</v>
      </c>
      <c r="L71" s="1">
        <f ca="1">L11+NORMINV(RAND(),0,'Total-Smoothed'!$AG$2)</f>
        <v>-1.7740070890116845E-2</v>
      </c>
      <c r="M71" s="1">
        <f ca="1">M11+NORMINV(RAND(),0,'Total-Smoothed'!$AG$2)</f>
        <v>4.8724419558886248E-2</v>
      </c>
      <c r="N71" s="1">
        <f ca="1">N11+NORMINV(RAND(),0,'Total-Smoothed'!$AG$2)</f>
        <v>0.12801929744623403</v>
      </c>
      <c r="O71" s="1">
        <f ca="1">O11+NORMINV(RAND(),0,'Total-Smoothed'!$AG$2)</f>
        <v>0.14448169179157555</v>
      </c>
      <c r="P71" s="1">
        <f ca="1">P11+NORMINV(RAND(),0,'Total-Smoothed'!$AG$2)</f>
        <v>2.8566051270055841E-2</v>
      </c>
      <c r="Q71" s="1">
        <f ca="1">Q11+NORMINV(RAND(),0,'Total-Smoothed'!$AG$2)</f>
        <v>-4.3119372074231652E-2</v>
      </c>
      <c r="R71" s="1">
        <f ca="1">R11+NORMINV(RAND(),0,'Total-Smoothed'!$AG$2)</f>
        <v>7.218976334093373E-2</v>
      </c>
      <c r="S71" s="1">
        <f ca="1">S11+NORMINV(RAND(),0,'Total-Smoothed'!$AG$2)</f>
        <v>5.0764612247813305E-2</v>
      </c>
      <c r="T71" s="1">
        <f ca="1">T11+NORMINV(RAND(),0,'Total-Smoothed'!$AG$2)</f>
        <v>0.10711921237760508</v>
      </c>
      <c r="U71" s="1">
        <f ca="1">U11+NORMINV(RAND(),0,'Total-Smoothed'!$AG$2)</f>
        <v>1.4927180063540128E-2</v>
      </c>
      <c r="V71" s="1">
        <f ca="1">V11+NORMINV(RAND(),0,'Total-Smoothed'!$AG$2)</f>
        <v>0.15810998496198697</v>
      </c>
      <c r="W71" s="1">
        <f ca="1">W11+NORMINV(RAND(),0,'Total-Smoothed'!$AG$2)</f>
        <v>0.20900402421846492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0.43966849435105476</v>
      </c>
      <c r="E72" s="1">
        <f ca="1">E12+NORMINV(RAND(),0,'Total-Smoothed'!$AG$2)</f>
        <v>0.61292691876789818</v>
      </c>
      <c r="F72" s="1">
        <f ca="1">F12+NORMINV(RAND(),0,'Total-Smoothed'!$AG$2)</f>
        <v>7.9541315174996213E-2</v>
      </c>
      <c r="G72" s="1">
        <f ca="1">G12+NORMINV(RAND(),0,'Total-Smoothed'!$AG$2)</f>
        <v>-3.82256101194417E-2</v>
      </c>
      <c r="H72" s="1">
        <f ca="1">H12+NORMINV(RAND(),0,'Total-Smoothed'!$AG$2)</f>
        <v>0.49709670049584787</v>
      </c>
      <c r="I72" s="1">
        <f ca="1">I12+NORMINV(RAND(),0,'Total-Smoothed'!$AG$2)</f>
        <v>-8.6467533579362696E-2</v>
      </c>
      <c r="J72" s="1">
        <f ca="1">J12+NORMINV(RAND(),0,'Total-Smoothed'!$AG$2)</f>
        <v>-3.7034037205709719E-2</v>
      </c>
      <c r="K72" s="1">
        <f ca="1">K12+NORMINV(RAND(),0,'Total-Smoothed'!$AG$2)</f>
        <v>3.9411579755291921E-2</v>
      </c>
      <c r="L72" s="1">
        <f ca="1">L12+NORMINV(RAND(),0,'Total-Smoothed'!$AG$2)</f>
        <v>0.13206615506268921</v>
      </c>
      <c r="M72" s="1">
        <f ca="1">M12+NORMINV(RAND(),0,'Total-Smoothed'!$AG$2)</f>
        <v>-8.1939346261472118E-2</v>
      </c>
      <c r="N72" s="1">
        <f ca="1">N12+NORMINV(RAND(),0,'Total-Smoothed'!$AG$2)</f>
        <v>3.1147475637994734E-2</v>
      </c>
      <c r="O72" s="1">
        <f ca="1">O12+NORMINV(RAND(),0,'Total-Smoothed'!$AG$2)</f>
        <v>0.14640635970236443</v>
      </c>
      <c r="P72" s="1">
        <f ca="1">P12+NORMINV(RAND(),0,'Total-Smoothed'!$AG$2)</f>
        <v>0.16317351846012662</v>
      </c>
      <c r="Q72" s="1">
        <f ca="1">Q12+NORMINV(RAND(),0,'Total-Smoothed'!$AG$2)</f>
        <v>0.12294093778267941</v>
      </c>
      <c r="R72" s="1">
        <f ca="1">R12+NORMINV(RAND(),0,'Total-Smoothed'!$AG$2)</f>
        <v>-0.10691147539252394</v>
      </c>
      <c r="S72" s="1">
        <f ca="1">S12+NORMINV(RAND(),0,'Total-Smoothed'!$AG$2)</f>
        <v>0.11026467676450838</v>
      </c>
      <c r="T72" s="1">
        <f ca="1">T12+NORMINV(RAND(),0,'Total-Smoothed'!$AG$2)</f>
        <v>-2.5759721559592004E-2</v>
      </c>
      <c r="U72" s="1">
        <f ca="1">U12+NORMINV(RAND(),0,'Total-Smoothed'!$AG$2)</f>
        <v>-1.7485672864783197E-2</v>
      </c>
      <c r="V72" s="1">
        <f ca="1">V12+NORMINV(RAND(),0,'Total-Smoothed'!$AG$2)</f>
        <v>7.4158683008899107E-2</v>
      </c>
      <c r="W72" s="1">
        <f ca="1">W12+NORMINV(RAND(),0,'Total-Smoothed'!$AG$2)</f>
        <v>-8.0899267539465622E-2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0.256275150317055</v>
      </c>
      <c r="E73" s="1">
        <f ca="1">E13+NORMINV(RAND(),0,'Total-Smoothed'!$AG$2)</f>
        <v>0.48142881157573048</v>
      </c>
      <c r="F73" s="1">
        <f ca="1">F13+NORMINV(RAND(),0,'Total-Smoothed'!$AG$2)</f>
        <v>-5.4230163313712311E-2</v>
      </c>
      <c r="G73" s="1">
        <f ca="1">G13+NORMINV(RAND(),0,'Total-Smoothed'!$AG$2)</f>
        <v>-7.1087522261264621E-2</v>
      </c>
      <c r="H73" s="1">
        <f ca="1">H13+NORMINV(RAND(),0,'Total-Smoothed'!$AG$2)</f>
        <v>0.47989632168128821</v>
      </c>
      <c r="I73" s="1">
        <f ca="1">I13+NORMINV(RAND(),0,'Total-Smoothed'!$AG$2)</f>
        <v>7.0787339917917955E-2</v>
      </c>
      <c r="J73" s="1">
        <f ca="1">J13+NORMINV(RAND(),0,'Total-Smoothed'!$AG$2)</f>
        <v>-2.506975332604082E-2</v>
      </c>
      <c r="K73" s="1">
        <f ca="1">K13+NORMINV(RAND(),0,'Total-Smoothed'!$AG$2)</f>
        <v>-4.2222184844593433E-2</v>
      </c>
      <c r="L73" s="1">
        <f ca="1">L13+NORMINV(RAND(),0,'Total-Smoothed'!$AG$2)</f>
        <v>-5.3936363927145445E-2</v>
      </c>
      <c r="M73" s="1">
        <f ca="1">M13+NORMINV(RAND(),0,'Total-Smoothed'!$AG$2)</f>
        <v>-1.8928661089063922E-2</v>
      </c>
      <c r="N73" s="1">
        <f ca="1">N13+NORMINV(RAND(),0,'Total-Smoothed'!$AG$2)</f>
        <v>-3.0196880088906253E-2</v>
      </c>
      <c r="O73" s="1">
        <f ca="1">O13+NORMINV(RAND(),0,'Total-Smoothed'!$AG$2)</f>
        <v>-9.9951097202565439E-3</v>
      </c>
      <c r="P73" s="1">
        <f ca="1">P13+NORMINV(RAND(),0,'Total-Smoothed'!$AG$2)</f>
        <v>4.008827689846358E-2</v>
      </c>
      <c r="Q73" s="1">
        <f ca="1">Q13+NORMINV(RAND(),0,'Total-Smoothed'!$AG$2)</f>
        <v>2.0623836598026093E-2</v>
      </c>
      <c r="R73" s="1">
        <f ca="1">R13+NORMINV(RAND(),0,'Total-Smoothed'!$AG$2)</f>
        <v>0.13778288652359519</v>
      </c>
      <c r="S73" s="1">
        <f ca="1">S13+NORMINV(RAND(),0,'Total-Smoothed'!$AG$2)</f>
        <v>-0.14880405616367418</v>
      </c>
      <c r="T73" s="1">
        <f ca="1">T13+NORMINV(RAND(),0,'Total-Smoothed'!$AG$2)</f>
        <v>0.19977030591150616</v>
      </c>
      <c r="U73" s="1">
        <f ca="1">U13+NORMINV(RAND(),0,'Total-Smoothed'!$AG$2)</f>
        <v>-0.17221666666370361</v>
      </c>
      <c r="V73" s="1">
        <f ca="1">V13+NORMINV(RAND(),0,'Total-Smoothed'!$AG$2)</f>
        <v>0.13206851751654961</v>
      </c>
      <c r="W73" s="1">
        <f ca="1">W13+NORMINV(RAND(),0,'Total-Smoothed'!$AG$2)</f>
        <v>-8.3146193891763948E-3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0.40383128639487836</v>
      </c>
      <c r="E74" s="1">
        <f ca="1">E14+NORMINV(RAND(),0,'Total-Smoothed'!$AG$2)</f>
        <v>0.636709461396467</v>
      </c>
      <c r="F74" s="1">
        <f ca="1">F14+NORMINV(RAND(),0,'Total-Smoothed'!$AG$2)</f>
        <v>0.1642466714382918</v>
      </c>
      <c r="G74" s="1">
        <f ca="1">G14+NORMINV(RAND(),0,'Total-Smoothed'!$AG$2)</f>
        <v>0.12886702713142828</v>
      </c>
      <c r="H74" s="1">
        <f ca="1">H14+NORMINV(RAND(),0,'Total-Smoothed'!$AG$2)</f>
        <v>0.6050716052244518</v>
      </c>
      <c r="I74" s="1">
        <f ca="1">I14+NORMINV(RAND(),0,'Total-Smoothed'!$AG$2)</f>
        <v>-0.15060082287409832</v>
      </c>
      <c r="J74" s="1">
        <f ca="1">J14+NORMINV(RAND(),0,'Total-Smoothed'!$AG$2)</f>
        <v>0.18687923633526798</v>
      </c>
      <c r="K74" s="1">
        <f ca="1">K14+NORMINV(RAND(),0,'Total-Smoothed'!$AG$2)</f>
        <v>1.5816159199024613E-2</v>
      </c>
      <c r="L74" s="1">
        <f ca="1">L14+NORMINV(RAND(),0,'Total-Smoothed'!$AG$2)</f>
        <v>5.7702716020601716E-2</v>
      </c>
      <c r="M74" s="1">
        <f ca="1">M14+NORMINV(RAND(),0,'Total-Smoothed'!$AG$2)</f>
        <v>-0.12175947856575471</v>
      </c>
      <c r="N74" s="1">
        <f ca="1">N14+NORMINV(RAND(),0,'Total-Smoothed'!$AG$2)</f>
        <v>-5.0678452128814055E-2</v>
      </c>
      <c r="O74" s="1">
        <f ca="1">O14+NORMINV(RAND(),0,'Total-Smoothed'!$AG$2)</f>
        <v>9.1696900293276498E-2</v>
      </c>
      <c r="P74" s="1">
        <f ca="1">P14+NORMINV(RAND(),0,'Total-Smoothed'!$AG$2)</f>
        <v>0.14489861695297113</v>
      </c>
      <c r="Q74" s="1">
        <f ca="1">Q14+NORMINV(RAND(),0,'Total-Smoothed'!$AG$2)</f>
        <v>0.23842285024505119</v>
      </c>
      <c r="R74" s="1">
        <f ca="1">R14+NORMINV(RAND(),0,'Total-Smoothed'!$AG$2)</f>
        <v>8.1119393567712944E-2</v>
      </c>
      <c r="S74" s="1">
        <f ca="1">S14+NORMINV(RAND(),0,'Total-Smoothed'!$AG$2)</f>
        <v>0.11434338486378641</v>
      </c>
      <c r="T74" s="1">
        <f ca="1">T14+NORMINV(RAND(),0,'Total-Smoothed'!$AG$2)</f>
        <v>-8.5269980538292336E-3</v>
      </c>
      <c r="U74" s="1">
        <f ca="1">U14+NORMINV(RAND(),0,'Total-Smoothed'!$AG$2)</f>
        <v>8.7235515076733855E-2</v>
      </c>
      <c r="V74" s="1">
        <f ca="1">V14+NORMINV(RAND(),0,'Total-Smoothed'!$AG$2)</f>
        <v>2.029665577124895E-2</v>
      </c>
      <c r="W74" s="1">
        <f ca="1">W14+NORMINV(RAND(),0,'Total-Smoothed'!$AG$2)</f>
        <v>-0.17455964177868843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0.37201020010275798</v>
      </c>
      <c r="E75" s="1">
        <f ca="1">E15+NORMINV(RAND(),0,'Total-Smoothed'!$AG$2)</f>
        <v>0.56550855350376938</v>
      </c>
      <c r="F75" s="1">
        <f ca="1">F15+NORMINV(RAND(),0,'Total-Smoothed'!$AG$2)</f>
        <v>-8.3016817129964657E-2</v>
      </c>
      <c r="G75" s="1">
        <f ca="1">G15+NORMINV(RAND(),0,'Total-Smoothed'!$AG$2)</f>
        <v>-6.6103082353917889E-2</v>
      </c>
      <c r="H75" s="1">
        <f ca="1">H15+NORMINV(RAND(),0,'Total-Smoothed'!$AG$2)</f>
        <v>0.33175318647891028</v>
      </c>
      <c r="I75" s="1">
        <f ca="1">I15+NORMINV(RAND(),0,'Total-Smoothed'!$AG$2)</f>
        <v>-4.8683117055437847E-2</v>
      </c>
      <c r="J75" s="1">
        <f ca="1">J15+NORMINV(RAND(),0,'Total-Smoothed'!$AG$2)</f>
        <v>-6.536792746139726E-3</v>
      </c>
      <c r="K75" s="1">
        <f ca="1">K15+NORMINV(RAND(),0,'Total-Smoothed'!$AG$2)</f>
        <v>2.1447470612766386E-2</v>
      </c>
      <c r="L75" s="1">
        <f ca="1">L15+NORMINV(RAND(),0,'Total-Smoothed'!$AG$2)</f>
        <v>0.17596834811002057</v>
      </c>
      <c r="M75" s="1">
        <f ca="1">M15+NORMINV(RAND(),0,'Total-Smoothed'!$AG$2)</f>
        <v>0.12433072240577209</v>
      </c>
      <c r="N75" s="1">
        <f ca="1">N15+NORMINV(RAND(),0,'Total-Smoothed'!$AG$2)</f>
        <v>1.9989794727546209E-2</v>
      </c>
      <c r="O75" s="1">
        <f ca="1">O15+NORMINV(RAND(),0,'Total-Smoothed'!$AG$2)</f>
        <v>5.1805843161212901E-2</v>
      </c>
      <c r="P75" s="1">
        <f ca="1">P15+NORMINV(RAND(),0,'Total-Smoothed'!$AG$2)</f>
        <v>0.17634355760607751</v>
      </c>
      <c r="Q75" s="1">
        <f ca="1">Q15+NORMINV(RAND(),0,'Total-Smoothed'!$AG$2)</f>
        <v>0.1415117376824663</v>
      </c>
      <c r="R75" s="1">
        <f ca="1">R15+NORMINV(RAND(),0,'Total-Smoothed'!$AG$2)</f>
        <v>7.5684543237767382E-2</v>
      </c>
      <c r="S75" s="1">
        <f ca="1">S15+NORMINV(RAND(),0,'Total-Smoothed'!$AG$2)</f>
        <v>6.0677998878661099E-2</v>
      </c>
      <c r="T75" s="1">
        <f ca="1">T15+NORMINV(RAND(),0,'Total-Smoothed'!$AG$2)</f>
        <v>0.15693744156864439</v>
      </c>
      <c r="U75" s="1">
        <f ca="1">U15+NORMINV(RAND(),0,'Total-Smoothed'!$AG$2)</f>
        <v>0.21701430243017533</v>
      </c>
      <c r="V75" s="1">
        <f ca="1">V15+NORMINV(RAND(),0,'Total-Smoothed'!$AG$2)</f>
        <v>-8.6316670304548607E-2</v>
      </c>
      <c r="W75" s="1">
        <f ca="1">W15+NORMINV(RAND(),0,'Total-Smoothed'!$AG$2)</f>
        <v>0.17006213916587942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0.42239633830168455</v>
      </c>
      <c r="E76" s="1">
        <f ca="1">E16+NORMINV(RAND(),0,'Total-Smoothed'!$AG$2)</f>
        <v>0.44542251692067703</v>
      </c>
      <c r="F76" s="1">
        <f ca="1">F16+NORMINV(RAND(),0,'Total-Smoothed'!$AG$2)</f>
        <v>0.13357294273632386</v>
      </c>
      <c r="G76" s="1">
        <f ca="1">G16+NORMINV(RAND(),0,'Total-Smoothed'!$AG$2)</f>
        <v>4.6952210545002863E-2</v>
      </c>
      <c r="H76" s="1">
        <f ca="1">H16+NORMINV(RAND(),0,'Total-Smoothed'!$AG$2)</f>
        <v>0.7464491678335804</v>
      </c>
      <c r="I76" s="1">
        <f ca="1">I16+NORMINV(RAND(),0,'Total-Smoothed'!$AG$2)</f>
        <v>-0.15358352820708793</v>
      </c>
      <c r="J76" s="1">
        <f ca="1">J16+NORMINV(RAND(),0,'Total-Smoothed'!$AG$2)</f>
        <v>0.19847439951865561</v>
      </c>
      <c r="K76" s="1">
        <f ca="1">K16+NORMINV(RAND(),0,'Total-Smoothed'!$AG$2)</f>
        <v>-5.5785372678014075E-3</v>
      </c>
      <c r="L76" s="1">
        <f ca="1">L16+NORMINV(RAND(),0,'Total-Smoothed'!$AG$2)</f>
        <v>-0.18995717343866647</v>
      </c>
      <c r="M76" s="1">
        <f ca="1">M16+NORMINV(RAND(),0,'Total-Smoothed'!$AG$2)</f>
        <v>8.7959674718353989E-2</v>
      </c>
      <c r="N76" s="1">
        <f ca="1">N16+NORMINV(RAND(),0,'Total-Smoothed'!$AG$2)</f>
        <v>-1.6128272093050334E-2</v>
      </c>
      <c r="O76" s="1">
        <f ca="1">O16+NORMINV(RAND(),0,'Total-Smoothed'!$AG$2)</f>
        <v>-3.6735695758969115E-2</v>
      </c>
      <c r="P76" s="1">
        <f ca="1">P16+NORMINV(RAND(),0,'Total-Smoothed'!$AG$2)</f>
        <v>0.18791757006558363</v>
      </c>
      <c r="Q76" s="1">
        <f ca="1">Q16+NORMINV(RAND(),0,'Total-Smoothed'!$AG$2)</f>
        <v>5.6580778808016416E-2</v>
      </c>
      <c r="R76" s="1">
        <f ca="1">R16+NORMINV(RAND(),0,'Total-Smoothed'!$AG$2)</f>
        <v>3.5347047395884595E-3</v>
      </c>
      <c r="S76" s="1">
        <f ca="1">S16+NORMINV(RAND(),0,'Total-Smoothed'!$AG$2)</f>
        <v>3.4297175121984415E-2</v>
      </c>
      <c r="T76" s="1">
        <f ca="1">T16+NORMINV(RAND(),0,'Total-Smoothed'!$AG$2)</f>
        <v>-1.6322809022131776E-2</v>
      </c>
      <c r="U76" s="1">
        <f ca="1">U16+NORMINV(RAND(),0,'Total-Smoothed'!$AG$2)</f>
        <v>4.2035955855251481E-2</v>
      </c>
      <c r="V76" s="1">
        <f ca="1">V16+NORMINV(RAND(),0,'Total-Smoothed'!$AG$2)</f>
        <v>0.10853482812430673</v>
      </c>
      <c r="W76" s="1">
        <f ca="1">W16+NORMINV(RAND(),0,'Total-Smoothed'!$AG$2)</f>
        <v>0.12610152962869203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0.55096910640206176</v>
      </c>
      <c r="E77" s="1">
        <f ca="1">E17+NORMINV(RAND(),0,'Total-Smoothed'!$AG$2)</f>
        <v>0.60073756451073634</v>
      </c>
      <c r="F77" s="1">
        <f ca="1">F17+NORMINV(RAND(),0,'Total-Smoothed'!$AG$2)</f>
        <v>-0.13569067433629947</v>
      </c>
      <c r="G77" s="1">
        <f ca="1">G17+NORMINV(RAND(),0,'Total-Smoothed'!$AG$2)</f>
        <v>5.8503355306631102E-2</v>
      </c>
      <c r="H77" s="1">
        <f ca="1">H17+NORMINV(RAND(),0,'Total-Smoothed'!$AG$2)</f>
        <v>0.59551169809909299</v>
      </c>
      <c r="I77" s="1">
        <f ca="1">I17+NORMINV(RAND(),0,'Total-Smoothed'!$AG$2)</f>
        <v>0.10470576856006825</v>
      </c>
      <c r="J77" s="1">
        <f ca="1">J17+NORMINV(RAND(),0,'Total-Smoothed'!$AG$2)</f>
        <v>0.19172453473858722</v>
      </c>
      <c r="K77" s="1">
        <f ca="1">K17+NORMINV(RAND(),0,'Total-Smoothed'!$AG$2)</f>
        <v>0.21024164576413246</v>
      </c>
      <c r="L77" s="1">
        <f ca="1">L17+NORMINV(RAND(),0,'Total-Smoothed'!$AG$2)</f>
        <v>-0.14387622472691319</v>
      </c>
      <c r="M77" s="1">
        <f ca="1">M17+NORMINV(RAND(),0,'Total-Smoothed'!$AG$2)</f>
        <v>0.28941641028487186</v>
      </c>
      <c r="N77" s="1">
        <f ca="1">N17+NORMINV(RAND(),0,'Total-Smoothed'!$AG$2)</f>
        <v>0.21854412953168623</v>
      </c>
      <c r="O77" s="1">
        <f ca="1">O17+NORMINV(RAND(),0,'Total-Smoothed'!$AG$2)</f>
        <v>-4.4792992432983916E-2</v>
      </c>
      <c r="P77" s="1">
        <f ca="1">P17+NORMINV(RAND(),0,'Total-Smoothed'!$AG$2)</f>
        <v>9.3690051387044934E-2</v>
      </c>
      <c r="Q77" s="1">
        <f ca="1">Q17+NORMINV(RAND(),0,'Total-Smoothed'!$AG$2)</f>
        <v>8.0050444163026882E-2</v>
      </c>
      <c r="R77" s="1">
        <f ca="1">R17+NORMINV(RAND(),0,'Total-Smoothed'!$AG$2)</f>
        <v>-1.4757665967375669E-2</v>
      </c>
      <c r="S77" s="1">
        <f ca="1">S17+NORMINV(RAND(),0,'Total-Smoothed'!$AG$2)</f>
        <v>-5.0218285689264036E-2</v>
      </c>
      <c r="T77" s="1">
        <f ca="1">T17+NORMINV(RAND(),0,'Total-Smoothed'!$AG$2)</f>
        <v>-2.4703132358541935E-2</v>
      </c>
      <c r="U77" s="1">
        <f ca="1">U17+NORMINV(RAND(),0,'Total-Smoothed'!$AG$2)</f>
        <v>-0.1281562543430278</v>
      </c>
      <c r="V77" s="1">
        <f ca="1">V17+NORMINV(RAND(),0,'Total-Smoothed'!$AG$2)</f>
        <v>0.26676204366571293</v>
      </c>
      <c r="W77" s="1">
        <f ca="1">W17+NORMINV(RAND(),0,'Total-Smoothed'!$AG$2)</f>
        <v>7.6645734012834893E-2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0.25618816339055328</v>
      </c>
      <c r="E78" s="1">
        <f ca="1">E18+NORMINV(RAND(),0,'Total-Smoothed'!$AG$2)</f>
        <v>0.42793726116586633</v>
      </c>
      <c r="F78" s="1">
        <f ca="1">F18+NORMINV(RAND(),0,'Total-Smoothed'!$AG$2)</f>
        <v>-0.10577285000581411</v>
      </c>
      <c r="G78" s="1">
        <f ca="1">G18+NORMINV(RAND(),0,'Total-Smoothed'!$AG$2)</f>
        <v>9.3090848780564339E-2</v>
      </c>
      <c r="H78" s="1">
        <f ca="1">H18+NORMINV(RAND(),0,'Total-Smoothed'!$AG$2)</f>
        <v>0.38466365487089493</v>
      </c>
      <c r="I78" s="1">
        <f ca="1">I18+NORMINV(RAND(),0,'Total-Smoothed'!$AG$2)</f>
        <v>0.17103239648634583</v>
      </c>
      <c r="J78" s="1">
        <f ca="1">J18+NORMINV(RAND(),0,'Total-Smoothed'!$AG$2)</f>
        <v>0.13537679401463271</v>
      </c>
      <c r="K78" s="1">
        <f ca="1">K18+NORMINV(RAND(),0,'Total-Smoothed'!$AG$2)</f>
        <v>0.15082666499106534</v>
      </c>
      <c r="L78" s="1">
        <f ca="1">L18+NORMINV(RAND(),0,'Total-Smoothed'!$AG$2)</f>
        <v>6.3859401341835126E-2</v>
      </c>
      <c r="M78" s="1">
        <f ca="1">M18+NORMINV(RAND(),0,'Total-Smoothed'!$AG$2)</f>
        <v>-5.6785964713221837E-2</v>
      </c>
      <c r="N78" s="1">
        <f ca="1">N18+NORMINV(RAND(),0,'Total-Smoothed'!$AG$2)</f>
        <v>9.2323045521907537E-2</v>
      </c>
      <c r="O78" s="1">
        <f ca="1">O18+NORMINV(RAND(),0,'Total-Smoothed'!$AG$2)</f>
        <v>0.16164700343670618</v>
      </c>
      <c r="P78" s="1">
        <f ca="1">P18+NORMINV(RAND(),0,'Total-Smoothed'!$AG$2)</f>
        <v>0.15393412822428801</v>
      </c>
      <c r="Q78" s="1">
        <f ca="1">Q18+NORMINV(RAND(),0,'Total-Smoothed'!$AG$2)</f>
        <v>0.10754666075755048</v>
      </c>
      <c r="R78" s="1">
        <f ca="1">R18+NORMINV(RAND(),0,'Total-Smoothed'!$AG$2)</f>
        <v>0.28237959857155243</v>
      </c>
      <c r="S78" s="1">
        <f ca="1">S18+NORMINV(RAND(),0,'Total-Smoothed'!$AG$2)</f>
        <v>-3.165625576932013E-2</v>
      </c>
      <c r="T78" s="1">
        <f ca="1">T18+NORMINV(RAND(),0,'Total-Smoothed'!$AG$2)</f>
        <v>-7.221634075594914E-2</v>
      </c>
      <c r="U78" s="1">
        <f ca="1">U18+NORMINV(RAND(),0,'Total-Smoothed'!$AG$2)</f>
        <v>-5.3007214566334934E-2</v>
      </c>
      <c r="V78" s="1">
        <f ca="1">V18+NORMINV(RAND(),0,'Total-Smoothed'!$AG$2)</f>
        <v>5.0367507424760052E-2</v>
      </c>
      <c r="W78" s="1">
        <f ca="1">W18+NORMINV(RAND(),0,'Total-Smoothed'!$AG$2)</f>
        <v>5.3760953698685603E-2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0.50170326608247717</v>
      </c>
      <c r="E79" s="1">
        <f ca="1">E19+NORMINV(RAND(),0,'Total-Smoothed'!$AG$2)</f>
        <v>0.61219669713827574</v>
      </c>
      <c r="F79" s="1">
        <f ca="1">F19+NORMINV(RAND(),0,'Total-Smoothed'!$AG$2)</f>
        <v>3.7952406012876749E-2</v>
      </c>
      <c r="G79" s="1">
        <f ca="1">G19+NORMINV(RAND(),0,'Total-Smoothed'!$AG$2)</f>
        <v>3.9822253302764912E-2</v>
      </c>
      <c r="H79" s="1">
        <f ca="1">H19+NORMINV(RAND(),0,'Total-Smoothed'!$AG$2)</f>
        <v>0.56607574785001102</v>
      </c>
      <c r="I79" s="1">
        <f ca="1">I19+NORMINV(RAND(),0,'Total-Smoothed'!$AG$2)</f>
        <v>2.3921353195693114E-2</v>
      </c>
      <c r="J79" s="1">
        <f ca="1">J19+NORMINV(RAND(),0,'Total-Smoothed'!$AG$2)</f>
        <v>0.34661113064693061</v>
      </c>
      <c r="K79" s="1">
        <f ca="1">K19+NORMINV(RAND(),0,'Total-Smoothed'!$AG$2)</f>
        <v>0.16233009768731585</v>
      </c>
      <c r="L79" s="1">
        <f ca="1">L19+NORMINV(RAND(),0,'Total-Smoothed'!$AG$2)</f>
        <v>-0.19171205248613896</v>
      </c>
      <c r="M79" s="1">
        <f ca="1">M19+NORMINV(RAND(),0,'Total-Smoothed'!$AG$2)</f>
        <v>7.9973587882707059E-2</v>
      </c>
      <c r="N79" s="1">
        <f ca="1">N19+NORMINV(RAND(),0,'Total-Smoothed'!$AG$2)</f>
        <v>4.2856334445829342E-2</v>
      </c>
      <c r="O79" s="1">
        <f ca="1">O19+NORMINV(RAND(),0,'Total-Smoothed'!$AG$2)</f>
        <v>-4.8871266592272908E-2</v>
      </c>
      <c r="P79" s="1">
        <f ca="1">P19+NORMINV(RAND(),0,'Total-Smoothed'!$AG$2)</f>
        <v>-7.9834990651674695E-2</v>
      </c>
      <c r="Q79" s="1">
        <f ca="1">Q19+NORMINV(RAND(),0,'Total-Smoothed'!$AG$2)</f>
        <v>1.8081553263504802E-2</v>
      </c>
      <c r="R79" s="1">
        <f ca="1">R19+NORMINV(RAND(),0,'Total-Smoothed'!$AG$2)</f>
        <v>6.9113270935079837E-2</v>
      </c>
      <c r="S79" s="1">
        <f ca="1">S19+NORMINV(RAND(),0,'Total-Smoothed'!$AG$2)</f>
        <v>5.774718232336877E-3</v>
      </c>
      <c r="T79" s="1">
        <f ca="1">T19+NORMINV(RAND(),0,'Total-Smoothed'!$AG$2)</f>
        <v>-1.0929915012975418E-2</v>
      </c>
      <c r="U79" s="1">
        <f ca="1">U19+NORMINV(RAND(),0,'Total-Smoothed'!$AG$2)</f>
        <v>-1.1813200143809863E-2</v>
      </c>
      <c r="V79" s="1">
        <f ca="1">V19+NORMINV(RAND(),0,'Total-Smoothed'!$AG$2)</f>
        <v>4.2155798452132867E-2</v>
      </c>
      <c r="W79" s="1">
        <f ca="1">W19+NORMINV(RAND(),0,'Total-Smoothed'!$AG$2)</f>
        <v>4.0140746573465801E-2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0.25531862381127879</v>
      </c>
      <c r="E80" s="1">
        <f ca="1">E20+NORMINV(RAND(),0,'Total-Smoothed'!$AG$2)</f>
        <v>0.56439463963097614</v>
      </c>
      <c r="F80" s="1">
        <f ca="1">F20+NORMINV(RAND(),0,'Total-Smoothed'!$AG$2)</f>
        <v>0.19456714023141566</v>
      </c>
      <c r="G80" s="1">
        <f ca="1">G20+NORMINV(RAND(),0,'Total-Smoothed'!$AG$2)</f>
        <v>4.9910542202504023E-2</v>
      </c>
      <c r="H80" s="1">
        <f ca="1">H20+NORMINV(RAND(),0,'Total-Smoothed'!$AG$2)</f>
        <v>0.24970392238017725</v>
      </c>
      <c r="I80" s="1">
        <f ca="1">I20+NORMINV(RAND(),0,'Total-Smoothed'!$AG$2)</f>
        <v>0.10888168498767069</v>
      </c>
      <c r="J80" s="1">
        <f ca="1">J20+NORMINV(RAND(),0,'Total-Smoothed'!$AG$2)</f>
        <v>6.3048071709595144E-2</v>
      </c>
      <c r="K80" s="1">
        <f ca="1">K20+NORMINV(RAND(),0,'Total-Smoothed'!$AG$2)</f>
        <v>-4.4173109683507447E-2</v>
      </c>
      <c r="L80" s="1">
        <f ca="1">L20+NORMINV(RAND(),0,'Total-Smoothed'!$AG$2)</f>
        <v>-1.72923754552964E-2</v>
      </c>
      <c r="M80" s="1">
        <f ca="1">M20+NORMINV(RAND(),0,'Total-Smoothed'!$AG$2)</f>
        <v>6.5461652792785999E-2</v>
      </c>
      <c r="N80" s="1">
        <f ca="1">N20+NORMINV(RAND(),0,'Total-Smoothed'!$AG$2)</f>
        <v>0.12958059383594844</v>
      </c>
      <c r="O80" s="1">
        <f ca="1">O20+NORMINV(RAND(),0,'Total-Smoothed'!$AG$2)</f>
        <v>0.1410796839739811</v>
      </c>
      <c r="P80" s="1">
        <f ca="1">P20+NORMINV(RAND(),0,'Total-Smoothed'!$AG$2)</f>
        <v>-2.5028413607852573E-2</v>
      </c>
      <c r="Q80" s="1">
        <f ca="1">Q20+NORMINV(RAND(),0,'Total-Smoothed'!$AG$2)</f>
        <v>6.8495318802046817E-2</v>
      </c>
      <c r="R80" s="1">
        <f ca="1">R20+NORMINV(RAND(),0,'Total-Smoothed'!$AG$2)</f>
        <v>7.2697498589540416E-2</v>
      </c>
      <c r="S80" s="1">
        <f ca="1">S20+NORMINV(RAND(),0,'Total-Smoothed'!$AG$2)</f>
        <v>-5.5663335825737396E-2</v>
      </c>
      <c r="T80" s="1">
        <f ca="1">T20+NORMINV(RAND(),0,'Total-Smoothed'!$AG$2)</f>
        <v>0.10335684308320396</v>
      </c>
      <c r="U80" s="1">
        <f ca="1">U20+NORMINV(RAND(),0,'Total-Smoothed'!$AG$2)</f>
        <v>2.1083666582608105E-2</v>
      </c>
      <c r="V80" s="1">
        <f ca="1">V20+NORMINV(RAND(),0,'Total-Smoothed'!$AG$2)</f>
        <v>-4.99962488407973E-2</v>
      </c>
      <c r="W80" s="1">
        <f ca="1">W20+NORMINV(RAND(),0,'Total-Smoothed'!$AG$2)</f>
        <v>0.28429817185930595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0.21308982727472664</v>
      </c>
      <c r="E81" s="1">
        <f ca="1">E21+NORMINV(RAND(),0,'Total-Smoothed'!$AG$2)</f>
        <v>0.80535848817727596</v>
      </c>
      <c r="F81" s="1">
        <f ca="1">F21+NORMINV(RAND(),0,'Total-Smoothed'!$AG$2)</f>
        <v>0.17225057960650533</v>
      </c>
      <c r="G81" s="1">
        <f ca="1">G21+NORMINV(RAND(),0,'Total-Smoothed'!$AG$2)</f>
        <v>0.16344462599142401</v>
      </c>
      <c r="H81" s="1">
        <f ca="1">H21+NORMINV(RAND(),0,'Total-Smoothed'!$AG$2)</f>
        <v>0.12799683195068906</v>
      </c>
      <c r="I81" s="1">
        <f ca="1">I21+NORMINV(RAND(),0,'Total-Smoothed'!$AG$2)</f>
        <v>7.7038525621977355E-2</v>
      </c>
      <c r="J81" s="1">
        <f ca="1">J21+NORMINV(RAND(),0,'Total-Smoothed'!$AG$2)</f>
        <v>0.12563555168380536</v>
      </c>
      <c r="K81" s="1">
        <f ca="1">K21+NORMINV(RAND(),0,'Total-Smoothed'!$AG$2)</f>
        <v>0.10565526164256377</v>
      </c>
      <c r="L81" s="1">
        <f ca="1">L21+NORMINV(RAND(),0,'Total-Smoothed'!$AG$2)</f>
        <v>0.10134494483236853</v>
      </c>
      <c r="M81" s="1">
        <f ca="1">M21+NORMINV(RAND(),0,'Total-Smoothed'!$AG$2)</f>
        <v>9.3253532015621449E-2</v>
      </c>
      <c r="N81" s="1">
        <f ca="1">N21+NORMINV(RAND(),0,'Total-Smoothed'!$AG$2)</f>
        <v>0.18985913793506529</v>
      </c>
      <c r="O81" s="1">
        <f ca="1">O21+NORMINV(RAND(),0,'Total-Smoothed'!$AG$2)</f>
        <v>-7.898123954669832E-2</v>
      </c>
      <c r="P81" s="1">
        <f ca="1">P21+NORMINV(RAND(),0,'Total-Smoothed'!$AG$2)</f>
        <v>3.5723899936467206E-2</v>
      </c>
      <c r="Q81" s="1">
        <f ca="1">Q21+NORMINV(RAND(),0,'Total-Smoothed'!$AG$2)</f>
        <v>-0.13490203222909322</v>
      </c>
      <c r="R81" s="1">
        <f ca="1">R21+NORMINV(RAND(),0,'Total-Smoothed'!$AG$2)</f>
        <v>-6.7376599169649193E-2</v>
      </c>
      <c r="S81" s="1">
        <f ca="1">S21+NORMINV(RAND(),0,'Total-Smoothed'!$AG$2)</f>
        <v>8.5607835476395416E-2</v>
      </c>
      <c r="T81" s="1">
        <f ca="1">T21+NORMINV(RAND(),0,'Total-Smoothed'!$AG$2)</f>
        <v>2.4672803552079636E-2</v>
      </c>
      <c r="U81" s="1">
        <f ca="1">U21+NORMINV(RAND(),0,'Total-Smoothed'!$AG$2)</f>
        <v>5.584433809217576E-2</v>
      </c>
      <c r="V81" s="1">
        <f ca="1">V21+NORMINV(RAND(),0,'Total-Smoothed'!$AG$2)</f>
        <v>0.1270991672778562</v>
      </c>
      <c r="W81" s="1">
        <f ca="1">W21+NORMINV(RAND(),0,'Total-Smoothed'!$AG$2)</f>
        <v>3.9406054333072829E-2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0.38962474299180738</v>
      </c>
      <c r="E82" s="1">
        <f ca="1">E22+NORMINV(RAND(),0,'Total-Smoothed'!$AG$2)</f>
        <v>0.58070004410325049</v>
      </c>
      <c r="F82" s="1">
        <f ca="1">F22+NORMINV(RAND(),0,'Total-Smoothed'!$AG$2)</f>
        <v>-3.8888285622055707E-3</v>
      </c>
      <c r="G82" s="1">
        <f ca="1">G22+NORMINV(RAND(),0,'Total-Smoothed'!$AG$2)</f>
        <v>9.2642955492178214E-2</v>
      </c>
      <c r="H82" s="1">
        <f ca="1">H22+NORMINV(RAND(),0,'Total-Smoothed'!$AG$2)</f>
        <v>0.66879467114394364</v>
      </c>
      <c r="I82" s="1">
        <f ca="1">I22+NORMINV(RAND(),0,'Total-Smoothed'!$AG$2)</f>
        <v>-6.8430529491961267E-2</v>
      </c>
      <c r="J82" s="1">
        <f ca="1">J22+NORMINV(RAND(),0,'Total-Smoothed'!$AG$2)</f>
        <v>1.2819821150490879E-2</v>
      </c>
      <c r="K82" s="1">
        <f ca="1">K22+NORMINV(RAND(),0,'Total-Smoothed'!$AG$2)</f>
        <v>7.3168064956840168E-3</v>
      </c>
      <c r="L82" s="1">
        <f ca="1">L22+NORMINV(RAND(),0,'Total-Smoothed'!$AG$2)</f>
        <v>0.13198653356928799</v>
      </c>
      <c r="M82" s="1">
        <f ca="1">M22+NORMINV(RAND(),0,'Total-Smoothed'!$AG$2)</f>
        <v>4.5784943079437063E-2</v>
      </c>
      <c r="N82" s="1">
        <f ca="1">N22+NORMINV(RAND(),0,'Total-Smoothed'!$AG$2)</f>
        <v>3.1644948580202753E-2</v>
      </c>
      <c r="O82" s="1">
        <f ca="1">O22+NORMINV(RAND(),0,'Total-Smoothed'!$AG$2)</f>
        <v>-0.1557398439630778</v>
      </c>
      <c r="P82" s="1">
        <f ca="1">P22+NORMINV(RAND(),0,'Total-Smoothed'!$AG$2)</f>
        <v>6.7899411325962E-2</v>
      </c>
      <c r="Q82" s="1">
        <f ca="1">Q22+NORMINV(RAND(),0,'Total-Smoothed'!$AG$2)</f>
        <v>0.22926550704326443</v>
      </c>
      <c r="R82" s="1">
        <f ca="1">R22+NORMINV(RAND(),0,'Total-Smoothed'!$AG$2)</f>
        <v>0.37579179158624898</v>
      </c>
      <c r="S82" s="1">
        <f ca="1">S22+NORMINV(RAND(),0,'Total-Smoothed'!$AG$2)</f>
        <v>2.789138229618034E-2</v>
      </c>
      <c r="T82" s="1">
        <f ca="1">T22+NORMINV(RAND(),0,'Total-Smoothed'!$AG$2)</f>
        <v>-7.6464248398029469E-2</v>
      </c>
      <c r="U82" s="1">
        <f ca="1">U22+NORMINV(RAND(),0,'Total-Smoothed'!$AG$2)</f>
        <v>-9.5113407980743872E-2</v>
      </c>
      <c r="V82" s="1">
        <f ca="1">V22+NORMINV(RAND(),0,'Total-Smoothed'!$AG$2)</f>
        <v>-9.4778857367223759E-2</v>
      </c>
      <c r="W82" s="1">
        <f ca="1">W22+NORMINV(RAND(),0,'Total-Smoothed'!$AG$2)</f>
        <v>0.19014073975140372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0.24037175489533885</v>
      </c>
      <c r="E83" s="1">
        <f ca="1">E23+NORMINV(RAND(),0,'Total-Smoothed'!$AG$2)</f>
        <v>0.48257450389794643</v>
      </c>
      <c r="F83" s="1">
        <f ca="1">F23+NORMINV(RAND(),0,'Total-Smoothed'!$AG$2)</f>
        <v>0.1199227392639339</v>
      </c>
      <c r="G83" s="1">
        <f ca="1">G23+NORMINV(RAND(),0,'Total-Smoothed'!$AG$2)</f>
        <v>5.2979189193162239E-2</v>
      </c>
      <c r="H83" s="1">
        <f ca="1">H23+NORMINV(RAND(),0,'Total-Smoothed'!$AG$2)</f>
        <v>0.5073681040143041</v>
      </c>
      <c r="I83" s="1">
        <f ca="1">I23+NORMINV(RAND(),0,'Total-Smoothed'!$AG$2)</f>
        <v>0.12160003260012574</v>
      </c>
      <c r="J83" s="1">
        <f ca="1">J23+NORMINV(RAND(),0,'Total-Smoothed'!$AG$2)</f>
        <v>-2.8330454072287223E-2</v>
      </c>
      <c r="K83" s="1">
        <f ca="1">K23+NORMINV(RAND(),0,'Total-Smoothed'!$AG$2)</f>
        <v>-6.7160409556949296E-2</v>
      </c>
      <c r="L83" s="1">
        <f ca="1">L23+NORMINV(RAND(),0,'Total-Smoothed'!$AG$2)</f>
        <v>6.5875513656626486E-2</v>
      </c>
      <c r="M83" s="1">
        <f ca="1">M23+NORMINV(RAND(),0,'Total-Smoothed'!$AG$2)</f>
        <v>0.17699542370057703</v>
      </c>
      <c r="N83" s="1">
        <f ca="1">N23+NORMINV(RAND(),0,'Total-Smoothed'!$AG$2)</f>
        <v>0.1719435172170008</v>
      </c>
      <c r="O83" s="1">
        <f ca="1">O23+NORMINV(RAND(),0,'Total-Smoothed'!$AG$2)</f>
        <v>0.17332707770716207</v>
      </c>
      <c r="P83" s="1">
        <f ca="1">P23+NORMINV(RAND(),0,'Total-Smoothed'!$AG$2)</f>
        <v>2.0921274538001175E-2</v>
      </c>
      <c r="Q83" s="1">
        <f ca="1">Q23+NORMINV(RAND(),0,'Total-Smoothed'!$AG$2)</f>
        <v>0.17809876413496961</v>
      </c>
      <c r="R83" s="1">
        <f ca="1">R23+NORMINV(RAND(),0,'Total-Smoothed'!$AG$2)</f>
        <v>0.54786420421374804</v>
      </c>
      <c r="S83" s="1">
        <f ca="1">S23+NORMINV(RAND(),0,'Total-Smoothed'!$AG$2)</f>
        <v>0.17792328011285838</v>
      </c>
      <c r="T83" s="1">
        <f ca="1">T23+NORMINV(RAND(),0,'Total-Smoothed'!$AG$2)</f>
        <v>0.13329316161353846</v>
      </c>
      <c r="U83" s="1">
        <f ca="1">U23+NORMINV(RAND(),0,'Total-Smoothed'!$AG$2)</f>
        <v>-1.4832449206986245E-2</v>
      </c>
      <c r="V83" s="1">
        <f ca="1">V23+NORMINV(RAND(),0,'Total-Smoothed'!$AG$2)</f>
        <v>5.3726248187895384E-2</v>
      </c>
      <c r="W83" s="1">
        <f ca="1">W23+NORMINV(RAND(),0,'Total-Smoothed'!$AG$2)</f>
        <v>0.11082047734167107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0.56970265334954751</v>
      </c>
      <c r="E84" s="1">
        <f ca="1">E24+NORMINV(RAND(),0,'Total-Smoothed'!$AG$2)</f>
        <v>0.46053446460798131</v>
      </c>
      <c r="F84" s="1">
        <f ca="1">F24+NORMINV(RAND(),0,'Total-Smoothed'!$AG$2)</f>
        <v>-2.2293135981849406E-2</v>
      </c>
      <c r="G84" s="1">
        <f ca="1">G24+NORMINV(RAND(),0,'Total-Smoothed'!$AG$2)</f>
        <v>-2.2301618141851241E-2</v>
      </c>
      <c r="H84" s="1">
        <f ca="1">H24+NORMINV(RAND(),0,'Total-Smoothed'!$AG$2)</f>
        <v>0.68750044935549504</v>
      </c>
      <c r="I84" s="1">
        <f ca="1">I24+NORMINV(RAND(),0,'Total-Smoothed'!$AG$2)</f>
        <v>2.1280410679052363E-2</v>
      </c>
      <c r="J84" s="1">
        <f ca="1">J24+NORMINV(RAND(),0,'Total-Smoothed'!$AG$2)</f>
        <v>4.4342761078025816E-2</v>
      </c>
      <c r="K84" s="1">
        <f ca="1">K24+NORMINV(RAND(),0,'Total-Smoothed'!$AG$2)</f>
        <v>0.23134098158774313</v>
      </c>
      <c r="L84" s="1">
        <f ca="1">L24+NORMINV(RAND(),0,'Total-Smoothed'!$AG$2)</f>
        <v>1.9521128872150136E-2</v>
      </c>
      <c r="M84" s="1">
        <f ca="1">M24+NORMINV(RAND(),0,'Total-Smoothed'!$AG$2)</f>
        <v>0.25707131888529972</v>
      </c>
      <c r="N84" s="1">
        <f ca="1">N24+NORMINV(RAND(),0,'Total-Smoothed'!$AG$2)</f>
        <v>0.12098175468647063</v>
      </c>
      <c r="O84" s="1">
        <f ca="1">O24+NORMINV(RAND(),0,'Total-Smoothed'!$AG$2)</f>
        <v>0.14982446834177043</v>
      </c>
      <c r="P84" s="1">
        <f ca="1">P24+NORMINV(RAND(),0,'Total-Smoothed'!$AG$2)</f>
        <v>-4.0414822277654583E-3</v>
      </c>
      <c r="Q84" s="1">
        <f ca="1">Q24+NORMINV(RAND(),0,'Total-Smoothed'!$AG$2)</f>
        <v>5.553371409026861E-2</v>
      </c>
      <c r="R84" s="1">
        <f ca="1">R24+NORMINV(RAND(),0,'Total-Smoothed'!$AG$2)</f>
        <v>3.3909142618116214E-2</v>
      </c>
      <c r="S84" s="1">
        <f ca="1">S24+NORMINV(RAND(),0,'Total-Smoothed'!$AG$2)</f>
        <v>0.10843124640195703</v>
      </c>
      <c r="T84" s="1">
        <f ca="1">T24+NORMINV(RAND(),0,'Total-Smoothed'!$AG$2)</f>
        <v>6.1353216349825865E-2</v>
      </c>
      <c r="U84" s="1">
        <f ca="1">U24+NORMINV(RAND(),0,'Total-Smoothed'!$AG$2)</f>
        <v>-2.1833631375737479E-2</v>
      </c>
      <c r="V84" s="1">
        <f ca="1">V24+NORMINV(RAND(),0,'Total-Smoothed'!$AG$2)</f>
        <v>0.21047958191025762</v>
      </c>
      <c r="W84" s="1">
        <f ca="1">W24+NORMINV(RAND(),0,'Total-Smoothed'!$AG$2)</f>
        <v>-0.14549567308048722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0.40640250886772489</v>
      </c>
      <c r="E85" s="1">
        <f ca="1">E25+NORMINV(RAND(),0,'Total-Smoothed'!$AG$2)</f>
        <v>0.92430458844726626</v>
      </c>
      <c r="F85" s="1">
        <f ca="1">F25+NORMINV(RAND(),0,'Total-Smoothed'!$AG$2)</f>
        <v>0.57825849647204086</v>
      </c>
      <c r="G85" s="1">
        <f ca="1">G25+NORMINV(RAND(),0,'Total-Smoothed'!$AG$2)</f>
        <v>0.13613560946670455</v>
      </c>
      <c r="H85" s="1">
        <f ca="1">H25+NORMINV(RAND(),0,'Total-Smoothed'!$AG$2)</f>
        <v>7.2764344784570098E-2</v>
      </c>
      <c r="I85" s="1">
        <f ca="1">I25+NORMINV(RAND(),0,'Total-Smoothed'!$AG$2)</f>
        <v>0.71086432028671032</v>
      </c>
      <c r="J85" s="1">
        <f ca="1">J25+NORMINV(RAND(),0,'Total-Smoothed'!$AG$2)</f>
        <v>5.8828984347162792E-2</v>
      </c>
      <c r="K85" s="1">
        <f ca="1">K25+NORMINV(RAND(),0,'Total-Smoothed'!$AG$2)</f>
        <v>9.5851086530046287E-2</v>
      </c>
      <c r="L85" s="1">
        <f ca="1">L25+NORMINV(RAND(),0,'Total-Smoothed'!$AG$2)</f>
        <v>0.88012976206313787</v>
      </c>
      <c r="M85" s="1">
        <f ca="1">M25+NORMINV(RAND(),0,'Total-Smoothed'!$AG$2)</f>
        <v>1.1734350598770118</v>
      </c>
      <c r="N85" s="1">
        <f ca="1">N25+NORMINV(RAND(),0,'Total-Smoothed'!$AG$2)</f>
        <v>1.0827326185755892</v>
      </c>
      <c r="O85" s="1">
        <f ca="1">O25+NORMINV(RAND(),0,'Total-Smoothed'!$AG$2)</f>
        <v>-4.1971174728066878E-2</v>
      </c>
      <c r="P85" s="1">
        <f ca="1">P25+NORMINV(RAND(),0,'Total-Smoothed'!$AG$2)</f>
        <v>2.9743048285859115E-2</v>
      </c>
      <c r="Q85" s="1">
        <f ca="1">Q25+NORMINV(RAND(),0,'Total-Smoothed'!$AG$2)</f>
        <v>7.9298366651433527E-2</v>
      </c>
      <c r="R85" s="1">
        <f ca="1">R25+NORMINV(RAND(),0,'Total-Smoothed'!$AG$2)</f>
        <v>3.8675788724891625E-3</v>
      </c>
      <c r="S85" s="1">
        <f ca="1">S25+NORMINV(RAND(),0,'Total-Smoothed'!$AG$2)</f>
        <v>0.92537226378872561</v>
      </c>
      <c r="T85" s="1">
        <f ca="1">T25+NORMINV(RAND(),0,'Total-Smoothed'!$AG$2)</f>
        <v>0.94396573624110935</v>
      </c>
      <c r="U85" s="1">
        <f ca="1">U25+NORMINV(RAND(),0,'Total-Smoothed'!$AG$2)</f>
        <v>1.0625821875200843</v>
      </c>
      <c r="V85" s="1">
        <f ca="1">V25+NORMINV(RAND(),0,'Total-Smoothed'!$AG$2)</f>
        <v>-4.9581934364982462E-2</v>
      </c>
      <c r="W85" s="1">
        <f ca="1">W25+NORMINV(RAND(),0,'Total-Smoothed'!$AG$2)</f>
        <v>-1.266754598553143E-2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1.0125475538998494</v>
      </c>
      <c r="E86" s="1">
        <f ca="1">E26+NORMINV(RAND(),0,'Total-Smoothed'!$AG$2)</f>
        <v>0.38640267593773003</v>
      </c>
      <c r="F86" s="1">
        <f ca="1">F26+NORMINV(RAND(),0,'Total-Smoothed'!$AG$2)</f>
        <v>0.73553791780121358</v>
      </c>
      <c r="G86" s="1">
        <f ca="1">G26+NORMINV(RAND(),0,'Total-Smoothed'!$AG$2)</f>
        <v>-0.10979968279761881</v>
      </c>
      <c r="H86" s="1">
        <f ca="1">H26+NORMINV(RAND(),0,'Total-Smoothed'!$AG$2)</f>
        <v>0.88619523445436776</v>
      </c>
      <c r="I86" s="1">
        <f ca="1">I26+NORMINV(RAND(),0,'Total-Smoothed'!$AG$2)</f>
        <v>0.15173927200294363</v>
      </c>
      <c r="J86" s="1">
        <f ca="1">J26+NORMINV(RAND(),0,'Total-Smoothed'!$AG$2)</f>
        <v>-8.2445016227951862E-2</v>
      </c>
      <c r="K86" s="1">
        <f ca="1">K26+NORMINV(RAND(),0,'Total-Smoothed'!$AG$2)</f>
        <v>0.16442836374697883</v>
      </c>
      <c r="L86" s="1">
        <f ca="1">L26+NORMINV(RAND(),0,'Total-Smoothed'!$AG$2)</f>
        <v>0.18778306916803222</v>
      </c>
      <c r="M86" s="1">
        <f ca="1">M26+NORMINV(RAND(),0,'Total-Smoothed'!$AG$2)</f>
        <v>0.81829878053297189</v>
      </c>
      <c r="N86" s="1">
        <f ca="1">N26+NORMINV(RAND(),0,'Total-Smoothed'!$AG$2)</f>
        <v>1.1404044590729319</v>
      </c>
      <c r="O86" s="1">
        <f ca="1">O26+NORMINV(RAND(),0,'Total-Smoothed'!$AG$2)</f>
        <v>-8.4132661355242361E-2</v>
      </c>
      <c r="P86" s="1">
        <f ca="1">P26+NORMINV(RAND(),0,'Total-Smoothed'!$AG$2)</f>
        <v>0.39349125316858868</v>
      </c>
      <c r="Q86" s="1">
        <f ca="1">Q26+NORMINV(RAND(),0,'Total-Smoothed'!$AG$2)</f>
        <v>2.1718953222882208E-2</v>
      </c>
      <c r="R86" s="1">
        <f ca="1">R26+NORMINV(RAND(),0,'Total-Smoothed'!$AG$2)</f>
        <v>0.15069860456300563</v>
      </c>
      <c r="S86" s="1">
        <f ca="1">S26+NORMINV(RAND(),0,'Total-Smoothed'!$AG$2)</f>
        <v>0.50284535803965924</v>
      </c>
      <c r="T86" s="1">
        <f ca="1">T26+NORMINV(RAND(),0,'Total-Smoothed'!$AG$2)</f>
        <v>0.28994331882836105</v>
      </c>
      <c r="U86" s="1">
        <f ca="1">U26+NORMINV(RAND(),0,'Total-Smoothed'!$AG$2)</f>
        <v>1.0640971182699404</v>
      </c>
      <c r="V86" s="1">
        <f ca="1">V26+NORMINV(RAND(),0,'Total-Smoothed'!$AG$2)</f>
        <v>7.9813531098509416E-2</v>
      </c>
      <c r="W86" s="1">
        <f ca="1">W26+NORMINV(RAND(),0,'Total-Smoothed'!$AG$2)</f>
        <v>8.6696756709495545E-3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0.12159645811509456</v>
      </c>
      <c r="E87" s="1">
        <f ca="1">E27+NORMINV(RAND(),0,'Total-Smoothed'!$AG$2)</f>
        <v>0.36238531698935461</v>
      </c>
      <c r="F87" s="1">
        <f ca="1">F27+NORMINV(RAND(),0,'Total-Smoothed'!$AG$2)</f>
        <v>0.57562847702893272</v>
      </c>
      <c r="G87" s="1">
        <f ca="1">G27+NORMINV(RAND(),0,'Total-Smoothed'!$AG$2)</f>
        <v>-6.7277365940635867E-2</v>
      </c>
      <c r="H87" s="1">
        <f ca="1">H27+NORMINV(RAND(),0,'Total-Smoothed'!$AG$2)</f>
        <v>0.93267902642638223</v>
      </c>
      <c r="I87" s="1">
        <f ca="1">I27+NORMINV(RAND(),0,'Total-Smoothed'!$AG$2)</f>
        <v>0.96765145199506108</v>
      </c>
      <c r="J87" s="1">
        <f ca="1">J27+NORMINV(RAND(),0,'Total-Smoothed'!$AG$2)</f>
        <v>0.28186715043317634</v>
      </c>
      <c r="K87" s="1">
        <f ca="1">K27+NORMINV(RAND(),0,'Total-Smoothed'!$AG$2)</f>
        <v>0.21035698271401421</v>
      </c>
      <c r="L87" s="1">
        <f ca="1">L27+NORMINV(RAND(),0,'Total-Smoothed'!$AG$2)</f>
        <v>1.0106081124874107</v>
      </c>
      <c r="M87" s="1">
        <f ca="1">M27+NORMINV(RAND(),0,'Total-Smoothed'!$AG$2)</f>
        <v>0.17597691040724603</v>
      </c>
      <c r="N87" s="1">
        <f ca="1">N27+NORMINV(RAND(),0,'Total-Smoothed'!$AG$2)</f>
        <v>0.98474154163744509</v>
      </c>
      <c r="O87" s="1">
        <f ca="1">O27+NORMINV(RAND(),0,'Total-Smoothed'!$AG$2)</f>
        <v>-0.10247557680474152</v>
      </c>
      <c r="P87" s="1">
        <f ca="1">P27+NORMINV(RAND(),0,'Total-Smoothed'!$AG$2)</f>
        <v>-0.12601649282521771</v>
      </c>
      <c r="Q87" s="1">
        <f ca="1">Q27+NORMINV(RAND(),0,'Total-Smoothed'!$AG$2)</f>
        <v>8.482848036419352E-2</v>
      </c>
      <c r="R87" s="1">
        <f ca="1">R27+NORMINV(RAND(),0,'Total-Smoothed'!$AG$2)</f>
        <v>1.0330222175921695</v>
      </c>
      <c r="S87" s="1">
        <f ca="1">S27+NORMINV(RAND(),0,'Total-Smoothed'!$AG$2)</f>
        <v>1.3751562398150929E-2</v>
      </c>
      <c r="T87" s="1">
        <f ca="1">T27+NORMINV(RAND(),0,'Total-Smoothed'!$AG$2)</f>
        <v>0.63149667139742005</v>
      </c>
      <c r="U87" s="1">
        <f ca="1">U27+NORMINV(RAND(),0,'Total-Smoothed'!$AG$2)</f>
        <v>0.20177271040659753</v>
      </c>
      <c r="V87" s="1">
        <f ca="1">V27+NORMINV(RAND(),0,'Total-Smoothed'!$AG$2)</f>
        <v>9.282839344189997E-3</v>
      </c>
      <c r="W87" s="1">
        <f ca="1">W27+NORMINV(RAND(),0,'Total-Smoothed'!$AG$2)</f>
        <v>0.1197453084162349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0.96764438389563601</v>
      </c>
      <c r="E88" s="1">
        <f ca="1">E28+NORMINV(RAND(),0,'Total-Smoothed'!$AG$2)</f>
        <v>1.0493421669581391</v>
      </c>
      <c r="F88" s="1">
        <f ca="1">F28+NORMINV(RAND(),0,'Total-Smoothed'!$AG$2)</f>
        <v>0.91959983860509797</v>
      </c>
      <c r="G88" s="1">
        <f ca="1">G28+NORMINV(RAND(),0,'Total-Smoothed'!$AG$2)</f>
        <v>-9.6802615690949681E-2</v>
      </c>
      <c r="H88" s="1">
        <f ca="1">H28+NORMINV(RAND(),0,'Total-Smoothed'!$AG$2)</f>
        <v>-4.2408867332047642E-2</v>
      </c>
      <c r="I88" s="1">
        <f ca="1">I28+NORMINV(RAND(),0,'Total-Smoothed'!$AG$2)</f>
        <v>0.82320561492273714</v>
      </c>
      <c r="J88" s="1">
        <f ca="1">J28+NORMINV(RAND(),0,'Total-Smoothed'!$AG$2)</f>
        <v>1.0821728177539565</v>
      </c>
      <c r="K88" s="1">
        <f ca="1">K28+NORMINV(RAND(),0,'Total-Smoothed'!$AG$2)</f>
        <v>6.4651804041855485E-2</v>
      </c>
      <c r="L88" s="1">
        <f ca="1">L28+NORMINV(RAND(),0,'Total-Smoothed'!$AG$2)</f>
        <v>0.93716857969026535</v>
      </c>
      <c r="M88" s="1">
        <f ca="1">M28+NORMINV(RAND(),0,'Total-Smoothed'!$AG$2)</f>
        <v>0.15634206536563522</v>
      </c>
      <c r="N88" s="1">
        <f ca="1">N28+NORMINV(RAND(),0,'Total-Smoothed'!$AG$2)</f>
        <v>1.1042636562837986</v>
      </c>
      <c r="O88" s="1">
        <f ca="1">O28+NORMINV(RAND(),0,'Total-Smoothed'!$AG$2)</f>
        <v>-6.9473324820697638E-2</v>
      </c>
      <c r="P88" s="1">
        <f ca="1">P28+NORMINV(RAND(),0,'Total-Smoothed'!$AG$2)</f>
        <v>0.9563987055433123</v>
      </c>
      <c r="Q88" s="1">
        <f ca="1">Q28+NORMINV(RAND(),0,'Total-Smoothed'!$AG$2)</f>
        <v>1.7524783490601888E-3</v>
      </c>
      <c r="R88" s="1">
        <f ca="1">R28+NORMINV(RAND(),0,'Total-Smoothed'!$AG$2)</f>
        <v>8.8236469025070915E-2</v>
      </c>
      <c r="S88" s="1">
        <f ca="1">S28+NORMINV(RAND(),0,'Total-Smoothed'!$AG$2)</f>
        <v>1.1618482431056774</v>
      </c>
      <c r="T88" s="1">
        <f ca="1">T28+NORMINV(RAND(),0,'Total-Smoothed'!$AG$2)</f>
        <v>1.0491086938247904</v>
      </c>
      <c r="U88" s="1">
        <f ca="1">U28+NORMINV(RAND(),0,'Total-Smoothed'!$AG$2)</f>
        <v>1.000691585842111</v>
      </c>
      <c r="V88" s="1">
        <f ca="1">V28+NORMINV(RAND(),0,'Total-Smoothed'!$AG$2)</f>
        <v>0.16199582145448799</v>
      </c>
      <c r="W88" s="1">
        <f ca="1">W28+NORMINV(RAND(),0,'Total-Smoothed'!$AG$2)</f>
        <v>0.14844711530435886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0.54171660945646671</v>
      </c>
      <c r="E89" s="1">
        <f ca="1">E29+NORMINV(RAND(),0,'Total-Smoothed'!$AG$2)</f>
        <v>0.93115368662493547</v>
      </c>
      <c r="F89" s="1">
        <f ca="1">F29+NORMINV(RAND(),0,'Total-Smoothed'!$AG$2)</f>
        <v>0.24541345117194119</v>
      </c>
      <c r="G89" s="1">
        <f ca="1">G29+NORMINV(RAND(),0,'Total-Smoothed'!$AG$2)</f>
        <v>8.2869143316650837E-3</v>
      </c>
      <c r="H89" s="1">
        <f ca="1">H29+NORMINV(RAND(),0,'Total-Smoothed'!$AG$2)</f>
        <v>0.18727829446524863</v>
      </c>
      <c r="I89" s="1">
        <f ca="1">I29+NORMINV(RAND(),0,'Total-Smoothed'!$AG$2)</f>
        <v>0.26573833155521398</v>
      </c>
      <c r="J89" s="1">
        <f ca="1">J29+NORMINV(RAND(),0,'Total-Smoothed'!$AG$2)</f>
        <v>-6.8954234578318147E-2</v>
      </c>
      <c r="K89" s="1">
        <f ca="1">K29+NORMINV(RAND(),0,'Total-Smoothed'!$AG$2)</f>
        <v>3.9633119779521976E-2</v>
      </c>
      <c r="L89" s="1">
        <f ca="1">L29+NORMINV(RAND(),0,'Total-Smoothed'!$AG$2)</f>
        <v>-6.364879458333296E-2</v>
      </c>
      <c r="M89" s="1">
        <f ca="1">M29+NORMINV(RAND(),0,'Total-Smoothed'!$AG$2)</f>
        <v>8.2140732731912441E-2</v>
      </c>
      <c r="N89" s="1">
        <f ca="1">N29+NORMINV(RAND(),0,'Total-Smoothed'!$AG$2)</f>
        <v>1.0351440340386038</v>
      </c>
      <c r="O89" s="1">
        <f ca="1">O29+NORMINV(RAND(),0,'Total-Smoothed'!$AG$2)</f>
        <v>6.1974321422657484E-2</v>
      </c>
      <c r="P89" s="1">
        <f ca="1">P29+NORMINV(RAND(),0,'Total-Smoothed'!$AG$2)</f>
        <v>0.23909797335418548</v>
      </c>
      <c r="Q89" s="1">
        <f ca="1">Q29+NORMINV(RAND(),0,'Total-Smoothed'!$AG$2)</f>
        <v>4.4827013419764444E-2</v>
      </c>
      <c r="R89" s="1">
        <f ca="1">R29+NORMINV(RAND(),0,'Total-Smoothed'!$AG$2)</f>
        <v>9.2557529327908256E-2</v>
      </c>
      <c r="S89" s="1">
        <f ca="1">S29+NORMINV(RAND(),0,'Total-Smoothed'!$AG$2)</f>
        <v>0.99916741543275855</v>
      </c>
      <c r="T89" s="1">
        <f ca="1">T29+NORMINV(RAND(),0,'Total-Smoothed'!$AG$2)</f>
        <v>0.43663092534867171</v>
      </c>
      <c r="U89" s="1">
        <f ca="1">U29+NORMINV(RAND(),0,'Total-Smoothed'!$AG$2)</f>
        <v>-8.4100154785800491E-2</v>
      </c>
      <c r="V89" s="1">
        <f ca="1">V29+NORMINV(RAND(),0,'Total-Smoothed'!$AG$2)</f>
        <v>-9.6247361607094753E-2</v>
      </c>
      <c r="W89" s="1">
        <f ca="1">W29+NORMINV(RAND(),0,'Total-Smoothed'!$AG$2)</f>
        <v>-0.10201154548886829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0.30715632265704562</v>
      </c>
      <c r="E90" s="1">
        <f ca="1">E30+NORMINV(RAND(),0,'Total-Smoothed'!$AG$2)</f>
        <v>1.0765801234399792</v>
      </c>
      <c r="F90" s="1">
        <f ca="1">F30+NORMINV(RAND(),0,'Total-Smoothed'!$AG$2)</f>
        <v>0.399625779514027</v>
      </c>
      <c r="G90" s="1">
        <f ca="1">G30+NORMINV(RAND(),0,'Total-Smoothed'!$AG$2)</f>
        <v>-5.1616063299267517E-3</v>
      </c>
      <c r="H90" s="1">
        <f ca="1">H30+NORMINV(RAND(),0,'Total-Smoothed'!$AG$2)</f>
        <v>0.78274887370172508</v>
      </c>
      <c r="I90" s="1">
        <f ca="1">I30+NORMINV(RAND(),0,'Total-Smoothed'!$AG$2)</f>
        <v>0.86218347583744859</v>
      </c>
      <c r="J90" s="1">
        <f ca="1">J30+NORMINV(RAND(),0,'Total-Smoothed'!$AG$2)</f>
        <v>-8.9071084364104464E-2</v>
      </c>
      <c r="K90" s="1">
        <f ca="1">K30+NORMINV(RAND(),0,'Total-Smoothed'!$AG$2)</f>
        <v>0.12389427021873881</v>
      </c>
      <c r="L90" s="1">
        <f ca="1">L30+NORMINV(RAND(),0,'Total-Smoothed'!$AG$2)</f>
        <v>0.20072888947867462</v>
      </c>
      <c r="M90" s="1">
        <f ca="1">M30+NORMINV(RAND(),0,'Total-Smoothed'!$AG$2)</f>
        <v>3.6416200222187098E-2</v>
      </c>
      <c r="N90" s="1">
        <f ca="1">N30+NORMINV(RAND(),0,'Total-Smoothed'!$AG$2)</f>
        <v>1.1501701467373926</v>
      </c>
      <c r="O90" s="1">
        <f ca="1">O30+NORMINV(RAND(),0,'Total-Smoothed'!$AG$2)</f>
        <v>3.9696775762610603E-2</v>
      </c>
      <c r="P90" s="1">
        <f ca="1">P30+NORMINV(RAND(),0,'Total-Smoothed'!$AG$2)</f>
        <v>0.28631303904195282</v>
      </c>
      <c r="Q90" s="1">
        <f ca="1">Q30+NORMINV(RAND(),0,'Total-Smoothed'!$AG$2)</f>
        <v>3.2203714396207193E-2</v>
      </c>
      <c r="R90" s="1">
        <f ca="1">R30+NORMINV(RAND(),0,'Total-Smoothed'!$AG$2)</f>
        <v>8.0044397294760219E-2</v>
      </c>
      <c r="S90" s="1">
        <f ca="1">S30+NORMINV(RAND(),0,'Total-Smoothed'!$AG$2)</f>
        <v>0.79212855947180771</v>
      </c>
      <c r="T90" s="1">
        <f ca="1">T30+NORMINV(RAND(),0,'Total-Smoothed'!$AG$2)</f>
        <v>-6.1300111675727242E-3</v>
      </c>
      <c r="U90" s="1">
        <f ca="1">U30+NORMINV(RAND(),0,'Total-Smoothed'!$AG$2)</f>
        <v>1.959623903657301E-2</v>
      </c>
      <c r="V90" s="1">
        <f ca="1">V30+NORMINV(RAND(),0,'Total-Smoothed'!$AG$2)</f>
        <v>7.1955903125170487E-2</v>
      </c>
      <c r="W90" s="1">
        <f ca="1">W30+NORMINV(RAND(),0,'Total-Smoothed'!$AG$2)</f>
        <v>-3.5866734493809824E-3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0.96838085963471843</v>
      </c>
      <c r="E91" s="1">
        <f ca="1">E31+NORMINV(RAND(),0,'Total-Smoothed'!$AG$2)</f>
        <v>0.84691507523870813</v>
      </c>
      <c r="F91" s="1">
        <f ca="1">F31+NORMINV(RAND(),0,'Total-Smoothed'!$AG$2)</f>
        <v>0.75998048001033636</v>
      </c>
      <c r="G91" s="1">
        <f ca="1">G31+NORMINV(RAND(),0,'Total-Smoothed'!$AG$2)</f>
        <v>4.7230364104952613E-2</v>
      </c>
      <c r="H91" s="1">
        <f ca="1">H31+NORMINV(RAND(),0,'Total-Smoothed'!$AG$2)</f>
        <v>0.17727637874115162</v>
      </c>
      <c r="I91" s="1">
        <f ca="1">I31+NORMINV(RAND(),0,'Total-Smoothed'!$AG$2)</f>
        <v>1.0448151139533008</v>
      </c>
      <c r="J91" s="1">
        <f ca="1">J31+NORMINV(RAND(),0,'Total-Smoothed'!$AG$2)</f>
        <v>0.85914503676971632</v>
      </c>
      <c r="K91" s="1">
        <f ca="1">K31+NORMINV(RAND(),0,'Total-Smoothed'!$AG$2)</f>
        <v>0.14417724023127115</v>
      </c>
      <c r="L91" s="1">
        <f ca="1">L31+NORMINV(RAND(),0,'Total-Smoothed'!$AG$2)</f>
        <v>3.5866454330714947E-3</v>
      </c>
      <c r="M91" s="1">
        <f ca="1">M31+NORMINV(RAND(),0,'Total-Smoothed'!$AG$2)</f>
        <v>0.25237077907083189</v>
      </c>
      <c r="N91" s="1">
        <f ca="1">N31+NORMINV(RAND(),0,'Total-Smoothed'!$AG$2)</f>
        <v>-0.10642348103604715</v>
      </c>
      <c r="O91" s="1">
        <f ca="1">O31+NORMINV(RAND(),0,'Total-Smoothed'!$AG$2)</f>
        <v>-0.13177943943724954</v>
      </c>
      <c r="P91" s="1">
        <f ca="1">P31+NORMINV(RAND(),0,'Total-Smoothed'!$AG$2)</f>
        <v>1.0142606224645663</v>
      </c>
      <c r="Q91" s="1">
        <f ca="1">Q31+NORMINV(RAND(),0,'Total-Smoothed'!$AG$2)</f>
        <v>-5.8795803161261442E-2</v>
      </c>
      <c r="R91" s="1">
        <f ca="1">R31+NORMINV(RAND(),0,'Total-Smoothed'!$AG$2)</f>
        <v>-6.5544216927330021E-2</v>
      </c>
      <c r="S91" s="1">
        <f ca="1">S31+NORMINV(RAND(),0,'Total-Smoothed'!$AG$2)</f>
        <v>0.72703348851235816</v>
      </c>
      <c r="T91" s="1">
        <f ca="1">T31+NORMINV(RAND(),0,'Total-Smoothed'!$AG$2)</f>
        <v>0.90529565034094617</v>
      </c>
      <c r="U91" s="1">
        <f ca="1">U31+NORMINV(RAND(),0,'Total-Smoothed'!$AG$2)</f>
        <v>1.0388505961941994</v>
      </c>
      <c r="V91" s="1">
        <f ca="1">V31+NORMINV(RAND(),0,'Total-Smoothed'!$AG$2)</f>
        <v>-0.10393735972354073</v>
      </c>
      <c r="W91" s="1">
        <f ca="1">W31+NORMINV(RAND(),0,'Total-Smoothed'!$AG$2)</f>
        <v>4.8244821570913449E-3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0.75822240796492613</v>
      </c>
      <c r="E92" s="1">
        <f ca="1">E32+NORMINV(RAND(),0,'Total-Smoothed'!$AG$2)</f>
        <v>0.99552690806834476</v>
      </c>
      <c r="F92" s="1">
        <f ca="1">F32+NORMINV(RAND(),0,'Total-Smoothed'!$AG$2)</f>
        <v>0.13381613270861034</v>
      </c>
      <c r="G92" s="1">
        <f ca="1">G32+NORMINV(RAND(),0,'Total-Smoothed'!$AG$2)</f>
        <v>-0.14874924121801439</v>
      </c>
      <c r="H92" s="1">
        <f ca="1">H32+NORMINV(RAND(),0,'Total-Smoothed'!$AG$2)</f>
        <v>1.5232406928526732E-4</v>
      </c>
      <c r="I92" s="1">
        <f ca="1">I32+NORMINV(RAND(),0,'Total-Smoothed'!$AG$2)</f>
        <v>0.8286755796004166</v>
      </c>
      <c r="J92" s="1">
        <f ca="1">J32+NORMINV(RAND(),0,'Total-Smoothed'!$AG$2)</f>
        <v>1.0255836778127125</v>
      </c>
      <c r="K92" s="1">
        <f ca="1">K32+NORMINV(RAND(),0,'Total-Smoothed'!$AG$2)</f>
        <v>7.407395183532528E-2</v>
      </c>
      <c r="L92" s="1">
        <f ca="1">L32+NORMINV(RAND(),0,'Total-Smoothed'!$AG$2)</f>
        <v>1.1371941706748343</v>
      </c>
      <c r="M92" s="1">
        <f ca="1">M32+NORMINV(RAND(),0,'Total-Smoothed'!$AG$2)</f>
        <v>2.1333289072374112E-2</v>
      </c>
      <c r="N92" s="1">
        <f ca="1">N32+NORMINV(RAND(),0,'Total-Smoothed'!$AG$2)</f>
        <v>0.24249177188761767</v>
      </c>
      <c r="O92" s="1">
        <f ca="1">O32+NORMINV(RAND(),0,'Total-Smoothed'!$AG$2)</f>
        <v>-1.7256247615341294E-2</v>
      </c>
      <c r="P92" s="1">
        <f ca="1">P32+NORMINV(RAND(),0,'Total-Smoothed'!$AG$2)</f>
        <v>0.22595828636202681</v>
      </c>
      <c r="Q92" s="1">
        <f ca="1">Q32+NORMINV(RAND(),0,'Total-Smoothed'!$AG$2)</f>
        <v>0.99495865821321761</v>
      </c>
      <c r="R92" s="1">
        <f ca="1">R32+NORMINV(RAND(),0,'Total-Smoothed'!$AG$2)</f>
        <v>0.84383421139145831</v>
      </c>
      <c r="S92" s="1">
        <f ca="1">S32+NORMINV(RAND(),0,'Total-Smoothed'!$AG$2)</f>
        <v>0.81694076034910179</v>
      </c>
      <c r="T92" s="1">
        <f ca="1">T32+NORMINV(RAND(),0,'Total-Smoothed'!$AG$2)</f>
        <v>1.0042490563783282</v>
      </c>
      <c r="U92" s="1">
        <f ca="1">U32+NORMINV(RAND(),0,'Total-Smoothed'!$AG$2)</f>
        <v>9.5215062812873952E-3</v>
      </c>
      <c r="V92" s="1">
        <f ca="1">V32+NORMINV(RAND(),0,'Total-Smoothed'!$AG$2)</f>
        <v>8.4558925389312145E-2</v>
      </c>
      <c r="W92" s="1">
        <f ca="1">W32+NORMINV(RAND(),0,'Total-Smoothed'!$AG$2)</f>
        <v>5.9204152009832645E-2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0.93354408659567378</v>
      </c>
      <c r="E93" s="1">
        <f ca="1">E33+NORMINV(RAND(),0,'Total-Smoothed'!$AG$2)</f>
        <v>0.57523192529820522</v>
      </c>
      <c r="F93" s="1">
        <f ca="1">F33+NORMINV(RAND(),0,'Total-Smoothed'!$AG$2)</f>
        <v>0.18414535851972408</v>
      </c>
      <c r="G93" s="1">
        <f ca="1">G33+NORMINV(RAND(),0,'Total-Smoothed'!$AG$2)</f>
        <v>0.19494206273524337</v>
      </c>
      <c r="H93" s="1">
        <f ca="1">H33+NORMINV(RAND(),0,'Total-Smoothed'!$AG$2)</f>
        <v>0.48995879239713302</v>
      </c>
      <c r="I93" s="1">
        <f ca="1">I33+NORMINV(RAND(),0,'Total-Smoothed'!$AG$2)</f>
        <v>0.25094914968549048</v>
      </c>
      <c r="J93" s="1">
        <f ca="1">J33+NORMINV(RAND(),0,'Total-Smoothed'!$AG$2)</f>
        <v>0.90214080601963287</v>
      </c>
      <c r="K93" s="1">
        <f ca="1">K33+NORMINV(RAND(),0,'Total-Smoothed'!$AG$2)</f>
        <v>4.590123117027177E-2</v>
      </c>
      <c r="L93" s="1">
        <f ca="1">L33+NORMINV(RAND(),0,'Total-Smoothed'!$AG$2)</f>
        <v>0.10578496336503845</v>
      </c>
      <c r="M93" s="1">
        <f ca="1">M33+NORMINV(RAND(),0,'Total-Smoothed'!$AG$2)</f>
        <v>0.95880493874215955</v>
      </c>
      <c r="N93" s="1">
        <f ca="1">N33+NORMINV(RAND(),0,'Total-Smoothed'!$AG$2)</f>
        <v>-3.5883956930371844E-4</v>
      </c>
      <c r="O93" s="1">
        <f ca="1">O33+NORMINV(RAND(),0,'Total-Smoothed'!$AG$2)</f>
        <v>-2.0034345583816414E-2</v>
      </c>
      <c r="P93" s="1">
        <f ca="1">P33+NORMINV(RAND(),0,'Total-Smoothed'!$AG$2)</f>
        <v>0.82314235126909052</v>
      </c>
      <c r="Q93" s="1">
        <f ca="1">Q33+NORMINV(RAND(),0,'Total-Smoothed'!$AG$2)</f>
        <v>-2.2130567463467334E-2</v>
      </c>
      <c r="R93" s="1">
        <f ca="1">R33+NORMINV(RAND(),0,'Total-Smoothed'!$AG$2)</f>
        <v>-1.2593272232318374E-2</v>
      </c>
      <c r="S93" s="1">
        <f ca="1">S33+NORMINV(RAND(),0,'Total-Smoothed'!$AG$2)</f>
        <v>5.7462694057846181E-2</v>
      </c>
      <c r="T93" s="1">
        <f ca="1">T33+NORMINV(RAND(),0,'Total-Smoothed'!$AG$2)</f>
        <v>0.11687543704112763</v>
      </c>
      <c r="U93" s="1">
        <f ca="1">U33+NORMINV(RAND(),0,'Total-Smoothed'!$AG$2)</f>
        <v>1.069883028536132</v>
      </c>
      <c r="V93" s="1">
        <f ca="1">V33+NORMINV(RAND(),0,'Total-Smoothed'!$AG$2)</f>
        <v>-2.6609316412066805E-2</v>
      </c>
      <c r="W93" s="1">
        <f ca="1">W33+NORMINV(RAND(),0,'Total-Smoothed'!$AG$2)</f>
        <v>2.8885227558418509E-2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0.85422364503941572</v>
      </c>
      <c r="E94" s="1">
        <f ca="1">E34+NORMINV(RAND(),0,'Total-Smoothed'!$AG$2)</f>
        <v>0.96732353989230224</v>
      </c>
      <c r="F94" s="1">
        <f ca="1">F34+NORMINV(RAND(),0,'Total-Smoothed'!$AG$2)</f>
        <v>0.16450006639817988</v>
      </c>
      <c r="G94" s="1">
        <f ca="1">G34+NORMINV(RAND(),0,'Total-Smoothed'!$AG$2)</f>
        <v>0.18212570637097575</v>
      </c>
      <c r="H94" s="1">
        <f ca="1">H34+NORMINV(RAND(),0,'Total-Smoothed'!$AG$2)</f>
        <v>0.23971298793861387</v>
      </c>
      <c r="I94" s="1">
        <f ca="1">I34+NORMINV(RAND(),0,'Total-Smoothed'!$AG$2)</f>
        <v>0.81333291041500644</v>
      </c>
      <c r="J94" s="1">
        <f ca="1">J34+NORMINV(RAND(),0,'Total-Smoothed'!$AG$2)</f>
        <v>2.3883860563284551E-2</v>
      </c>
      <c r="K94" s="1">
        <f ca="1">K34+NORMINV(RAND(),0,'Total-Smoothed'!$AG$2)</f>
        <v>4.7948551171415471E-2</v>
      </c>
      <c r="L94" s="1">
        <f ca="1">L34+NORMINV(RAND(),0,'Total-Smoothed'!$AG$2)</f>
        <v>0.91371537370151101</v>
      </c>
      <c r="M94" s="1">
        <f ca="1">M34+NORMINV(RAND(),0,'Total-Smoothed'!$AG$2)</f>
        <v>0.32743475748844031</v>
      </c>
      <c r="N94" s="1">
        <f ca="1">N34+NORMINV(RAND(),0,'Total-Smoothed'!$AG$2)</f>
        <v>2.2519364824557127E-2</v>
      </c>
      <c r="O94" s="1">
        <f ca="1">O34+NORMINV(RAND(),0,'Total-Smoothed'!$AG$2)</f>
        <v>0.109574608414648</v>
      </c>
      <c r="P94" s="1">
        <f ca="1">P34+NORMINV(RAND(),0,'Total-Smoothed'!$AG$2)</f>
        <v>3.8662572552548589E-2</v>
      </c>
      <c r="Q94" s="1">
        <f ca="1">Q34+NORMINV(RAND(),0,'Total-Smoothed'!$AG$2)</f>
        <v>-0.16368270544846691</v>
      </c>
      <c r="R94" s="1">
        <f ca="1">R34+NORMINV(RAND(),0,'Total-Smoothed'!$AG$2)</f>
        <v>-0.21799507602724022</v>
      </c>
      <c r="S94" s="1">
        <f ca="1">S34+NORMINV(RAND(),0,'Total-Smoothed'!$AG$2)</f>
        <v>0.17896821877222413</v>
      </c>
      <c r="T94" s="1">
        <f ca="1">T34+NORMINV(RAND(),0,'Total-Smoothed'!$AG$2)</f>
        <v>0.78893211468708102</v>
      </c>
      <c r="U94" s="1">
        <f ca="1">U34+NORMINV(RAND(),0,'Total-Smoothed'!$AG$2)</f>
        <v>0.79040888318302771</v>
      </c>
      <c r="V94" s="1">
        <f ca="1">V34+NORMINV(RAND(),0,'Total-Smoothed'!$AG$2)</f>
        <v>5.2721318977413389E-2</v>
      </c>
      <c r="W94" s="1">
        <f ca="1">W34+NORMINV(RAND(),0,'Total-Smoothed'!$AG$2)</f>
        <v>1.1522912292309534E-3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1.1016057798728551</v>
      </c>
      <c r="E95" s="1">
        <f ca="1">E35+NORMINV(RAND(),0,'Total-Smoothed'!$AG$2)</f>
        <v>0.90805807114148729</v>
      </c>
      <c r="F95" s="1">
        <f ca="1">F35+NORMINV(RAND(),0,'Total-Smoothed'!$AG$2)</f>
        <v>-5.6647548010660118E-2</v>
      </c>
      <c r="G95" s="1">
        <f ca="1">G35+NORMINV(RAND(),0,'Total-Smoothed'!$AG$2)</f>
        <v>4.6647616461493763E-2</v>
      </c>
      <c r="H95" s="1">
        <f ca="1">H35+NORMINV(RAND(),0,'Total-Smoothed'!$AG$2)</f>
        <v>0.36546994657543941</v>
      </c>
      <c r="I95" s="1">
        <f ca="1">I35+NORMINV(RAND(),0,'Total-Smoothed'!$AG$2)</f>
        <v>0.66098379251474415</v>
      </c>
      <c r="J95" s="1">
        <f ca="1">J35+NORMINV(RAND(),0,'Total-Smoothed'!$AG$2)</f>
        <v>1.1174962124656753</v>
      </c>
      <c r="K95" s="1">
        <f ca="1">K35+NORMINV(RAND(),0,'Total-Smoothed'!$AG$2)</f>
        <v>9.0807158659654344E-2</v>
      </c>
      <c r="L95" s="1">
        <f ca="1">L35+NORMINV(RAND(),0,'Total-Smoothed'!$AG$2)</f>
        <v>0.17085789790719597</v>
      </c>
      <c r="M95" s="1">
        <f ca="1">M35+NORMINV(RAND(),0,'Total-Smoothed'!$AG$2)</f>
        <v>-0.12987618911602558</v>
      </c>
      <c r="N95" s="1">
        <f ca="1">N35+NORMINV(RAND(),0,'Total-Smoothed'!$AG$2)</f>
        <v>-1.144692096425025E-2</v>
      </c>
      <c r="O95" s="1">
        <f ca="1">O35+NORMINV(RAND(),0,'Total-Smoothed'!$AG$2)</f>
        <v>1.4256077054799178E-2</v>
      </c>
      <c r="P95" s="1">
        <f ca="1">P35+NORMINV(RAND(),0,'Total-Smoothed'!$AG$2)</f>
        <v>0.73305036174683735</v>
      </c>
      <c r="Q95" s="1">
        <f ca="1">Q35+NORMINV(RAND(),0,'Total-Smoothed'!$AG$2)</f>
        <v>7.9482898676259239E-2</v>
      </c>
      <c r="R95" s="1">
        <f ca="1">R35+NORMINV(RAND(),0,'Total-Smoothed'!$AG$2)</f>
        <v>3.8814204757224316E-2</v>
      </c>
      <c r="S95" s="1">
        <f ca="1">S35+NORMINV(RAND(),0,'Total-Smoothed'!$AG$2)</f>
        <v>0.20121639385384898</v>
      </c>
      <c r="T95" s="1">
        <f ca="1">T35+NORMINV(RAND(),0,'Total-Smoothed'!$AG$2)</f>
        <v>0.74054266933450619</v>
      </c>
      <c r="U95" s="1">
        <f ca="1">U35+NORMINV(RAND(),0,'Total-Smoothed'!$AG$2)</f>
        <v>-0.24825532903434555</v>
      </c>
      <c r="V95" s="1">
        <f ca="1">V35+NORMINV(RAND(),0,'Total-Smoothed'!$AG$2)</f>
        <v>-4.6023921657623285E-2</v>
      </c>
      <c r="W95" s="1">
        <f ca="1">W35+NORMINV(RAND(),0,'Total-Smoothed'!$AG$2)</f>
        <v>-7.5406044862000893E-2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0.87577913666747054</v>
      </c>
      <c r="E96" s="1">
        <f ca="1">E36+NORMINV(RAND(),0,'Total-Smoothed'!$AG$2)</f>
        <v>0.67355413658758745</v>
      </c>
      <c r="F96" s="1">
        <f ca="1">F36+NORMINV(RAND(),0,'Total-Smoothed'!$AG$2)</f>
        <v>0.82191864276488436</v>
      </c>
      <c r="G96" s="1">
        <f ca="1">G36+NORMINV(RAND(),0,'Total-Smoothed'!$AG$2)</f>
        <v>8.6763872089769795E-2</v>
      </c>
      <c r="H96" s="1">
        <f ca="1">H36+NORMINV(RAND(),0,'Total-Smoothed'!$AG$2)</f>
        <v>2.8510318913272548E-2</v>
      </c>
      <c r="I96" s="1">
        <f ca="1">I36+NORMINV(RAND(),0,'Total-Smoothed'!$AG$2)</f>
        <v>0.61279512226753585</v>
      </c>
      <c r="J96" s="1">
        <f ca="1">J36+NORMINV(RAND(),0,'Total-Smoothed'!$AG$2)</f>
        <v>0.93520301479888035</v>
      </c>
      <c r="K96" s="1">
        <f ca="1">K36+NORMINV(RAND(),0,'Total-Smoothed'!$AG$2)</f>
        <v>6.2089224183172788E-2</v>
      </c>
      <c r="L96" s="1">
        <f ca="1">L36+NORMINV(RAND(),0,'Total-Smoothed'!$AG$2)</f>
        <v>0.80815620488515638</v>
      </c>
      <c r="M96" s="1">
        <f ca="1">M36+NORMINV(RAND(),0,'Total-Smoothed'!$AG$2)</f>
        <v>0.92452133769829437</v>
      </c>
      <c r="N96" s="1">
        <f ca="1">N36+NORMINV(RAND(),0,'Total-Smoothed'!$AG$2)</f>
        <v>0.23065076208733584</v>
      </c>
      <c r="O96" s="1">
        <f ca="1">O36+NORMINV(RAND(),0,'Total-Smoothed'!$AG$2)</f>
        <v>3.6189482046475395E-2</v>
      </c>
      <c r="P96" s="1">
        <f ca="1">P36+NORMINV(RAND(),0,'Total-Smoothed'!$AG$2)</f>
        <v>0.25586215342908292</v>
      </c>
      <c r="Q96" s="1">
        <f ca="1">Q36+NORMINV(RAND(),0,'Total-Smoothed'!$AG$2)</f>
        <v>-0.13727508381813069</v>
      </c>
      <c r="R96" s="1">
        <f ca="1">R36+NORMINV(RAND(),0,'Total-Smoothed'!$AG$2)</f>
        <v>0.12229416078883273</v>
      </c>
      <c r="S96" s="1">
        <f ca="1">S36+NORMINV(RAND(),0,'Total-Smoothed'!$AG$2)</f>
        <v>-3.267158429022899E-2</v>
      </c>
      <c r="T96" s="1">
        <f ca="1">T36+NORMINV(RAND(),0,'Total-Smoothed'!$AG$2)</f>
        <v>0.94500378431321264</v>
      </c>
      <c r="U96" s="1">
        <f ca="1">U36+NORMINV(RAND(),0,'Total-Smoothed'!$AG$2)</f>
        <v>1.0795766812757659</v>
      </c>
      <c r="V96" s="1">
        <f ca="1">V36+NORMINV(RAND(),0,'Total-Smoothed'!$AG$2)</f>
        <v>-0.15051942876927055</v>
      </c>
      <c r="W96" s="1">
        <f ca="1">W36+NORMINV(RAND(),0,'Total-Smoothed'!$AG$2)</f>
        <v>0.10396249018331105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0.56435813232110921</v>
      </c>
      <c r="E97" s="1">
        <f ca="1">E37+NORMINV(RAND(),0,'Total-Smoothed'!$AG$2)</f>
        <v>0.14432386824103549</v>
      </c>
      <c r="F97" s="1">
        <f ca="1">F37+NORMINV(RAND(),0,'Total-Smoothed'!$AG$2)</f>
        <v>0.83828051525583391</v>
      </c>
      <c r="G97" s="1">
        <f ca="1">G37+NORMINV(RAND(),0,'Total-Smoothed'!$AG$2)</f>
        <v>4.5757555431312963E-2</v>
      </c>
      <c r="H97" s="1">
        <f ca="1">H37+NORMINV(RAND(),0,'Total-Smoothed'!$AG$2)</f>
        <v>1.0894513010640225</v>
      </c>
      <c r="I97" s="1">
        <f ca="1">I37+NORMINV(RAND(),0,'Total-Smoothed'!$AG$2)</f>
        <v>0.24490122253633326</v>
      </c>
      <c r="J97" s="1">
        <f ca="1">J37+NORMINV(RAND(),0,'Total-Smoothed'!$AG$2)</f>
        <v>0.9208522756126809</v>
      </c>
      <c r="K97" s="1">
        <f ca="1">K37+NORMINV(RAND(),0,'Total-Smoothed'!$AG$2)</f>
        <v>3.8500698324959698E-2</v>
      </c>
      <c r="L97" s="1">
        <f ca="1">L37+NORMINV(RAND(),0,'Total-Smoothed'!$AG$2)</f>
        <v>1.10866610423515</v>
      </c>
      <c r="M97" s="1">
        <f ca="1">M37+NORMINV(RAND(),0,'Total-Smoothed'!$AG$2)</f>
        <v>0.3756696718907962</v>
      </c>
      <c r="N97" s="1">
        <f ca="1">N37+NORMINV(RAND(),0,'Total-Smoothed'!$AG$2)</f>
        <v>0.13378290309484733</v>
      </c>
      <c r="O97" s="1">
        <f ca="1">O37+NORMINV(RAND(),0,'Total-Smoothed'!$AG$2)</f>
        <v>4.1279750472731101E-2</v>
      </c>
      <c r="P97" s="1">
        <f ca="1">P37+NORMINV(RAND(),0,'Total-Smoothed'!$AG$2)</f>
        <v>7.5674943342520076E-2</v>
      </c>
      <c r="Q97" s="1">
        <f ca="1">Q37+NORMINV(RAND(),0,'Total-Smoothed'!$AG$2)</f>
        <v>0.38853766213520491</v>
      </c>
      <c r="R97" s="1">
        <f ca="1">R37+NORMINV(RAND(),0,'Total-Smoothed'!$AG$2)</f>
        <v>0.99336076567047848</v>
      </c>
      <c r="S97" s="1">
        <f ca="1">S37+NORMINV(RAND(),0,'Total-Smoothed'!$AG$2)</f>
        <v>3.2430560279182702E-2</v>
      </c>
      <c r="T97" s="1">
        <f ca="1">T37+NORMINV(RAND(),0,'Total-Smoothed'!$AG$2)</f>
        <v>0.73369131189388681</v>
      </c>
      <c r="U97" s="1">
        <f ca="1">U37+NORMINV(RAND(),0,'Total-Smoothed'!$AG$2)</f>
        <v>-2.7254654676291852E-2</v>
      </c>
      <c r="V97" s="1">
        <f ca="1">V37+NORMINV(RAND(),0,'Total-Smoothed'!$AG$2)</f>
        <v>0.13153491205608794</v>
      </c>
      <c r="W97" s="1">
        <f ca="1">W37+NORMINV(RAND(),0,'Total-Smoothed'!$AG$2)</f>
        <v>2.7763856481823085E-2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1.0217800041243839</v>
      </c>
      <c r="E98" s="1">
        <f ca="1">E38+NORMINV(RAND(),0,'Total-Smoothed'!$AG$2)</f>
        <v>6.933338659303119E-2</v>
      </c>
      <c r="F98" s="1">
        <f ca="1">F38+NORMINV(RAND(),0,'Total-Smoothed'!$AG$2)</f>
        <v>0.51054919660695131</v>
      </c>
      <c r="G98" s="1">
        <f ca="1">G38+NORMINV(RAND(),0,'Total-Smoothed'!$AG$2)</f>
        <v>9.7367974823802383E-2</v>
      </c>
      <c r="H98" s="1">
        <f ca="1">H38+NORMINV(RAND(),0,'Total-Smoothed'!$AG$2)</f>
        <v>0.967662272332109</v>
      </c>
      <c r="I98" s="1">
        <f ca="1">I38+NORMINV(RAND(),0,'Total-Smoothed'!$AG$2)</f>
        <v>4.9813534759811089E-2</v>
      </c>
      <c r="J98" s="1">
        <f ca="1">J38+NORMINV(RAND(),0,'Total-Smoothed'!$AG$2)</f>
        <v>0.85742045525837784</v>
      </c>
      <c r="K98" s="1">
        <f ca="1">K38+NORMINV(RAND(),0,'Total-Smoothed'!$AG$2)</f>
        <v>0.12335124220090501</v>
      </c>
      <c r="L98" s="1">
        <f ca="1">L38+NORMINV(RAND(),0,'Total-Smoothed'!$AG$2)</f>
        <v>-5.9771331153184282E-2</v>
      </c>
      <c r="M98" s="1">
        <f ca="1">M38+NORMINV(RAND(),0,'Total-Smoothed'!$AG$2)</f>
        <v>0.15499619373474707</v>
      </c>
      <c r="N98" s="1">
        <f ca="1">N38+NORMINV(RAND(),0,'Total-Smoothed'!$AG$2)</f>
        <v>-3.668824717670301E-3</v>
      </c>
      <c r="O98" s="1">
        <f ca="1">O38+NORMINV(RAND(),0,'Total-Smoothed'!$AG$2)</f>
        <v>0.10715106656401256</v>
      </c>
      <c r="P98" s="1">
        <f ca="1">P38+NORMINV(RAND(),0,'Total-Smoothed'!$AG$2)</f>
        <v>3.8987605219936702E-2</v>
      </c>
      <c r="Q98" s="1">
        <f ca="1">Q38+NORMINV(RAND(),0,'Total-Smoothed'!$AG$2)</f>
        <v>5.2041121139092969E-2</v>
      </c>
      <c r="R98" s="1">
        <f ca="1">R38+NORMINV(RAND(),0,'Total-Smoothed'!$AG$2)</f>
        <v>0.99896165084571598</v>
      </c>
      <c r="S98" s="1">
        <f ca="1">S38+NORMINV(RAND(),0,'Total-Smoothed'!$AG$2)</f>
        <v>-6.5377940185610481E-2</v>
      </c>
      <c r="T98" s="1">
        <f ca="1">T38+NORMINV(RAND(),0,'Total-Smoothed'!$AG$2)</f>
        <v>7.953300733680066E-2</v>
      </c>
      <c r="U98" s="1">
        <f ca="1">U38+NORMINV(RAND(),0,'Total-Smoothed'!$AG$2)</f>
        <v>0.11501126781340321</v>
      </c>
      <c r="V98" s="1">
        <f ca="1">V38+NORMINV(RAND(),0,'Total-Smoothed'!$AG$2)</f>
        <v>-1.4765682686522077E-2</v>
      </c>
      <c r="W98" s="1">
        <f ca="1">W38+NORMINV(RAND(),0,'Total-Smoothed'!$AG$2)</f>
        <v>-5.4915870906736428E-2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0.67421640538162697</v>
      </c>
      <c r="E99" s="1">
        <f ca="1">E39+NORMINV(RAND(),0,'Total-Smoothed'!$AG$2)</f>
        <v>0.37712435025687102</v>
      </c>
      <c r="F99" s="1">
        <f ca="1">F39+NORMINV(RAND(),0,'Total-Smoothed'!$AG$2)</f>
        <v>0.83988997647781249</v>
      </c>
      <c r="G99" s="1">
        <f ca="1">G39+NORMINV(RAND(),0,'Total-Smoothed'!$AG$2)</f>
        <v>-1.5544922093844928E-2</v>
      </c>
      <c r="H99" s="1">
        <f ca="1">H39+NORMINV(RAND(),0,'Total-Smoothed'!$AG$2)</f>
        <v>0.88304054507089136</v>
      </c>
      <c r="I99" s="1">
        <f ca="1">I39+NORMINV(RAND(),0,'Total-Smoothed'!$AG$2)</f>
        <v>0.83181605725189978</v>
      </c>
      <c r="J99" s="1">
        <f ca="1">J39+NORMINV(RAND(),0,'Total-Smoothed'!$AG$2)</f>
        <v>1.1849135929440402</v>
      </c>
      <c r="K99" s="1">
        <f ca="1">K39+NORMINV(RAND(),0,'Total-Smoothed'!$AG$2)</f>
        <v>5.3535211383485125E-2</v>
      </c>
      <c r="L99" s="1">
        <f ca="1">L39+NORMINV(RAND(),0,'Total-Smoothed'!$AG$2)</f>
        <v>0.89007175492938673</v>
      </c>
      <c r="M99" s="1">
        <f ca="1">M39+NORMINV(RAND(),0,'Total-Smoothed'!$AG$2)</f>
        <v>0.90889894534711868</v>
      </c>
      <c r="N99" s="1">
        <f ca="1">N39+NORMINV(RAND(),0,'Total-Smoothed'!$AG$2)</f>
        <v>1.129913632809709</v>
      </c>
      <c r="O99" s="1">
        <f ca="1">O39+NORMINV(RAND(),0,'Total-Smoothed'!$AG$2)</f>
        <v>-5.3915801640755365E-2</v>
      </c>
      <c r="P99" s="1">
        <f ca="1">P39+NORMINV(RAND(),0,'Total-Smoothed'!$AG$2)</f>
        <v>1.1040305143210503</v>
      </c>
      <c r="Q99" s="1">
        <f ca="1">Q39+NORMINV(RAND(),0,'Total-Smoothed'!$AG$2)</f>
        <v>0.86635581427193065</v>
      </c>
      <c r="R99" s="1">
        <f ca="1">R39+NORMINV(RAND(),0,'Total-Smoothed'!$AG$2)</f>
        <v>0.90747137298166314</v>
      </c>
      <c r="S99" s="1">
        <f ca="1">S39+NORMINV(RAND(),0,'Total-Smoothed'!$AG$2)</f>
        <v>0.982609414703843</v>
      </c>
      <c r="T99" s="1">
        <f ca="1">T39+NORMINV(RAND(),0,'Total-Smoothed'!$AG$2)</f>
        <v>1.0388861447541271</v>
      </c>
      <c r="U99" s="1">
        <f ca="1">U39+NORMINV(RAND(),0,'Total-Smoothed'!$AG$2)</f>
        <v>0.84794186188700049</v>
      </c>
      <c r="V99" s="1">
        <f ca="1">V39+NORMINV(RAND(),0,'Total-Smoothed'!$AG$2)</f>
        <v>0.1543660903249422</v>
      </c>
      <c r="W99" s="1">
        <f ca="1">W39+NORMINV(RAND(),0,'Total-Smoothed'!$AG$2)</f>
        <v>1.0792060425282853E-2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0.65256293205397442</v>
      </c>
      <c r="E100" s="1">
        <f ca="1">E40+NORMINV(RAND(),0,'Total-Smoothed'!$AG$2)</f>
        <v>0.81299815939207754</v>
      </c>
      <c r="F100" s="1">
        <f ca="1">F40+NORMINV(RAND(),0,'Total-Smoothed'!$AG$2)</f>
        <v>0.8448622827699267</v>
      </c>
      <c r="G100" s="1">
        <f ca="1">G40+NORMINV(RAND(),0,'Total-Smoothed'!$AG$2)</f>
        <v>0.12657509182023532</v>
      </c>
      <c r="H100" s="1">
        <f ca="1">H40+NORMINV(RAND(),0,'Total-Smoothed'!$AG$2)</f>
        <v>0.4564458725106264</v>
      </c>
      <c r="I100" s="1">
        <f ca="1">I40+NORMINV(RAND(),0,'Total-Smoothed'!$AG$2)</f>
        <v>8.0867233773043931E-2</v>
      </c>
      <c r="J100" s="1">
        <f ca="1">J40+NORMINV(RAND(),0,'Total-Smoothed'!$AG$2)</f>
        <v>-7.0891020055947135E-2</v>
      </c>
      <c r="K100" s="1">
        <f ca="1">K40+NORMINV(RAND(),0,'Total-Smoothed'!$AG$2)</f>
        <v>6.8908044016359832E-2</v>
      </c>
      <c r="L100" s="1">
        <f ca="1">L40+NORMINV(RAND(),0,'Total-Smoothed'!$AG$2)</f>
        <v>0.97353807481759691</v>
      </c>
      <c r="M100" s="1">
        <f ca="1">M40+NORMINV(RAND(),0,'Total-Smoothed'!$AG$2)</f>
        <v>1.132079649731542</v>
      </c>
      <c r="N100" s="1">
        <f ca="1">N40+NORMINV(RAND(),0,'Total-Smoothed'!$AG$2)</f>
        <v>0.62834697193715661</v>
      </c>
      <c r="O100" s="1">
        <f ca="1">O40+NORMINV(RAND(),0,'Total-Smoothed'!$AG$2)</f>
        <v>3.4895710595654647E-2</v>
      </c>
      <c r="P100" s="1">
        <f ca="1">P40+NORMINV(RAND(),0,'Total-Smoothed'!$AG$2)</f>
        <v>0.12858491385998927</v>
      </c>
      <c r="Q100" s="1">
        <f ca="1">Q40+NORMINV(RAND(),0,'Total-Smoothed'!$AG$2)</f>
        <v>0.87997046196777373</v>
      </c>
      <c r="R100" s="1">
        <f ca="1">R40+NORMINV(RAND(),0,'Total-Smoothed'!$AG$2)</f>
        <v>0.96824102164644521</v>
      </c>
      <c r="S100" s="1">
        <f ca="1">S40+NORMINV(RAND(),0,'Total-Smoothed'!$AG$2)</f>
        <v>0.90088869281556716</v>
      </c>
      <c r="T100" s="1">
        <f ca="1">T40+NORMINV(RAND(),0,'Total-Smoothed'!$AG$2)</f>
        <v>1.1517970296896256</v>
      </c>
      <c r="U100" s="1">
        <f ca="1">U40+NORMINV(RAND(),0,'Total-Smoothed'!$AG$2)</f>
        <v>0.90176246395803128</v>
      </c>
      <c r="V100" s="1">
        <f ca="1">V40+NORMINV(RAND(),0,'Total-Smoothed'!$AG$2)</f>
        <v>1.6820245774427676E-2</v>
      </c>
      <c r="W100" s="1">
        <f ca="1">W40+NORMINV(RAND(),0,'Total-Smoothed'!$AG$2)</f>
        <v>-7.7281827970401978E-3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0.52684265294246535</v>
      </c>
      <c r="E101" s="1">
        <f ca="1">E41+NORMINV(RAND(),0,'Total-Smoothed'!$AG$2)</f>
        <v>-5.3625994845559376E-2</v>
      </c>
      <c r="F101" s="1">
        <f ca="1">F41+NORMINV(RAND(),0,'Total-Smoothed'!$AG$2)</f>
        <v>0.24909177668216509</v>
      </c>
      <c r="G101" s="1">
        <f ca="1">G41+NORMINV(RAND(),0,'Total-Smoothed'!$AG$2)</f>
        <v>7.2607302696224257E-2</v>
      </c>
      <c r="H101" s="1">
        <f ca="1">H41+NORMINV(RAND(),0,'Total-Smoothed'!$AG$2)</f>
        <v>0.9444814188038223</v>
      </c>
      <c r="I101" s="1">
        <f ca="1">I41+NORMINV(RAND(),0,'Total-Smoothed'!$AG$2)</f>
        <v>0.11409361539721249</v>
      </c>
      <c r="J101" s="1">
        <f ca="1">J41+NORMINV(RAND(),0,'Total-Smoothed'!$AG$2)</f>
        <v>0.20272573146419931</v>
      </c>
      <c r="K101" s="1">
        <f ca="1">K41+NORMINV(RAND(),0,'Total-Smoothed'!$AG$2)</f>
        <v>0.21866193419354307</v>
      </c>
      <c r="L101" s="1">
        <f ca="1">L41+NORMINV(RAND(),0,'Total-Smoothed'!$AG$2)</f>
        <v>0.26849203672147265</v>
      </c>
      <c r="M101" s="1">
        <f ca="1">M41+NORMINV(RAND(),0,'Total-Smoothed'!$AG$2)</f>
        <v>1.2417407605310474E-2</v>
      </c>
      <c r="N101" s="1">
        <f ca="1">N41+NORMINV(RAND(),0,'Total-Smoothed'!$AG$2)</f>
        <v>0.17743012178652798</v>
      </c>
      <c r="O101" s="1">
        <f ca="1">O41+NORMINV(RAND(),0,'Total-Smoothed'!$AG$2)</f>
        <v>-7.2271488623271152E-2</v>
      </c>
      <c r="P101" s="1">
        <f ca="1">P41+NORMINV(RAND(),0,'Total-Smoothed'!$AG$2)</f>
        <v>8.8442515718888837E-2</v>
      </c>
      <c r="Q101" s="1">
        <f ca="1">Q41+NORMINV(RAND(),0,'Total-Smoothed'!$AG$2)</f>
        <v>-0.14407519175641437</v>
      </c>
      <c r="R101" s="1">
        <f ca="1">R41+NORMINV(RAND(),0,'Total-Smoothed'!$AG$2)</f>
        <v>0.98548188501042178</v>
      </c>
      <c r="S101" s="1">
        <f ca="1">S41+NORMINV(RAND(),0,'Total-Smoothed'!$AG$2)</f>
        <v>-9.9332282305057695E-2</v>
      </c>
      <c r="T101" s="1">
        <f ca="1">T41+NORMINV(RAND(),0,'Total-Smoothed'!$AG$2)</f>
        <v>-3.6046605471316287E-2</v>
      </c>
      <c r="U101" s="1">
        <f ca="1">U41+NORMINV(RAND(),0,'Total-Smoothed'!$AG$2)</f>
        <v>5.4839367220801273E-2</v>
      </c>
      <c r="V101" s="1">
        <f ca="1">V41+NORMINV(RAND(),0,'Total-Smoothed'!$AG$2)</f>
        <v>0.13782434518641645</v>
      </c>
      <c r="W101" s="1">
        <f ca="1">W41+NORMINV(RAND(),0,'Total-Smoothed'!$AG$2)</f>
        <v>0.19005220450722654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0.92942639316859266</v>
      </c>
      <c r="E102" s="1">
        <f ca="1">E42+NORMINV(RAND(),0,'Total-Smoothed'!$AG$2)</f>
        <v>0.57236876000942416</v>
      </c>
      <c r="F102" s="1">
        <f ca="1">F42+NORMINV(RAND(),0,'Total-Smoothed'!$AG$2)</f>
        <v>9.8329388996965583E-2</v>
      </c>
      <c r="G102" s="1">
        <f ca="1">G42+NORMINV(RAND(),0,'Total-Smoothed'!$AG$2)</f>
        <v>-9.8051376295527681E-2</v>
      </c>
      <c r="H102" s="1">
        <f ca="1">H42+NORMINV(RAND(),0,'Total-Smoothed'!$AG$2)</f>
        <v>0.9605209788122212</v>
      </c>
      <c r="I102" s="1">
        <f ca="1">I42+NORMINV(RAND(),0,'Total-Smoothed'!$AG$2)</f>
        <v>1.2882961386495599</v>
      </c>
      <c r="J102" s="1">
        <f ca="1">J42+NORMINV(RAND(),0,'Total-Smoothed'!$AG$2)</f>
        <v>1.1606850594143669</v>
      </c>
      <c r="K102" s="1">
        <f ca="1">K42+NORMINV(RAND(),0,'Total-Smoothed'!$AG$2)</f>
        <v>4.618656088026904E-2</v>
      </c>
      <c r="L102" s="1">
        <f ca="1">L42+NORMINV(RAND(),0,'Total-Smoothed'!$AG$2)</f>
        <v>7.4447509592814445E-2</v>
      </c>
      <c r="M102" s="1">
        <f ca="1">M42+NORMINV(RAND(),0,'Total-Smoothed'!$AG$2)</f>
        <v>0.11615206319630308</v>
      </c>
      <c r="N102" s="1">
        <f ca="1">N42+NORMINV(RAND(),0,'Total-Smoothed'!$AG$2)</f>
        <v>-0.14349763004661462</v>
      </c>
      <c r="O102" s="1">
        <f ca="1">O42+NORMINV(RAND(),0,'Total-Smoothed'!$AG$2)</f>
        <v>2.6968282920822224E-2</v>
      </c>
      <c r="P102" s="1">
        <f ca="1">P42+NORMINV(RAND(),0,'Total-Smoothed'!$AG$2)</f>
        <v>0.63007779242209649</v>
      </c>
      <c r="Q102" s="1">
        <f ca="1">Q42+NORMINV(RAND(),0,'Total-Smoothed'!$AG$2)</f>
        <v>3.4644236070333755E-2</v>
      </c>
      <c r="R102" s="1">
        <f ca="1">R42+NORMINV(RAND(),0,'Total-Smoothed'!$AG$2)</f>
        <v>0.20702538502168513</v>
      </c>
      <c r="S102" s="1">
        <f ca="1">S42+NORMINV(RAND(),0,'Total-Smoothed'!$AG$2)</f>
        <v>0.11072429265954548</v>
      </c>
      <c r="T102" s="1">
        <f ca="1">T42+NORMINV(RAND(),0,'Total-Smoothed'!$AG$2)</f>
        <v>0.27739534053798359</v>
      </c>
      <c r="U102" s="1">
        <f ca="1">U42+NORMINV(RAND(),0,'Total-Smoothed'!$AG$2)</f>
        <v>0.87180043590080647</v>
      </c>
      <c r="V102" s="1">
        <f ca="1">V42+NORMINV(RAND(),0,'Total-Smoothed'!$AG$2)</f>
        <v>5.0121649236856004E-2</v>
      </c>
      <c r="W102" s="1">
        <f ca="1">W42+NORMINV(RAND(),0,'Total-Smoothed'!$AG$2)</f>
        <v>5.711102405307996E-2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1.0581268116133586</v>
      </c>
      <c r="E103" s="1">
        <f ca="1">E43+NORMINV(RAND(),0,'Total-Smoothed'!$AG$2)</f>
        <v>0.9341990480785477</v>
      </c>
      <c r="F103" s="1">
        <f ca="1">F43+NORMINV(RAND(),0,'Total-Smoothed'!$AG$2)</f>
        <v>0.13333694051558839</v>
      </c>
      <c r="G103" s="1">
        <f ca="1">G43+NORMINV(RAND(),0,'Total-Smoothed'!$AG$2)</f>
        <v>0.11559976153498</v>
      </c>
      <c r="H103" s="1">
        <f ca="1">H43+NORMINV(RAND(),0,'Total-Smoothed'!$AG$2)</f>
        <v>-8.9586781347574362E-2</v>
      </c>
      <c r="I103" s="1">
        <f ca="1">I43+NORMINV(RAND(),0,'Total-Smoothed'!$AG$2)</f>
        <v>0.23801592468741811</v>
      </c>
      <c r="J103" s="1">
        <f ca="1">J43+NORMINV(RAND(),0,'Total-Smoothed'!$AG$2)</f>
        <v>-0.1528406221110539</v>
      </c>
      <c r="K103" s="1">
        <f ca="1">K43+NORMINV(RAND(),0,'Total-Smoothed'!$AG$2)</f>
        <v>0.12656957643979891</v>
      </c>
      <c r="L103" s="1">
        <f ca="1">L43+NORMINV(RAND(),0,'Total-Smoothed'!$AG$2)</f>
        <v>0.20580964854325179</v>
      </c>
      <c r="M103" s="1">
        <f ca="1">M43+NORMINV(RAND(),0,'Total-Smoothed'!$AG$2)</f>
        <v>2.399578997571214E-2</v>
      </c>
      <c r="N103" s="1">
        <f ca="1">N43+NORMINV(RAND(),0,'Total-Smoothed'!$AG$2)</f>
        <v>-5.8448000889293319E-2</v>
      </c>
      <c r="O103" s="1">
        <f ca="1">O43+NORMINV(RAND(),0,'Total-Smoothed'!$AG$2)</f>
        <v>-2.7541849463472781E-2</v>
      </c>
      <c r="P103" s="1">
        <f ca="1">P43+NORMINV(RAND(),0,'Total-Smoothed'!$AG$2)</f>
        <v>8.2243405727380092E-2</v>
      </c>
      <c r="Q103" s="1">
        <f ca="1">Q43+NORMINV(RAND(),0,'Total-Smoothed'!$AG$2)</f>
        <v>-1.1119842972423938E-2</v>
      </c>
      <c r="R103" s="1">
        <f ca="1">R43+NORMINV(RAND(),0,'Total-Smoothed'!$AG$2)</f>
        <v>-2.5417859470973643E-2</v>
      </c>
      <c r="S103" s="1">
        <f ca="1">S43+NORMINV(RAND(),0,'Total-Smoothed'!$AG$2)</f>
        <v>0.90429175025728226</v>
      </c>
      <c r="T103" s="1">
        <f ca="1">T43+NORMINV(RAND(),0,'Total-Smoothed'!$AG$2)</f>
        <v>0.53784396324465178</v>
      </c>
      <c r="U103" s="1">
        <f ca="1">U43+NORMINV(RAND(),0,'Total-Smoothed'!$AG$2)</f>
        <v>8.4238288290431063E-2</v>
      </c>
      <c r="V103" s="1">
        <f ca="1">V43+NORMINV(RAND(),0,'Total-Smoothed'!$AG$2)</f>
        <v>-2.8737932495861845E-3</v>
      </c>
      <c r="W103" s="1">
        <f ca="1">W43+NORMINV(RAND(),0,'Total-Smoothed'!$AG$2)</f>
        <v>-8.502474963649774E-2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9.8533714370749814E-2</v>
      </c>
      <c r="E104" s="1">
        <f ca="1">E44+NORMINV(RAND(),0,'Total-Smoothed'!$AG$2)</f>
        <v>0.96795088736234414</v>
      </c>
      <c r="F104" s="1">
        <f ca="1">F44+NORMINV(RAND(),0,'Total-Smoothed'!$AG$2)</f>
        <v>0.33134798530341031</v>
      </c>
      <c r="G104" s="1">
        <f ca="1">G44+NORMINV(RAND(),0,'Total-Smoothed'!$AG$2)</f>
        <v>-3.9783683691717579E-2</v>
      </c>
      <c r="H104" s="1">
        <f ca="1">H44+NORMINV(RAND(),0,'Total-Smoothed'!$AG$2)</f>
        <v>-0.12572943624515909</v>
      </c>
      <c r="I104" s="1">
        <f ca="1">I44+NORMINV(RAND(),0,'Total-Smoothed'!$AG$2)</f>
        <v>-0.11748239882577748</v>
      </c>
      <c r="J104" s="1">
        <f ca="1">J44+NORMINV(RAND(),0,'Total-Smoothed'!$AG$2)</f>
        <v>4.7610308572086021E-3</v>
      </c>
      <c r="K104" s="1">
        <f ca="1">K44+NORMINV(RAND(),0,'Total-Smoothed'!$AG$2)</f>
        <v>7.0214888998013092E-3</v>
      </c>
      <c r="L104" s="1">
        <f ca="1">L44+NORMINV(RAND(),0,'Total-Smoothed'!$AG$2)</f>
        <v>0.43614360873340413</v>
      </c>
      <c r="M104" s="1">
        <f ca="1">M44+NORMINV(RAND(),0,'Total-Smoothed'!$AG$2)</f>
        <v>1.0696846045200481</v>
      </c>
      <c r="N104" s="1">
        <f ca="1">N44+NORMINV(RAND(),0,'Total-Smoothed'!$AG$2)</f>
        <v>-6.3781447996875337E-3</v>
      </c>
      <c r="O104" s="1">
        <f ca="1">O44+NORMINV(RAND(),0,'Total-Smoothed'!$AG$2)</f>
        <v>-6.1873575605640503E-2</v>
      </c>
      <c r="P104" s="1">
        <f ca="1">P44+NORMINV(RAND(),0,'Total-Smoothed'!$AG$2)</f>
        <v>8.432991827369947E-2</v>
      </c>
      <c r="Q104" s="1">
        <f ca="1">Q44+NORMINV(RAND(),0,'Total-Smoothed'!$AG$2)</f>
        <v>1.0495957626481389</v>
      </c>
      <c r="R104" s="1">
        <f ca="1">R44+NORMINV(RAND(),0,'Total-Smoothed'!$AG$2)</f>
        <v>0.96216674689708204</v>
      </c>
      <c r="S104" s="1">
        <f ca="1">S44+NORMINV(RAND(),0,'Total-Smoothed'!$AG$2)</f>
        <v>1.1285738190173649</v>
      </c>
      <c r="T104" s="1">
        <f ca="1">T44+NORMINV(RAND(),0,'Total-Smoothed'!$AG$2)</f>
        <v>0.85848141154799074</v>
      </c>
      <c r="U104" s="1">
        <f ca="1">U44+NORMINV(RAND(),0,'Total-Smoothed'!$AG$2)</f>
        <v>-9.7340149347302812E-2</v>
      </c>
      <c r="V104" s="1">
        <f ca="1">V44+NORMINV(RAND(),0,'Total-Smoothed'!$AG$2)</f>
        <v>-3.555376880678162E-2</v>
      </c>
      <c r="W104" s="1">
        <f ca="1">W44+NORMINV(RAND(),0,'Total-Smoothed'!$AG$2)</f>
        <v>0.12420563564950907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0.99526264881573168</v>
      </c>
      <c r="E105" s="1">
        <f ca="1">E45+NORMINV(RAND(),0,'Total-Smoothed'!$AG$2)</f>
        <v>1.0436370281931708</v>
      </c>
      <c r="F105" s="1">
        <f ca="1">F45+NORMINV(RAND(),0,'Total-Smoothed'!$AG$2)</f>
        <v>0.11499368597593347</v>
      </c>
      <c r="G105" s="1">
        <f ca="1">G45+NORMINV(RAND(),0,'Total-Smoothed'!$AG$2)</f>
        <v>0.13175491055875166</v>
      </c>
      <c r="H105" s="1">
        <f ca="1">H45+NORMINV(RAND(),0,'Total-Smoothed'!$AG$2)</f>
        <v>-0.2113349550533215</v>
      </c>
      <c r="I105" s="1">
        <f ca="1">I45+NORMINV(RAND(),0,'Total-Smoothed'!$AG$2)</f>
        <v>7.3737282171114346E-2</v>
      </c>
      <c r="J105" s="1">
        <f ca="1">J45+NORMINV(RAND(),0,'Total-Smoothed'!$AG$2)</f>
        <v>1.0885701308773181</v>
      </c>
      <c r="K105" s="1">
        <f ca="1">K45+NORMINV(RAND(),0,'Total-Smoothed'!$AG$2)</f>
        <v>5.9789520843070758E-2</v>
      </c>
      <c r="L105" s="1">
        <f ca="1">L45+NORMINV(RAND(),0,'Total-Smoothed'!$AG$2)</f>
        <v>0.29161226472931379</v>
      </c>
      <c r="M105" s="1">
        <f ca="1">M45+NORMINV(RAND(),0,'Total-Smoothed'!$AG$2)</f>
        <v>0.87627180446071185</v>
      </c>
      <c r="N105" s="1">
        <f ca="1">N45+NORMINV(RAND(),0,'Total-Smoothed'!$AG$2)</f>
        <v>-6.1049119765575699E-2</v>
      </c>
      <c r="O105" s="1">
        <f ca="1">O45+NORMINV(RAND(),0,'Total-Smoothed'!$AG$2)</f>
        <v>0.24614624302149363</v>
      </c>
      <c r="P105" s="1">
        <f ca="1">P45+NORMINV(RAND(),0,'Total-Smoothed'!$AG$2)</f>
        <v>-1.9596060512707361E-2</v>
      </c>
      <c r="Q105" s="1">
        <f ca="1">Q45+NORMINV(RAND(),0,'Total-Smoothed'!$AG$2)</f>
        <v>0.15226950768359079</v>
      </c>
      <c r="R105" s="1">
        <f ca="1">R45+NORMINV(RAND(),0,'Total-Smoothed'!$AG$2)</f>
        <v>4.5310276976384803E-2</v>
      </c>
      <c r="S105" s="1">
        <f ca="1">S45+NORMINV(RAND(),0,'Total-Smoothed'!$AG$2)</f>
        <v>0.59526771780527621</v>
      </c>
      <c r="T105" s="1">
        <f ca="1">T45+NORMINV(RAND(),0,'Total-Smoothed'!$AG$2)</f>
        <v>1.1067159899744357</v>
      </c>
      <c r="U105" s="1">
        <f ca="1">U45+NORMINV(RAND(),0,'Total-Smoothed'!$AG$2)</f>
        <v>0.77174836515549083</v>
      </c>
      <c r="V105" s="1">
        <f ca="1">V45+NORMINV(RAND(),0,'Total-Smoothed'!$AG$2)</f>
        <v>1.6659278756612318E-2</v>
      </c>
      <c r="W105" s="1">
        <f ca="1">W45+NORMINV(RAND(),0,'Total-Smoothed'!$AG$2)</f>
        <v>3.9411618015453773E-2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0.44856346753750942</v>
      </c>
      <c r="E106" s="1">
        <f ca="1">E46+NORMINV(RAND(),0,'Total-Smoothed'!$AG$2)</f>
        <v>1.0207376702564004</v>
      </c>
      <c r="F106" s="1">
        <f ca="1">F46+NORMINV(RAND(),0,'Total-Smoothed'!$AG$2)</f>
        <v>0.57149899556282091</v>
      </c>
      <c r="G106" s="1">
        <f ca="1">G46+NORMINV(RAND(),0,'Total-Smoothed'!$AG$2)</f>
        <v>-0.12389520155346512</v>
      </c>
      <c r="H106" s="1">
        <f ca="1">H46+NORMINV(RAND(),0,'Total-Smoothed'!$AG$2)</f>
        <v>0.22050784137186663</v>
      </c>
      <c r="I106" s="1">
        <f ca="1">I46+NORMINV(RAND(),0,'Total-Smoothed'!$AG$2)</f>
        <v>-7.8873809117201536E-3</v>
      </c>
      <c r="J106" s="1">
        <f ca="1">J46+NORMINV(RAND(),0,'Total-Smoothed'!$AG$2)</f>
        <v>0.98845387606997726</v>
      </c>
      <c r="K106" s="1">
        <f ca="1">K46+NORMINV(RAND(),0,'Total-Smoothed'!$AG$2)</f>
        <v>0.12064816937113554</v>
      </c>
      <c r="L106" s="1">
        <f ca="1">L46+NORMINV(RAND(),0,'Total-Smoothed'!$AG$2)</f>
        <v>1.0866198944917302</v>
      </c>
      <c r="M106" s="1">
        <f ca="1">M46+NORMINV(RAND(),0,'Total-Smoothed'!$AG$2)</f>
        <v>1.1102086047912485</v>
      </c>
      <c r="N106" s="1">
        <f ca="1">N46+NORMINV(RAND(),0,'Total-Smoothed'!$AG$2)</f>
        <v>-1.3541882667297521E-2</v>
      </c>
      <c r="O106" s="1">
        <f ca="1">O46+NORMINV(RAND(),0,'Total-Smoothed'!$AG$2)</f>
        <v>0.10568561284878963</v>
      </c>
      <c r="P106" s="1">
        <f ca="1">P46+NORMINV(RAND(),0,'Total-Smoothed'!$AG$2)</f>
        <v>-0.17713518095007696</v>
      </c>
      <c r="Q106" s="1">
        <f ca="1">Q46+NORMINV(RAND(),0,'Total-Smoothed'!$AG$2)</f>
        <v>0.95540182307777899</v>
      </c>
      <c r="R106" s="1">
        <f ca="1">R46+NORMINV(RAND(),0,'Total-Smoothed'!$AG$2)</f>
        <v>1.0411584182279379</v>
      </c>
      <c r="S106" s="1">
        <f ca="1">S46+NORMINV(RAND(),0,'Total-Smoothed'!$AG$2)</f>
        <v>0.22384152510121061</v>
      </c>
      <c r="T106" s="1">
        <f ca="1">T46+NORMINV(RAND(),0,'Total-Smoothed'!$AG$2)</f>
        <v>1.1749060036253187</v>
      </c>
      <c r="U106" s="1">
        <f ca="1">U46+NORMINV(RAND(),0,'Total-Smoothed'!$AG$2)</f>
        <v>3.4340591334402627E-2</v>
      </c>
      <c r="V106" s="1">
        <f ca="1">V46+NORMINV(RAND(),0,'Total-Smoothed'!$AG$2)</f>
        <v>6.2022810300139744E-3</v>
      </c>
      <c r="W106" s="1">
        <f ca="1">W46+NORMINV(RAND(),0,'Total-Smoothed'!$AG$2)</f>
        <v>0.10311676484616646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0.12624078882323525</v>
      </c>
      <c r="E107" s="1">
        <f ca="1">E47+NORMINV(RAND(),0,'Total-Smoothed'!$AG$2)</f>
        <v>1.086639460415971</v>
      </c>
      <c r="F107" s="1">
        <f ca="1">F47+NORMINV(RAND(),0,'Total-Smoothed'!$AG$2)</f>
        <v>0.82591088987996619</v>
      </c>
      <c r="G107" s="1">
        <f ca="1">G47+NORMINV(RAND(),0,'Total-Smoothed'!$AG$2)</f>
        <v>8.0864667847028643E-2</v>
      </c>
      <c r="H107" s="1">
        <f ca="1">H47+NORMINV(RAND(),0,'Total-Smoothed'!$AG$2)</f>
        <v>0.82237475170346241</v>
      </c>
      <c r="I107" s="1">
        <f ca="1">I47+NORMINV(RAND(),0,'Total-Smoothed'!$AG$2)</f>
        <v>0.65227628538195592</v>
      </c>
      <c r="J107" s="1">
        <f ca="1">J47+NORMINV(RAND(),0,'Total-Smoothed'!$AG$2)</f>
        <v>3.4851527014489646E-2</v>
      </c>
      <c r="K107" s="1">
        <f ca="1">K47+NORMINV(RAND(),0,'Total-Smoothed'!$AG$2)</f>
        <v>-2.4535859099059233E-2</v>
      </c>
      <c r="L107" s="1">
        <f ca="1">L47+NORMINV(RAND(),0,'Total-Smoothed'!$AG$2)</f>
        <v>0.99307535056164209</v>
      </c>
      <c r="M107" s="1">
        <f ca="1">M47+NORMINV(RAND(),0,'Total-Smoothed'!$AG$2)</f>
        <v>0.82426681854401462</v>
      </c>
      <c r="N107" s="1">
        <f ca="1">N47+NORMINV(RAND(),0,'Total-Smoothed'!$AG$2)</f>
        <v>1.1014650329897342</v>
      </c>
      <c r="O107" s="1">
        <f ca="1">O47+NORMINV(RAND(),0,'Total-Smoothed'!$AG$2)</f>
        <v>3.2400136935355608E-2</v>
      </c>
      <c r="P107" s="1">
        <f ca="1">P47+NORMINV(RAND(),0,'Total-Smoothed'!$AG$2)</f>
        <v>0.10856227974081492</v>
      </c>
      <c r="Q107" s="1">
        <f ca="1">Q47+NORMINV(RAND(),0,'Total-Smoothed'!$AG$2)</f>
        <v>0.92011859968300425</v>
      </c>
      <c r="R107" s="1">
        <f ca="1">R47+NORMINV(RAND(),0,'Total-Smoothed'!$AG$2)</f>
        <v>1.1716898851629953</v>
      </c>
      <c r="S107" s="1">
        <f ca="1">S47+NORMINV(RAND(),0,'Total-Smoothed'!$AG$2)</f>
        <v>1.1166999288887884</v>
      </c>
      <c r="T107" s="1">
        <f ca="1">T47+NORMINV(RAND(),0,'Total-Smoothed'!$AG$2)</f>
        <v>1.0136698886288575</v>
      </c>
      <c r="U107" s="1">
        <f ca="1">U47+NORMINV(RAND(),0,'Total-Smoothed'!$AG$2)</f>
        <v>5.2646566400267318E-2</v>
      </c>
      <c r="V107" s="1">
        <f ca="1">V47+NORMINV(RAND(),0,'Total-Smoothed'!$AG$2)</f>
        <v>-1.7937062552159724E-3</v>
      </c>
      <c r="W107" s="1">
        <f ca="1">W47+NORMINV(RAND(),0,'Total-Smoothed'!$AG$2)</f>
        <v>5.5069959238931383E-2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0.91398085486551273</v>
      </c>
      <c r="E108" s="1">
        <f ca="1">E48+NORMINV(RAND(),0,'Total-Smoothed'!$AG$2)</f>
        <v>0.94834839634314261</v>
      </c>
      <c r="F108" s="1">
        <f ca="1">F48+NORMINV(RAND(),0,'Total-Smoothed'!$AG$2)</f>
        <v>0.42019528180160803</v>
      </c>
      <c r="G108" s="1">
        <f ca="1">G48+NORMINV(RAND(),0,'Total-Smoothed'!$AG$2)</f>
        <v>-5.831779157672877E-2</v>
      </c>
      <c r="H108" s="1">
        <f ca="1">H48+NORMINV(RAND(),0,'Total-Smoothed'!$AG$2)</f>
        <v>-7.5167553081498376E-2</v>
      </c>
      <c r="I108" s="1">
        <f ca="1">I48+NORMINV(RAND(),0,'Total-Smoothed'!$AG$2)</f>
        <v>7.1100279072484493E-2</v>
      </c>
      <c r="J108" s="1">
        <f ca="1">J48+NORMINV(RAND(),0,'Total-Smoothed'!$AG$2)</f>
        <v>-9.6806092867647978E-2</v>
      </c>
      <c r="K108" s="1">
        <f ca="1">K48+NORMINV(RAND(),0,'Total-Smoothed'!$AG$2)</f>
        <v>0.20999011273197377</v>
      </c>
      <c r="L108" s="1">
        <f ca="1">L48+NORMINV(RAND(),0,'Total-Smoothed'!$AG$2)</f>
        <v>3.4931789388592122E-3</v>
      </c>
      <c r="M108" s="1">
        <f ca="1">M48+NORMINV(RAND(),0,'Total-Smoothed'!$AG$2)</f>
        <v>1.1413366794214397</v>
      </c>
      <c r="N108" s="1">
        <f ca="1">N48+NORMINV(RAND(),0,'Total-Smoothed'!$AG$2)</f>
        <v>0.30188653609023869</v>
      </c>
      <c r="O108" s="1">
        <f ca="1">O48+NORMINV(RAND(),0,'Total-Smoothed'!$AG$2)</f>
        <v>0.23197648696331358</v>
      </c>
      <c r="P108" s="1">
        <f ca="1">P48+NORMINV(RAND(),0,'Total-Smoothed'!$AG$2)</f>
        <v>0.2342357814844192</v>
      </c>
      <c r="Q108" s="1">
        <f ca="1">Q48+NORMINV(RAND(),0,'Total-Smoothed'!$AG$2)</f>
        <v>0.81904201611661298</v>
      </c>
      <c r="R108" s="1">
        <f ca="1">R48+NORMINV(RAND(),0,'Total-Smoothed'!$AG$2)</f>
        <v>-9.9259138581873421E-3</v>
      </c>
      <c r="S108" s="1">
        <f ca="1">S48+NORMINV(RAND(),0,'Total-Smoothed'!$AG$2)</f>
        <v>1.0908649106522694</v>
      </c>
      <c r="T108" s="1">
        <f ca="1">T48+NORMINV(RAND(),0,'Total-Smoothed'!$AG$2)</f>
        <v>0.9598889076332433</v>
      </c>
      <c r="U108" s="1">
        <f ca="1">U48+NORMINV(RAND(),0,'Total-Smoothed'!$AG$2)</f>
        <v>1.1346337937741371</v>
      </c>
      <c r="V108" s="1">
        <f ca="1">V48+NORMINV(RAND(),0,'Total-Smoothed'!$AG$2)</f>
        <v>2.6887908180737718E-3</v>
      </c>
      <c r="W108" s="1">
        <f ca="1">W48+NORMINV(RAND(),0,'Total-Smoothed'!$AG$2)</f>
        <v>-6.8371189560499979E-2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0.42498185048294573</v>
      </c>
      <c r="E111" s="1">
        <f ca="1">(E61+0.6*(F61+D61)+0.15*G1)/(1+2*0.6+0.15)</f>
        <v>0.33479352811694485</v>
      </c>
      <c r="F111" s="1">
        <f ca="1">(F61+0.6*(G61+E61)+0.15*(D61+H61))/(1+2*0.6+2*0.15)</f>
        <v>0.2302673267964222</v>
      </c>
      <c r="G111" s="1">
        <f t="shared" ref="G111:H126" ca="1" si="10">(G61+0.6*(H61+F61)+0.15*(E61+I61))/(1+2*0.6+2*0.15)</f>
        <v>0.18677567911370332</v>
      </c>
      <c r="H111" s="1">
        <f ca="1">(H61+0.6*(I61+G61)+0.15*(F61+J61))/(1+2*0.6+2*0.15)</f>
        <v>0.17439707605490198</v>
      </c>
      <c r="I111" s="1">
        <f t="shared" ref="I111:U126" ca="1" si="11">(I61+0.6*(J61+H61)+0.15*(G61+K61))/(1+2*0.6+2*0.15)</f>
        <v>0.10460926191807743</v>
      </c>
      <c r="J111" s="1">
        <f t="shared" ca="1" si="11"/>
        <v>6.1914603726163794E-2</v>
      </c>
      <c r="K111" s="1">
        <f t="shared" ca="1" si="11"/>
        <v>3.8896853259224831E-2</v>
      </c>
      <c r="L111" s="1">
        <f t="shared" ca="1" si="11"/>
        <v>3.3943835914351406E-2</v>
      </c>
      <c r="M111" s="1">
        <f t="shared" ca="1" si="11"/>
        <v>2.8832062402230258E-2</v>
      </c>
      <c r="N111" s="1">
        <f t="shared" ca="1" si="11"/>
        <v>4.1041232848379169E-2</v>
      </c>
      <c r="O111" s="1">
        <f t="shared" ca="1" si="11"/>
        <v>3.3511863954239406E-2</v>
      </c>
      <c r="P111" s="1">
        <f t="shared" ca="1" si="11"/>
        <v>2.5876799494219414E-2</v>
      </c>
      <c r="Q111" s="1">
        <f t="shared" ca="1" si="11"/>
        <v>3.0094839171462173E-2</v>
      </c>
      <c r="R111" s="1">
        <f t="shared" ca="1" si="11"/>
        <v>2.808492220204134E-2</v>
      </c>
      <c r="S111" s="1">
        <f t="shared" ca="1" si="11"/>
        <v>3.4013612381225663E-3</v>
      </c>
      <c r="T111" s="1">
        <f t="shared" ca="1" si="11"/>
        <v>4.066887131016559E-2</v>
      </c>
      <c r="U111" s="1">
        <f t="shared" ca="1" si="11"/>
        <v>8.3138026419164485E-2</v>
      </c>
      <c r="V111" s="1">
        <f ca="1">(V61+0.6*(W61+U61)+0.15*T1)/(1+2*0.6+0.15)</f>
        <v>8.0793320501589633E-2</v>
      </c>
      <c r="W111" s="1">
        <f ca="1">(W61+0.6*(V61)+0.15*U61)/(1+0.6+0.15)</f>
        <v>3.8845195223985426E-2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0.58441880470239327</v>
      </c>
      <c r="E112" s="1">
        <f t="shared" ref="E112:E158" ca="1" si="13">(E62+0.6*(F62+D62)+0.15*G2)/(1+2*0.6+0.15)</f>
        <v>0.45028539737143752</v>
      </c>
      <c r="F112" s="1">
        <f t="shared" ref="F112:U127" ca="1" si="14">(F62+0.6*(G62+E62)+0.15*(D62+H62))/(1+2*0.6+2*0.15)</f>
        <v>0.26504053798304794</v>
      </c>
      <c r="G112" s="1">
        <f t="shared" ca="1" si="10"/>
        <v>0.2074761187416517</v>
      </c>
      <c r="H112" s="1">
        <f t="shared" ca="1" si="10"/>
        <v>0.24500266286192315</v>
      </c>
      <c r="I112" s="1">
        <f t="shared" ca="1" si="11"/>
        <v>0.16148491755505168</v>
      </c>
      <c r="J112" s="1">
        <f t="shared" ca="1" si="11"/>
        <v>6.8992799953876222E-2</v>
      </c>
      <c r="K112" s="1">
        <f t="shared" ca="1" si="11"/>
        <v>9.6733012633795669E-3</v>
      </c>
      <c r="L112" s="1">
        <f t="shared" ca="1" si="11"/>
        <v>-4.5250043970254589E-2</v>
      </c>
      <c r="M112" s="1">
        <f t="shared" ca="1" si="11"/>
        <v>-1.9573254545311679E-2</v>
      </c>
      <c r="N112" s="1">
        <f t="shared" ca="1" si="11"/>
        <v>7.229343328215683E-2</v>
      </c>
      <c r="O112" s="1">
        <f t="shared" ca="1" si="11"/>
        <v>0.13753472895625879</v>
      </c>
      <c r="P112" s="1">
        <f t="shared" ca="1" si="11"/>
        <v>0.15723364561183722</v>
      </c>
      <c r="Q112" s="1">
        <f t="shared" ca="1" si="11"/>
        <v>0.11829477089334133</v>
      </c>
      <c r="R112" s="1">
        <f t="shared" ca="1" si="11"/>
        <v>5.0526495876991116E-2</v>
      </c>
      <c r="S112" s="1">
        <f t="shared" ca="1" si="11"/>
        <v>-2.4567882881727267E-2</v>
      </c>
      <c r="T112" s="1">
        <f t="shared" ca="1" si="11"/>
        <v>-5.1077426631564914E-2</v>
      </c>
      <c r="U112" s="1">
        <f t="shared" ca="1" si="11"/>
        <v>-1.6928564036636763E-2</v>
      </c>
      <c r="V112" s="1">
        <f t="shared" ref="V112:V158" ca="1" si="15">(V62+0.6*(W62+U62)+0.15*T2)/(1+2*0.6+0.15)</f>
        <v>7.7256978562600567E-2</v>
      </c>
      <c r="W112" s="1">
        <f t="shared" ref="W112:W157" ca="1" si="16">(W62+0.6*(V62)+0.15*U62)/(1+0.6+0.15)</f>
        <v>0.13457519077189276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0.51738778833002219</v>
      </c>
      <c r="E113" s="1">
        <f t="shared" ca="1" si="13"/>
        <v>0.43108501617504064</v>
      </c>
      <c r="F113" s="1">
        <f t="shared" ca="1" si="14"/>
        <v>0.23691554562823844</v>
      </c>
      <c r="G113" s="1">
        <f t="shared" ca="1" si="10"/>
        <v>0.13117086933180749</v>
      </c>
      <c r="H113" s="1">
        <f t="shared" ca="1" si="10"/>
        <v>0.14819955464547405</v>
      </c>
      <c r="I113" s="1">
        <f t="shared" ca="1" si="11"/>
        <v>0.11978831648590842</v>
      </c>
      <c r="J113" s="1">
        <f t="shared" ca="1" si="11"/>
        <v>5.8814478825864561E-2</v>
      </c>
      <c r="K113" s="1">
        <f t="shared" ca="1" si="11"/>
        <v>4.0177638572969236E-2</v>
      </c>
      <c r="L113" s="1">
        <f t="shared" ca="1" si="11"/>
        <v>7.3266383384427564E-2</v>
      </c>
      <c r="M113" s="1">
        <f t="shared" ca="1" si="11"/>
        <v>0.10764327386429662</v>
      </c>
      <c r="N113" s="1">
        <f t="shared" ca="1" si="11"/>
        <v>6.2147677333088125E-2</v>
      </c>
      <c r="O113" s="1">
        <f t="shared" ca="1" si="11"/>
        <v>2.1865834241216922E-2</v>
      </c>
      <c r="P113" s="1">
        <f t="shared" ca="1" si="11"/>
        <v>-1.1398914188908905E-2</v>
      </c>
      <c r="Q113" s="1">
        <f t="shared" ca="1" si="11"/>
        <v>-3.8783066394673972E-2</v>
      </c>
      <c r="R113" s="1">
        <f t="shared" ca="1" si="11"/>
        <v>-5.7935182681032038E-5</v>
      </c>
      <c r="S113" s="1">
        <f t="shared" ca="1" si="11"/>
        <v>6.0962520097383399E-2</v>
      </c>
      <c r="T113" s="1">
        <f t="shared" ca="1" si="11"/>
        <v>8.8077998834729165E-2</v>
      </c>
      <c r="U113" s="1">
        <f t="shared" ca="1" si="11"/>
        <v>6.7485847405266988E-2</v>
      </c>
      <c r="V113" s="1">
        <f t="shared" ca="1" si="15"/>
        <v>2.5623496042635894E-2</v>
      </c>
      <c r="W113" s="1">
        <f t="shared" ca="1" si="16"/>
        <v>1.3132175325664814E-2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0.41245886562350081</v>
      </c>
      <c r="E114" s="1">
        <f t="shared" ca="1" si="13"/>
        <v>0.35797148611038238</v>
      </c>
      <c r="F114" s="1">
        <f t="shared" ca="1" si="14"/>
        <v>0.21753879617954533</v>
      </c>
      <c r="G114" s="1">
        <f t="shared" ca="1" si="10"/>
        <v>0.16183404328071044</v>
      </c>
      <c r="H114" s="1">
        <f t="shared" ca="1" si="10"/>
        <v>0.15394443047094117</v>
      </c>
      <c r="I114" s="1">
        <f t="shared" ca="1" si="11"/>
        <v>3.9611227718844996E-2</v>
      </c>
      <c r="J114" s="1">
        <f t="shared" ca="1" si="11"/>
        <v>-1.2220446714182426E-2</v>
      </c>
      <c r="K114" s="1">
        <f t="shared" ca="1" si="11"/>
        <v>-2.1360418834459826E-3</v>
      </c>
      <c r="L114" s="1">
        <f t="shared" ca="1" si="11"/>
        <v>-4.8374206442376722E-3</v>
      </c>
      <c r="M114" s="1">
        <f t="shared" ca="1" si="11"/>
        <v>3.9981097592612438E-2</v>
      </c>
      <c r="N114" s="1">
        <f t="shared" ca="1" si="11"/>
        <v>0.12322454484732899</v>
      </c>
      <c r="O114" s="1">
        <f t="shared" ca="1" si="11"/>
        <v>0.13565914506192606</v>
      </c>
      <c r="P114" s="1">
        <f t="shared" ca="1" si="11"/>
        <v>8.2423025820411833E-2</v>
      </c>
      <c r="Q114" s="1">
        <f t="shared" ca="1" si="11"/>
        <v>3.3055186840986357E-2</v>
      </c>
      <c r="R114" s="1">
        <f t="shared" ca="1" si="11"/>
        <v>1.3664548181265146E-2</v>
      </c>
      <c r="S114" s="1">
        <f t="shared" ca="1" si="11"/>
        <v>4.7524143793698917E-2</v>
      </c>
      <c r="T114" s="1">
        <f t="shared" ca="1" si="11"/>
        <v>0.12302139993514931</v>
      </c>
      <c r="U114" s="1">
        <f t="shared" ca="1" si="11"/>
        <v>0.18128424894234152</v>
      </c>
      <c r="V114" s="1">
        <f t="shared" ca="1" si="15"/>
        <v>0.18103208948995636</v>
      </c>
      <c r="W114" s="1">
        <f t="shared" ca="1" si="16"/>
        <v>0.18182541016775189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0.27993289207725841</v>
      </c>
      <c r="E115" s="1">
        <f t="shared" ca="1" si="13"/>
        <v>0.28187171640137249</v>
      </c>
      <c r="F115" s="1">
        <f t="shared" ca="1" si="14"/>
        <v>0.24733090261532703</v>
      </c>
      <c r="G115" s="1">
        <f t="shared" ca="1" si="10"/>
        <v>0.28009747585480038</v>
      </c>
      <c r="H115" s="1">
        <f t="shared" ca="1" si="10"/>
        <v>0.33213603525656532</v>
      </c>
      <c r="I115" s="1">
        <f t="shared" ca="1" si="11"/>
        <v>0.19752301585698001</v>
      </c>
      <c r="J115" s="1">
        <f t="shared" ca="1" si="11"/>
        <v>4.1498736236901354E-2</v>
      </c>
      <c r="K115" s="1">
        <f t="shared" ca="1" si="11"/>
        <v>-8.6208755126853196E-3</v>
      </c>
      <c r="L115" s="1">
        <f t="shared" ca="1" si="11"/>
        <v>1.0913738079497326E-2</v>
      </c>
      <c r="M115" s="1">
        <f t="shared" ca="1" si="11"/>
        <v>0.11242968319861243</v>
      </c>
      <c r="N115" s="1">
        <f t="shared" ca="1" si="11"/>
        <v>0.18825052419014637</v>
      </c>
      <c r="O115" s="1">
        <f t="shared" ca="1" si="11"/>
        <v>0.15703498049242701</v>
      </c>
      <c r="P115" s="1">
        <f t="shared" ca="1" si="11"/>
        <v>0.11293336042808884</v>
      </c>
      <c r="Q115" s="1">
        <f t="shared" ca="1" si="11"/>
        <v>0.11025085427382672</v>
      </c>
      <c r="R115" s="1">
        <f t="shared" ca="1" si="11"/>
        <v>9.0633629241846286E-2</v>
      </c>
      <c r="S115" s="1">
        <f t="shared" ca="1" si="11"/>
        <v>2.4887191594827753E-2</v>
      </c>
      <c r="T115" s="1">
        <f t="shared" ca="1" si="11"/>
        <v>-1.123530014913208E-2</v>
      </c>
      <c r="U115" s="1">
        <f t="shared" ca="1" si="11"/>
        <v>-1.0590369861038021E-3</v>
      </c>
      <c r="V115" s="1">
        <f t="shared" ca="1" si="15"/>
        <v>3.8178624885264509E-2</v>
      </c>
      <c r="W115" s="1">
        <f t="shared" ca="1" si="16"/>
        <v>6.4372672903555944E-2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0.64286166566323544</v>
      </c>
      <c r="E116" s="1">
        <f t="shared" ca="1" si="13"/>
        <v>0.49581134060933463</v>
      </c>
      <c r="F116" s="1">
        <f t="shared" ca="1" si="14"/>
        <v>0.30180260587892915</v>
      </c>
      <c r="G116" s="1">
        <f t="shared" ca="1" si="10"/>
        <v>0.24903623589198523</v>
      </c>
      <c r="H116" s="1">
        <f t="shared" ca="1" si="10"/>
        <v>0.27874609803579731</v>
      </c>
      <c r="I116" s="1">
        <f t="shared" ca="1" si="11"/>
        <v>0.20338217907735978</v>
      </c>
      <c r="J116" s="1">
        <f t="shared" ca="1" si="11"/>
        <v>0.14606441814240942</v>
      </c>
      <c r="K116" s="1">
        <f t="shared" ca="1" si="11"/>
        <v>8.4155242831944213E-2</v>
      </c>
      <c r="L116" s="1">
        <f t="shared" ca="1" si="11"/>
        <v>3.6385972440346193E-3</v>
      </c>
      <c r="M116" s="1">
        <f t="shared" ca="1" si="11"/>
        <v>-6.3081334189407062E-2</v>
      </c>
      <c r="N116" s="1">
        <f t="shared" ca="1" si="11"/>
        <v>-5.598731585293748E-2</v>
      </c>
      <c r="O116" s="1">
        <f t="shared" ca="1" si="11"/>
        <v>-7.8390069091477804E-3</v>
      </c>
      <c r="P116" s="1">
        <f t="shared" ca="1" si="11"/>
        <v>-1.7557368780942145E-2</v>
      </c>
      <c r="Q116" s="1">
        <f t="shared" ca="1" si="11"/>
        <v>-4.7269541921217441E-2</v>
      </c>
      <c r="R116" s="1">
        <f t="shared" ca="1" si="11"/>
        <v>-3.2108511432264661E-2</v>
      </c>
      <c r="S116" s="1">
        <f t="shared" ca="1" si="11"/>
        <v>-7.2979825401187342E-3</v>
      </c>
      <c r="T116" s="1">
        <f t="shared" ca="1" si="11"/>
        <v>2.7862807225367981E-2</v>
      </c>
      <c r="U116" s="1">
        <f t="shared" ca="1" si="11"/>
        <v>3.4700825669060319E-2</v>
      </c>
      <c r="V116" s="1">
        <f t="shared" ca="1" si="15"/>
        <v>2.6335857053975956E-2</v>
      </c>
      <c r="W116" s="1">
        <f t="shared" ca="1" si="16"/>
        <v>1.4389213941410111E-2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0.38008960970147415</v>
      </c>
      <c r="E117" s="1">
        <f t="shared" ca="1" si="13"/>
        <v>0.34267912423200925</v>
      </c>
      <c r="F117" s="1">
        <f t="shared" ca="1" si="14"/>
        <v>0.2385492991381799</v>
      </c>
      <c r="G117" s="1">
        <f t="shared" ca="1" si="10"/>
        <v>0.19487378248445181</v>
      </c>
      <c r="H117" s="1">
        <f t="shared" ca="1" si="10"/>
        <v>0.19599388759018771</v>
      </c>
      <c r="I117" s="1">
        <f t="shared" ca="1" si="11"/>
        <v>0.16599841140269894</v>
      </c>
      <c r="J117" s="1">
        <f t="shared" ca="1" si="11"/>
        <v>0.12819397370557667</v>
      </c>
      <c r="K117" s="1">
        <f t="shared" ca="1" si="11"/>
        <v>7.8689213106000272E-2</v>
      </c>
      <c r="L117" s="1">
        <f t="shared" ca="1" si="11"/>
        <v>5.365264933030546E-2</v>
      </c>
      <c r="M117" s="1">
        <f t="shared" ca="1" si="11"/>
        <v>4.4735439162884895E-2</v>
      </c>
      <c r="N117" s="1">
        <f t="shared" ca="1" si="11"/>
        <v>-1.2631777498611113E-2</v>
      </c>
      <c r="O117" s="1">
        <f t="shared" ca="1" si="11"/>
        <v>-4.6385179701275477E-3</v>
      </c>
      <c r="P117" s="1">
        <f t="shared" ca="1" si="11"/>
        <v>5.8148575499988177E-2</v>
      </c>
      <c r="Q117" s="1">
        <f t="shared" ca="1" si="11"/>
        <v>8.6797809344413862E-2</v>
      </c>
      <c r="R117" s="1">
        <f t="shared" ca="1" si="11"/>
        <v>8.3055309772283106E-2</v>
      </c>
      <c r="S117" s="1">
        <f t="shared" ca="1" si="11"/>
        <v>6.4707087830710761E-2</v>
      </c>
      <c r="T117" s="1">
        <f t="shared" ca="1" si="11"/>
        <v>2.5724423716370643E-2</v>
      </c>
      <c r="U117" s="1">
        <f t="shared" ca="1" si="11"/>
        <v>-3.426932174797487E-3</v>
      </c>
      <c r="V117" s="1">
        <f t="shared" ca="1" si="15"/>
        <v>-6.355949103315705E-4</v>
      </c>
      <c r="W117" s="1">
        <f t="shared" ca="1" si="16"/>
        <v>5.162507396356384E-2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0.48529165069975738</v>
      </c>
      <c r="E118" s="1">
        <f t="shared" ca="1" si="13"/>
        <v>0.42224303489869192</v>
      </c>
      <c r="F118" s="1">
        <f t="shared" ca="1" si="14"/>
        <v>0.3240779403597307</v>
      </c>
      <c r="G118" s="1">
        <f t="shared" ca="1" si="10"/>
        <v>0.33001670172132042</v>
      </c>
      <c r="H118" s="1">
        <f t="shared" ca="1" si="10"/>
        <v>0.31887056179149986</v>
      </c>
      <c r="I118" s="1">
        <f t="shared" ca="1" si="11"/>
        <v>0.13663023174171901</v>
      </c>
      <c r="J118" s="1">
        <f t="shared" ca="1" si="11"/>
        <v>-2.6451098420042722E-2</v>
      </c>
      <c r="K118" s="1">
        <f t="shared" ca="1" si="11"/>
        <v>-4.2099236066434967E-2</v>
      </c>
      <c r="L118" s="1">
        <f t="shared" ca="1" si="11"/>
        <v>-1.3129740095456324E-2</v>
      </c>
      <c r="M118" s="1">
        <f t="shared" ca="1" si="11"/>
        <v>2.5191016971493809E-3</v>
      </c>
      <c r="N118" s="1">
        <f t="shared" ca="1" si="11"/>
        <v>3.0138174631283905E-3</v>
      </c>
      <c r="O118" s="1">
        <f t="shared" ca="1" si="11"/>
        <v>5.479416867081581E-2</v>
      </c>
      <c r="P118" s="1">
        <f t="shared" ca="1" si="11"/>
        <v>0.10739702787736169</v>
      </c>
      <c r="Q118" s="1">
        <f t="shared" ca="1" si="11"/>
        <v>8.7859704984925124E-2</v>
      </c>
      <c r="R118" s="1">
        <f t="shared" ca="1" si="11"/>
        <v>7.0137155472491872E-2</v>
      </c>
      <c r="S118" s="1">
        <f t="shared" ca="1" si="11"/>
        <v>8.1897738075796228E-2</v>
      </c>
      <c r="T118" s="1">
        <f t="shared" ca="1" si="11"/>
        <v>4.5709885419733122E-2</v>
      </c>
      <c r="U118" s="1">
        <f t="shared" ca="1" si="11"/>
        <v>-1.7274491571711791E-3</v>
      </c>
      <c r="V118" s="1">
        <f t="shared" ca="1" si="15"/>
        <v>3.3778479688385245E-2</v>
      </c>
      <c r="W118" s="1">
        <f t="shared" ca="1" si="16"/>
        <v>9.7311715307404831E-2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0.3845306099338579</v>
      </c>
      <c r="E119" s="1">
        <f t="shared" ca="1" si="13"/>
        <v>0.28559065988473858</v>
      </c>
      <c r="F119" s="1">
        <f t="shared" ca="1" si="14"/>
        <v>0.18846655020489766</v>
      </c>
      <c r="G119" s="1">
        <f t="shared" ca="1" si="10"/>
        <v>0.1898015592552536</v>
      </c>
      <c r="H119" s="1">
        <f t="shared" ca="1" si="10"/>
        <v>0.24900180875512393</v>
      </c>
      <c r="I119" s="1">
        <f t="shared" ca="1" si="11"/>
        <v>0.21854492165144782</v>
      </c>
      <c r="J119" s="1">
        <f t="shared" ca="1" si="11"/>
        <v>0.18239604869906234</v>
      </c>
      <c r="K119" s="1">
        <f t="shared" ca="1" si="11"/>
        <v>0.13573590987875017</v>
      </c>
      <c r="L119" s="1">
        <f t="shared" ca="1" si="11"/>
        <v>9.5211290707529733E-2</v>
      </c>
      <c r="M119" s="1">
        <f t="shared" ca="1" si="11"/>
        <v>6.8398565566347894E-2</v>
      </c>
      <c r="N119" s="1">
        <f t="shared" ca="1" si="11"/>
        <v>8.3924766917767651E-2</v>
      </c>
      <c r="O119" s="1">
        <f t="shared" ca="1" si="11"/>
        <v>0.11203655613914068</v>
      </c>
      <c r="P119" s="1">
        <f t="shared" ca="1" si="11"/>
        <v>0.10232917728808651</v>
      </c>
      <c r="Q119" s="1">
        <f t="shared" ca="1" si="11"/>
        <v>2.9325086848936199E-2</v>
      </c>
      <c r="R119" s="1">
        <f t="shared" ca="1" si="11"/>
        <v>-1.3743946895946251E-2</v>
      </c>
      <c r="S119" s="1">
        <f t="shared" ca="1" si="11"/>
        <v>2.0883537587252112E-2</v>
      </c>
      <c r="T119" s="1">
        <f t="shared" ca="1" si="11"/>
        <v>9.788944232975863E-2</v>
      </c>
      <c r="U119" s="1">
        <f t="shared" ca="1" si="11"/>
        <v>0.13155873301817955</v>
      </c>
      <c r="V119" s="1">
        <f t="shared" ca="1" si="15"/>
        <v>7.3332263351422122E-2</v>
      </c>
      <c r="W119" s="1">
        <f t="shared" ca="1" si="16"/>
        <v>1.6216708634042325E-2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0.49387287453694101</v>
      </c>
      <c r="E120" s="1">
        <f t="shared" ca="1" si="13"/>
        <v>0.36955899025340949</v>
      </c>
      <c r="F120" s="1">
        <f t="shared" ca="1" si="14"/>
        <v>0.24161325559474589</v>
      </c>
      <c r="G120" s="1">
        <f t="shared" ca="1" si="10"/>
        <v>0.24084284583125309</v>
      </c>
      <c r="H120" s="1">
        <f t="shared" ca="1" si="10"/>
        <v>0.3170683713220675</v>
      </c>
      <c r="I120" s="1">
        <f t="shared" ca="1" si="11"/>
        <v>0.21342155890373421</v>
      </c>
      <c r="J120" s="1">
        <f t="shared" ca="1" si="11"/>
        <v>0.11732885893347174</v>
      </c>
      <c r="K120" s="1">
        <f t="shared" ca="1" si="11"/>
        <v>9.8412772264476256E-2</v>
      </c>
      <c r="L120" s="1">
        <f t="shared" ca="1" si="11"/>
        <v>0.12285482285640788</v>
      </c>
      <c r="M120" s="1">
        <f t="shared" ca="1" si="11"/>
        <v>0.101303763146634</v>
      </c>
      <c r="N120" s="1">
        <f t="shared" ca="1" si="11"/>
        <v>0.10278458160024621</v>
      </c>
      <c r="O120" s="1">
        <f t="shared" ca="1" si="11"/>
        <v>0.18343099602329183</v>
      </c>
      <c r="P120" s="1">
        <f t="shared" ca="1" si="11"/>
        <v>0.21309424854591358</v>
      </c>
      <c r="Q120" s="1">
        <f t="shared" ca="1" si="11"/>
        <v>0.15448863375334643</v>
      </c>
      <c r="R120" s="1">
        <f t="shared" ca="1" si="11"/>
        <v>0.108749674454901</v>
      </c>
      <c r="S120" s="1">
        <f t="shared" ca="1" si="11"/>
        <v>5.9261662330848765E-2</v>
      </c>
      <c r="T120" s="1">
        <f t="shared" ca="1" si="11"/>
        <v>-2.5806530511695001E-3</v>
      </c>
      <c r="U120" s="1">
        <f t="shared" ca="1" si="11"/>
        <v>6.9771298569081307E-3</v>
      </c>
      <c r="V120" s="1">
        <f t="shared" ca="1" si="15"/>
        <v>4.5763667894664871E-2</v>
      </c>
      <c r="W120" s="1">
        <f t="shared" ca="1" si="16"/>
        <v>3.6923317272180851E-2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0.40599864431117899</v>
      </c>
      <c r="E121" s="1">
        <f t="shared" ca="1" si="13"/>
        <v>0.37186650059202286</v>
      </c>
      <c r="F121" s="1">
        <f t="shared" ca="1" si="14"/>
        <v>0.24854431316083375</v>
      </c>
      <c r="G121" s="1">
        <f t="shared" ca="1" si="10"/>
        <v>0.17780407725923819</v>
      </c>
      <c r="H121" s="1">
        <f t="shared" ca="1" si="10"/>
        <v>0.18838257168082381</v>
      </c>
      <c r="I121" s="1">
        <f t="shared" ca="1" si="11"/>
        <v>0.17232291393201898</v>
      </c>
      <c r="J121" s="1">
        <f t="shared" ca="1" si="11"/>
        <v>0.15824267656042207</v>
      </c>
      <c r="K121" s="1">
        <f t="shared" ca="1" si="11"/>
        <v>0.11352256702846233</v>
      </c>
      <c r="L121" s="1">
        <f t="shared" ca="1" si="11"/>
        <v>6.0078912222029414E-2</v>
      </c>
      <c r="M121" s="1">
        <f t="shared" ca="1" si="11"/>
        <v>6.3164747495235291E-2</v>
      </c>
      <c r="N121" s="1">
        <f t="shared" ca="1" si="11"/>
        <v>9.8226744525400769E-2</v>
      </c>
      <c r="O121" s="1">
        <f t="shared" ca="1" si="11"/>
        <v>9.570946325761906E-2</v>
      </c>
      <c r="P121" s="1">
        <f t="shared" ca="1" si="11"/>
        <v>4.7765920887414937E-2</v>
      </c>
      <c r="Q121" s="1">
        <f t="shared" ca="1" si="11"/>
        <v>1.8648424919308165E-2</v>
      </c>
      <c r="R121" s="1">
        <f t="shared" ca="1" si="11"/>
        <v>3.8851878796892746E-2</v>
      </c>
      <c r="S121" s="1">
        <f t="shared" ca="1" si="11"/>
        <v>6.1648467550933152E-2</v>
      </c>
      <c r="T121" s="1">
        <f t="shared" ca="1" si="11"/>
        <v>7.2431700003942084E-2</v>
      </c>
      <c r="U121" s="1">
        <f t="shared" ca="1" si="11"/>
        <v>8.5211997574894838E-2</v>
      </c>
      <c r="V121" s="1">
        <f t="shared" ca="1" si="15"/>
        <v>0.12534838618348512</v>
      </c>
      <c r="W121" s="1">
        <f t="shared" ca="1" si="16"/>
        <v>0.17491948126010751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0.46820333879316756</v>
      </c>
      <c r="E122" s="1">
        <f t="shared" ca="1" si="13"/>
        <v>0.39657566148235263</v>
      </c>
      <c r="F122" s="1">
        <f t="shared" ca="1" si="14"/>
        <v>0.22595075183644217</v>
      </c>
      <c r="G122" s="1">
        <f t="shared" ca="1" si="10"/>
        <v>0.154690442824538</v>
      </c>
      <c r="H122" s="1">
        <f t="shared" ca="1" si="10"/>
        <v>0.17146276238878327</v>
      </c>
      <c r="I122" s="1">
        <f t="shared" ca="1" si="11"/>
        <v>7.5899183936039061E-2</v>
      </c>
      <c r="J122" s="1">
        <f t="shared" ca="1" si="11"/>
        <v>1.1642727533451358E-2</v>
      </c>
      <c r="K122" s="1">
        <f t="shared" ca="1" si="11"/>
        <v>2.8467927397341754E-2</v>
      </c>
      <c r="L122" s="1">
        <f t="shared" ca="1" si="11"/>
        <v>4.2266604369529538E-2</v>
      </c>
      <c r="M122" s="1">
        <f t="shared" ca="1" si="11"/>
        <v>1.754460923103468E-2</v>
      </c>
      <c r="N122" s="1">
        <f t="shared" ca="1" si="11"/>
        <v>4.5645453892380991E-2</v>
      </c>
      <c r="O122" s="1">
        <f t="shared" ca="1" si="11"/>
        <v>0.10765967795576734</v>
      </c>
      <c r="P122" s="1">
        <f t="shared" ca="1" si="11"/>
        <v>0.12536691879518941</v>
      </c>
      <c r="Q122" s="1">
        <f t="shared" ca="1" si="11"/>
        <v>7.8079527637308771E-2</v>
      </c>
      <c r="R122" s="1">
        <f t="shared" ca="1" si="11"/>
        <v>2.1449585148347574E-2</v>
      </c>
      <c r="S122" s="1">
        <f t="shared" ca="1" si="11"/>
        <v>1.85920993323693E-2</v>
      </c>
      <c r="T122" s="1">
        <f t="shared" ca="1" si="11"/>
        <v>9.9979047690797514E-3</v>
      </c>
      <c r="U122" s="1">
        <f t="shared" ca="1" si="11"/>
        <v>6.3834061554229908E-3</v>
      </c>
      <c r="V122" s="1">
        <f t="shared" ca="1" si="15"/>
        <v>7.0756250069573682E-3</v>
      </c>
      <c r="W122" s="1">
        <f t="shared" ca="1" si="16"/>
        <v>-2.2301090665053508E-2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0.30685595015167794</v>
      </c>
      <c r="E123" s="1">
        <f t="shared" ca="1" si="13"/>
        <v>0.25951310799052596</v>
      </c>
      <c r="F123" s="1">
        <f t="shared" ca="1" si="14"/>
        <v>0.12096013242988746</v>
      </c>
      <c r="G123" s="1">
        <f t="shared" ca="1" si="10"/>
        <v>0.10685783819333125</v>
      </c>
      <c r="H123" s="1">
        <f t="shared" ca="1" si="10"/>
        <v>0.1871284899117269</v>
      </c>
      <c r="I123" s="1">
        <f t="shared" ca="1" si="11"/>
        <v>0.13067472994607507</v>
      </c>
      <c r="J123" s="1">
        <f t="shared" ca="1" si="11"/>
        <v>2.2385333352430124E-2</v>
      </c>
      <c r="K123" s="1">
        <f t="shared" ca="1" si="11"/>
        <v>-3.2738821348870836E-2</v>
      </c>
      <c r="L123" s="1">
        <f t="shared" ca="1" si="11"/>
        <v>-3.9566746599832767E-2</v>
      </c>
      <c r="M123" s="1">
        <f t="shared" ca="1" si="11"/>
        <v>-3.0896480673368969E-2</v>
      </c>
      <c r="N123" s="1">
        <f t="shared" ca="1" si="11"/>
        <v>-1.9851342251520326E-2</v>
      </c>
      <c r="O123" s="1">
        <f t="shared" ca="1" si="11"/>
        <v>-1.5223981232711287E-3</v>
      </c>
      <c r="P123" s="1">
        <f t="shared" ca="1" si="11"/>
        <v>2.504136559613146E-2</v>
      </c>
      <c r="Q123" s="1">
        <f t="shared" ca="1" si="11"/>
        <v>4.1410663907468705E-2</v>
      </c>
      <c r="R123" s="1">
        <f t="shared" ca="1" si="11"/>
        <v>3.8741416882280728E-2</v>
      </c>
      <c r="S123" s="1">
        <f t="shared" ca="1" si="11"/>
        <v>1.2395573915014E-2</v>
      </c>
      <c r="T123" s="1">
        <f t="shared" ca="1" si="11"/>
        <v>1.9054233128440474E-2</v>
      </c>
      <c r="U123" s="1">
        <f t="shared" ca="1" si="11"/>
        <v>1.3275304240808971E-3</v>
      </c>
      <c r="V123" s="1">
        <f t="shared" ca="1" si="15"/>
        <v>1.1765849312690046E-2</v>
      </c>
      <c r="W123" s="1">
        <f t="shared" ca="1" si="16"/>
        <v>2.5767994926398752E-2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0.46313940797057279</v>
      </c>
      <c r="E124" s="1">
        <f t="shared" ca="1" si="13"/>
        <v>0.41917286642398682</v>
      </c>
      <c r="F124" s="1">
        <f t="shared" ca="1" si="14"/>
        <v>0.30997119931917133</v>
      </c>
      <c r="G124" s="1">
        <f t="shared" ca="1" si="10"/>
        <v>0.26534971556297188</v>
      </c>
      <c r="H124" s="1">
        <f t="shared" ca="1" si="10"/>
        <v>0.2578800855779535</v>
      </c>
      <c r="I124" s="1">
        <f t="shared" ca="1" si="11"/>
        <v>0.13850886400452062</v>
      </c>
      <c r="J124" s="1">
        <f t="shared" ca="1" si="11"/>
        <v>8.2169834526792718E-2</v>
      </c>
      <c r="K124" s="1">
        <f t="shared" ca="1" si="11"/>
        <v>4.8684514158627387E-2</v>
      </c>
      <c r="L124" s="1">
        <f t="shared" ca="1" si="11"/>
        <v>5.826736812612701E-3</v>
      </c>
      <c r="M124" s="1">
        <f t="shared" ca="1" si="11"/>
        <v>-4.0567184522734778E-2</v>
      </c>
      <c r="N124" s="1">
        <f t="shared" ca="1" si="11"/>
        <v>-1.5330319658506026E-2</v>
      </c>
      <c r="O124" s="1">
        <f t="shared" ca="1" si="11"/>
        <v>6.6291401975866082E-2</v>
      </c>
      <c r="P124" s="1">
        <f t="shared" ca="1" si="11"/>
        <v>0.13901464339672104</v>
      </c>
      <c r="Q124" s="1">
        <f t="shared" ca="1" si="11"/>
        <v>0.1619758797324084</v>
      </c>
      <c r="R124" s="1">
        <f t="shared" ca="1" si="11"/>
        <v>0.12529395098715473</v>
      </c>
      <c r="S124" s="1">
        <f t="shared" ca="1" si="11"/>
        <v>8.2699030788153757E-2</v>
      </c>
      <c r="T124" s="1">
        <f t="shared" ca="1" si="11"/>
        <v>5.1053099724530884E-2</v>
      </c>
      <c r="U124" s="1">
        <f t="shared" ca="1" si="11"/>
        <v>3.4105948467980152E-2</v>
      </c>
      <c r="V124" s="1">
        <f t="shared" ca="1" si="15"/>
        <v>-1.2956519255286722E-2</v>
      </c>
      <c r="W124" s="1">
        <f t="shared" ca="1" si="16"/>
        <v>-8.5312183459673716E-2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0.39935017693458569</v>
      </c>
      <c r="E125" s="1">
        <f t="shared" ca="1" si="13"/>
        <v>0.31749131203721076</v>
      </c>
      <c r="F125" s="1">
        <f t="shared" ca="1" si="14"/>
        <v>0.12887638941887861</v>
      </c>
      <c r="G125" s="1">
        <f t="shared" ca="1" si="10"/>
        <v>6.4265021889079676E-2</v>
      </c>
      <c r="H125" s="1">
        <f t="shared" ca="1" si="10"/>
        <v>9.9779370140752471E-2</v>
      </c>
      <c r="I125" s="1">
        <f t="shared" ca="1" si="11"/>
        <v>5.5899350969220697E-2</v>
      </c>
      <c r="J125" s="1">
        <f t="shared" ca="1" si="11"/>
        <v>2.1312019830638813E-2</v>
      </c>
      <c r="K125" s="1">
        <f t="shared" ca="1" si="11"/>
        <v>5.3781417853458011E-2</v>
      </c>
      <c r="L125" s="1">
        <f t="shared" ca="1" si="11"/>
        <v>0.10618128568734184</v>
      </c>
      <c r="M125" s="1">
        <f t="shared" ca="1" si="11"/>
        <v>0.10115744206976363</v>
      </c>
      <c r="N125" s="1">
        <f t="shared" ca="1" si="11"/>
        <v>7.140740797006076E-2</v>
      </c>
      <c r="O125" s="1">
        <f t="shared" ca="1" si="11"/>
        <v>8.3792889429849152E-2</v>
      </c>
      <c r="P125" s="1">
        <f t="shared" ca="1" si="11"/>
        <v>0.12267410272283283</v>
      </c>
      <c r="Q125" s="1">
        <f t="shared" ca="1" si="11"/>
        <v>0.12384046979790173</v>
      </c>
      <c r="R125" s="1">
        <f t="shared" ca="1" si="11"/>
        <v>9.8796214020260842E-2</v>
      </c>
      <c r="S125" s="1">
        <f t="shared" ca="1" si="11"/>
        <v>0.10161203831176176</v>
      </c>
      <c r="T125" s="1">
        <f t="shared" ca="1" si="11"/>
        <v>0.12878320131757162</v>
      </c>
      <c r="U125" s="1">
        <f t="shared" ca="1" si="11"/>
        <v>0.11759911435812556</v>
      </c>
      <c r="V125" s="1">
        <f t="shared" ca="1" si="15"/>
        <v>6.3246465809823085E-2</v>
      </c>
      <c r="W125" s="1">
        <f t="shared" ca="1" si="16"/>
        <v>8.6185304198672319E-2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0.40553473706545107</v>
      </c>
      <c r="E126" s="1">
        <f t="shared" ca="1" si="13"/>
        <v>0.33474641938020516</v>
      </c>
      <c r="F126" s="1">
        <f t="shared" ca="1" si="14"/>
        <v>0.24172984205440859</v>
      </c>
      <c r="G126" s="1">
        <f t="shared" ca="1" si="10"/>
        <v>0.24749653007759348</v>
      </c>
      <c r="H126" s="1">
        <f t="shared" ca="1" si="10"/>
        <v>0.29291099142983057</v>
      </c>
      <c r="I126" s="1">
        <f t="shared" ca="1" si="11"/>
        <v>0.16783066527833357</v>
      </c>
      <c r="J126" s="1">
        <f t="shared" ca="1" si="11"/>
        <v>7.4580383757183635E-2</v>
      </c>
      <c r="K126" s="1">
        <f t="shared" ca="1" si="11"/>
        <v>-4.1247118572472052E-3</v>
      </c>
      <c r="L126" s="1">
        <f t="shared" ca="1" si="11"/>
        <v>-4.5270628741797651E-2</v>
      </c>
      <c r="M126" s="1">
        <f t="shared" ca="1" si="11"/>
        <v>-1.6815491021876672E-2</v>
      </c>
      <c r="N126" s="1">
        <f t="shared" ca="1" si="11"/>
        <v>5.7200699106472654E-3</v>
      </c>
      <c r="O126" s="1">
        <f t="shared" ca="1" si="11"/>
        <v>3.5207580421402561E-2</v>
      </c>
      <c r="P126" s="1">
        <f t="shared" ca="1" si="11"/>
        <v>7.9174233916797093E-2</v>
      </c>
      <c r="Q126" s="1">
        <f t="shared" ca="1" si="11"/>
        <v>6.8434546238228783E-2</v>
      </c>
      <c r="R126" s="1">
        <f t="shared" ca="1" si="11"/>
        <v>3.3520276501642694E-2</v>
      </c>
      <c r="S126" s="1">
        <f t="shared" ca="1" si="11"/>
        <v>1.6566729100779443E-2</v>
      </c>
      <c r="T126" s="1">
        <f t="shared" ca="1" si="11"/>
        <v>1.8514999797517619E-2</v>
      </c>
      <c r="U126" s="1">
        <f t="shared" ca="1" si="11"/>
        <v>4.8569189211663165E-2</v>
      </c>
      <c r="V126" s="1">
        <f t="shared" ca="1" si="15"/>
        <v>8.9688221027520346E-2</v>
      </c>
      <c r="W126" s="1">
        <f t="shared" ca="1" si="16"/>
        <v>0.11287303993232219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0.5091760251188906</v>
      </c>
      <c r="E127" s="1">
        <f t="shared" ca="1" si="13"/>
        <v>0.36485303138306113</v>
      </c>
      <c r="F127" s="1">
        <f t="shared" ca="1" si="14"/>
        <v>0.17273039929171766</v>
      </c>
      <c r="G127" s="1">
        <f t="shared" ca="1" si="14"/>
        <v>0.17608498780997114</v>
      </c>
      <c r="H127" s="1">
        <f t="shared" ca="1" si="14"/>
        <v>0.2807369005917823</v>
      </c>
      <c r="I127" s="1">
        <f t="shared" ca="1" si="14"/>
        <v>0.24694370336931631</v>
      </c>
      <c r="J127" s="1">
        <f t="shared" ca="1" si="14"/>
        <v>0.17937532173557386</v>
      </c>
      <c r="K127" s="1">
        <f t="shared" ca="1" si="14"/>
        <v>0.11922758343915116</v>
      </c>
      <c r="L127" s="1">
        <f t="shared" ca="1" si="14"/>
        <v>8.6983563417212154E-2</v>
      </c>
      <c r="M127" s="1">
        <f t="shared" ca="1" si="14"/>
        <v>0.14361378046696321</v>
      </c>
      <c r="N127" s="1">
        <f t="shared" ca="1" si="14"/>
        <v>0.14311610169673553</v>
      </c>
      <c r="O127" s="1">
        <f t="shared" ca="1" si="14"/>
        <v>7.9187017714175828E-2</v>
      </c>
      <c r="P127" s="1">
        <f t="shared" ca="1" si="14"/>
        <v>5.816499678388691E-2</v>
      </c>
      <c r="Q127" s="1">
        <f t="shared" ca="1" si="14"/>
        <v>4.5263273478596502E-2</v>
      </c>
      <c r="R127" s="1">
        <f t="shared" ca="1" si="14"/>
        <v>5.3958667884629954E-3</v>
      </c>
      <c r="S127" s="1">
        <f t="shared" ca="1" si="14"/>
        <v>-3.244425448472589E-2</v>
      </c>
      <c r="T127" s="1">
        <f t="shared" ca="1" si="14"/>
        <v>-3.7570879889266579E-2</v>
      </c>
      <c r="U127" s="1">
        <f t="shared" ca="1" si="14"/>
        <v>8.4172838759241659E-3</v>
      </c>
      <c r="V127" s="1">
        <f t="shared" ca="1" si="15"/>
        <v>0.10100243892238178</v>
      </c>
      <c r="W127" s="1">
        <f t="shared" ca="1" si="16"/>
        <v>0.12427401260617628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0.28404833862240053</v>
      </c>
      <c r="E128" s="1">
        <f t="shared" ca="1" si="13"/>
        <v>0.22356870178583396</v>
      </c>
      <c r="F128" s="1">
        <f t="shared" ref="F128:U143" ca="1" si="17">(F78+0.6*(G78+E78)+0.15*(D78+H78))/(1+2*0.6+2*0.15)</f>
        <v>0.12118871548050461</v>
      </c>
      <c r="G128" s="1">
        <f t="shared" ca="1" si="17"/>
        <v>0.14010831213897784</v>
      </c>
      <c r="H128" s="1">
        <f t="shared" ca="1" si="17"/>
        <v>0.21903127745294554</v>
      </c>
      <c r="I128" s="1">
        <f t="shared" ca="1" si="17"/>
        <v>0.20785771715336274</v>
      </c>
      <c r="J128" s="1">
        <f t="shared" ca="1" si="17"/>
        <v>0.15830827573319556</v>
      </c>
      <c r="K128" s="1">
        <f t="shared" ca="1" si="17"/>
        <v>0.11500213878836585</v>
      </c>
      <c r="L128" s="1">
        <f t="shared" ca="1" si="17"/>
        <v>6.1775518975608901E-2</v>
      </c>
      <c r="M128" s="1">
        <f t="shared" ca="1" si="17"/>
        <v>3.3517821467675797E-2</v>
      </c>
      <c r="N128" s="1">
        <f t="shared" ca="1" si="17"/>
        <v>7.5163479276366657E-2</v>
      </c>
      <c r="O128" s="1">
        <f t="shared" ca="1" si="17"/>
        <v>0.12680616483642912</v>
      </c>
      <c r="P128" s="1">
        <f t="shared" ca="1" si="17"/>
        <v>0.14866228934194439</v>
      </c>
      <c r="Q128" s="1">
        <f t="shared" ca="1" si="17"/>
        <v>0.15553340359406506</v>
      </c>
      <c r="R128" s="1">
        <f t="shared" ca="1" si="17"/>
        <v>0.13606860387389658</v>
      </c>
      <c r="S128" s="1">
        <f t="shared" ca="1" si="17"/>
        <v>4.1049046339489671E-2</v>
      </c>
      <c r="T128" s="1">
        <f t="shared" ca="1" si="17"/>
        <v>-2.9240942823158124E-2</v>
      </c>
      <c r="U128" s="1">
        <f t="shared" ca="1" si="17"/>
        <v>-2.5120323950257421E-2</v>
      </c>
      <c r="V128" s="1">
        <f t="shared" ca="1" si="15"/>
        <v>2.290202166134913E-2</v>
      </c>
      <c r="W128" s="1">
        <f t="shared" ca="1" si="16"/>
        <v>4.3445929124909369E-2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0.49983665443849951</v>
      </c>
      <c r="E129" s="1">
        <f t="shared" ca="1" si="13"/>
        <v>0.40148514910446298</v>
      </c>
      <c r="F129" s="1">
        <f t="shared" ca="1" si="17"/>
        <v>0.23573225134694975</v>
      </c>
      <c r="G129" s="1">
        <f t="shared" ca="1" si="17"/>
        <v>0.19906274126823714</v>
      </c>
      <c r="H129" s="1">
        <f t="shared" ca="1" si="17"/>
        <v>0.26480257689922276</v>
      </c>
      <c r="I129" s="1">
        <f t="shared" ca="1" si="17"/>
        <v>0.24074253317694808</v>
      </c>
      <c r="J129" s="1">
        <f t="shared" ca="1" si="17"/>
        <v>0.20580662219252671</v>
      </c>
      <c r="K129" s="1">
        <f t="shared" ca="1" si="17"/>
        <v>0.10834151429822034</v>
      </c>
      <c r="L129" s="1">
        <f t="shared" ca="1" si="17"/>
        <v>4.8361114479155091E-3</v>
      </c>
      <c r="M129" s="1">
        <f t="shared" ca="1" si="17"/>
        <v>3.0715926891110952E-3</v>
      </c>
      <c r="N129" s="1">
        <f t="shared" ca="1" si="17"/>
        <v>8.3142682997671136E-3</v>
      </c>
      <c r="O129" s="1">
        <f t="shared" ca="1" si="17"/>
        <v>-2.2540075657539335E-2</v>
      </c>
      <c r="P129" s="1">
        <f t="shared" ca="1" si="17"/>
        <v>-3.2605351136719675E-2</v>
      </c>
      <c r="Q129" s="1">
        <f t="shared" ca="1" si="17"/>
        <v>2.0736156718229931E-3</v>
      </c>
      <c r="R129" s="1">
        <f t="shared" ca="1" si="17"/>
        <v>2.7924919193154929E-2</v>
      </c>
      <c r="S129" s="1">
        <f t="shared" ca="1" si="17"/>
        <v>1.6649993901421505E-2</v>
      </c>
      <c r="T129" s="1">
        <f t="shared" ca="1" si="17"/>
        <v>8.5494249928907908E-4</v>
      </c>
      <c r="U129" s="1">
        <f t="shared" ca="1" si="17"/>
        <v>5.5238598562220038E-3</v>
      </c>
      <c r="V129" s="1">
        <f t="shared" ca="1" si="15"/>
        <v>2.5873330344649541E-2</v>
      </c>
      <c r="W129" s="1">
        <f t="shared" ca="1" si="16"/>
        <v>3.6378426070385168E-2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0.35608027349975824</v>
      </c>
      <c r="E130" s="1">
        <f t="shared" ca="1" si="13"/>
        <v>0.3580323821517416</v>
      </c>
      <c r="F130" s="1">
        <f t="shared" ca="1" si="17"/>
        <v>0.25556145250408885</v>
      </c>
      <c r="G130" s="1">
        <f t="shared" ca="1" si="17"/>
        <v>0.16698585138490268</v>
      </c>
      <c r="H130" s="1">
        <f t="shared" ca="1" si="17"/>
        <v>0.15344861619417349</v>
      </c>
      <c r="I130" s="1">
        <f t="shared" ca="1" si="17"/>
        <v>0.11895739852775344</v>
      </c>
      <c r="J130" s="1">
        <f t="shared" ca="1" si="17"/>
        <v>5.469397957233009E-2</v>
      </c>
      <c r="K130" s="1">
        <f t="shared" ca="1" si="17"/>
        <v>3.7727234944561205E-3</v>
      </c>
      <c r="L130" s="1">
        <f t="shared" ca="1" si="17"/>
        <v>9.750020096840905E-3</v>
      </c>
      <c r="M130" s="1">
        <f t="shared" ca="1" si="17"/>
        <v>5.8948227985899312E-2</v>
      </c>
      <c r="N130" s="1">
        <f t="shared" ca="1" si="17"/>
        <v>9.8862911014614557E-2</v>
      </c>
      <c r="O130" s="1">
        <f t="shared" ca="1" si="17"/>
        <v>8.9561815140025425E-2</v>
      </c>
      <c r="P130" s="1">
        <f t="shared" ca="1" si="17"/>
        <v>5.2423320768635005E-2</v>
      </c>
      <c r="Q130" s="1">
        <f t="shared" ca="1" si="17"/>
        <v>4.3963688805318431E-2</v>
      </c>
      <c r="R130" s="1">
        <f t="shared" ca="1" si="17"/>
        <v>3.6858381118651515E-2</v>
      </c>
      <c r="S130" s="1">
        <f t="shared" ca="1" si="17"/>
        <v>2.5362446794242981E-2</v>
      </c>
      <c r="T130" s="1">
        <f t="shared" ca="1" si="17"/>
        <v>3.440569159985514E-2</v>
      </c>
      <c r="U130" s="1">
        <f t="shared" ca="1" si="17"/>
        <v>3.4958099413234953E-2</v>
      </c>
      <c r="V130" s="1">
        <f t="shared" ca="1" si="15"/>
        <v>5.8418235840149428E-2</v>
      </c>
      <c r="W130" s="1">
        <f t="shared" ca="1" si="16"/>
        <v>0.1471216985955536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0.4126528612126103</v>
      </c>
      <c r="E131" s="1">
        <f t="shared" ca="1" si="13"/>
        <v>0.44409052438553837</v>
      </c>
      <c r="F131" s="1">
        <f t="shared" ca="1" si="17"/>
        <v>0.32187817879661507</v>
      </c>
      <c r="G131" s="1">
        <f t="shared" ca="1" si="17"/>
        <v>0.19038104999825142</v>
      </c>
      <c r="H131" s="1">
        <f t="shared" ca="1" si="17"/>
        <v>0.12678785704491061</v>
      </c>
      <c r="I131" s="1">
        <f t="shared" ca="1" si="17"/>
        <v>0.10783317557910888</v>
      </c>
      <c r="J131" s="1">
        <f t="shared" ca="1" si="17"/>
        <v>0.10786123622399546</v>
      </c>
      <c r="K131" s="1">
        <f t="shared" ca="1" si="17"/>
        <v>0.10695494727916317</v>
      </c>
      <c r="L131" s="1">
        <f t="shared" ca="1" si="17"/>
        <v>0.10720576978804411</v>
      </c>
      <c r="M131" s="1">
        <f t="shared" ca="1" si="17"/>
        <v>0.10879083399618461</v>
      </c>
      <c r="N131" s="1">
        <f t="shared" ca="1" si="17"/>
        <v>8.759313605269782E-2</v>
      </c>
      <c r="O131" s="1">
        <f t="shared" ca="1" si="17"/>
        <v>2.0048523257680161E-2</v>
      </c>
      <c r="P131" s="1">
        <f t="shared" ca="1" si="17"/>
        <v>-2.9693472925678123E-2</v>
      </c>
      <c r="Q131" s="1">
        <f t="shared" ca="1" si="17"/>
        <v>-6.1159864951819146E-2</v>
      </c>
      <c r="R131" s="1">
        <f t="shared" ca="1" si="17"/>
        <v>-3.5157444679194336E-2</v>
      </c>
      <c r="S131" s="1">
        <f t="shared" ca="1" si="17"/>
        <v>1.9250761594126427E-2</v>
      </c>
      <c r="T131" s="1">
        <f t="shared" ca="1" si="17"/>
        <v>4.7400997163781357E-2</v>
      </c>
      <c r="U131" s="1">
        <f t="shared" ca="1" si="17"/>
        <v>6.6263841624622982E-2</v>
      </c>
      <c r="V131" s="1">
        <f t="shared" ca="1" si="15"/>
        <v>7.9616767120427798E-2</v>
      </c>
      <c r="W131" s="1">
        <f t="shared" ca="1" si="16"/>
        <v>7.0881260236350233E-2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0.42140654009681539</v>
      </c>
      <c r="E132" s="1">
        <f t="shared" ca="1" si="13"/>
        <v>0.34884748628128154</v>
      </c>
      <c r="F132" s="1">
        <f t="shared" ca="1" si="17"/>
        <v>0.2235519533261657</v>
      </c>
      <c r="G132" s="1">
        <f t="shared" ca="1" si="17"/>
        <v>0.22737075529316578</v>
      </c>
      <c r="H132" s="1">
        <f t="shared" ca="1" si="17"/>
        <v>0.27386471025292664</v>
      </c>
      <c r="I132" s="1">
        <f t="shared" ca="1" si="17"/>
        <v>0.14221285207315151</v>
      </c>
      <c r="J132" s="1">
        <f t="shared" ca="1" si="17"/>
        <v>3.8507507223883707E-2</v>
      </c>
      <c r="K132" s="1">
        <f t="shared" ca="1" si="17"/>
        <v>3.6321512546269079E-2</v>
      </c>
      <c r="L132" s="1">
        <f t="shared" ca="1" si="17"/>
        <v>6.8206919509585878E-2</v>
      </c>
      <c r="M132" s="1">
        <f t="shared" ca="1" si="17"/>
        <v>4.868015069960898E-2</v>
      </c>
      <c r="N132" s="1">
        <f t="shared" ca="1" si="17"/>
        <v>-1.7380400862776785E-3</v>
      </c>
      <c r="O132" s="1">
        <f t="shared" ca="1" si="17"/>
        <v>-2.1902264200389494E-2</v>
      </c>
      <c r="P132" s="1">
        <f t="shared" ca="1" si="17"/>
        <v>6.9252128079616698E-2</v>
      </c>
      <c r="Q132" s="1">
        <f t="shared" ca="1" si="17"/>
        <v>0.19052118381622257</v>
      </c>
      <c r="R132" s="1">
        <f t="shared" ca="1" si="17"/>
        <v>0.21152047985164227</v>
      </c>
      <c r="S132" s="1">
        <f t="shared" ca="1" si="17"/>
        <v>9.1044289227396061E-2</v>
      </c>
      <c r="T132" s="1">
        <f t="shared" ca="1" si="17"/>
        <v>-2.9858209470365528E-2</v>
      </c>
      <c r="U132" s="1">
        <f t="shared" ca="1" si="17"/>
        <v>-6.6061781253103274E-2</v>
      </c>
      <c r="V132" s="1">
        <f t="shared" ca="1" si="15"/>
        <v>-1.5239343959501215E-2</v>
      </c>
      <c r="W132" s="1">
        <f t="shared" ca="1" si="16"/>
        <v>6.8003665219404499E-2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0.31308849607068384</v>
      </c>
      <c r="E133" s="1">
        <f t="shared" ca="1" si="13"/>
        <v>0.30046859591213188</v>
      </c>
      <c r="F133" s="1">
        <f t="shared" ca="1" si="17"/>
        <v>0.22136637358201822</v>
      </c>
      <c r="G133" s="1">
        <f t="shared" ca="1" si="17"/>
        <v>0.20799195025392639</v>
      </c>
      <c r="H133" s="1">
        <f t="shared" ca="1" si="17"/>
        <v>0.25034179194760953</v>
      </c>
      <c r="I133" s="1">
        <f t="shared" ca="1" si="17"/>
        <v>0.16275817580430713</v>
      </c>
      <c r="J133" s="1">
        <f t="shared" ca="1" si="17"/>
        <v>3.6127944961703289E-2</v>
      </c>
      <c r="K133" s="1">
        <f t="shared" ca="1" si="17"/>
        <v>6.2377855503867322E-5</v>
      </c>
      <c r="L133" s="1">
        <f t="shared" ca="1" si="17"/>
        <v>6.1327392645804057E-2</v>
      </c>
      <c r="M133" s="1">
        <f t="shared" ca="1" si="17"/>
        <v>0.13424473697891412</v>
      </c>
      <c r="N133" s="1">
        <f t="shared" ca="1" si="17"/>
        <v>0.15806261451633535</v>
      </c>
      <c r="O133" s="1">
        <f t="shared" ca="1" si="17"/>
        <v>0.13692403237419809</v>
      </c>
      <c r="P133" s="1">
        <f t="shared" ca="1" si="17"/>
        <v>0.135899175143157</v>
      </c>
      <c r="Q133" s="1">
        <f t="shared" ca="1" si="17"/>
        <v>0.22882304202360887</v>
      </c>
      <c r="R133" s="1">
        <f t="shared" ca="1" si="17"/>
        <v>0.31384383847407032</v>
      </c>
      <c r="S133" s="1">
        <f t="shared" ca="1" si="17"/>
        <v>0.24444305873937111</v>
      </c>
      <c r="T133" s="1">
        <f t="shared" ca="1" si="17"/>
        <v>0.1285544912069233</v>
      </c>
      <c r="U133" s="1">
        <f t="shared" ca="1" si="17"/>
        <v>5.6276304116821385E-2</v>
      </c>
      <c r="V133" s="1">
        <f t="shared" ca="1" si="15"/>
        <v>4.9731517050513305E-2</v>
      </c>
      <c r="W133" s="1">
        <f t="shared" ca="1" si="16"/>
        <v>8.0475062213348769E-2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0.48153106383831934</v>
      </c>
      <c r="E134" s="1">
        <f t="shared" ca="1" si="13"/>
        <v>0.3389915638419575</v>
      </c>
      <c r="F134" s="1">
        <f t="shared" ca="1" si="17"/>
        <v>0.17169081492143401</v>
      </c>
      <c r="G134" s="1">
        <f t="shared" ca="1" si="17"/>
        <v>0.17963800047015646</v>
      </c>
      <c r="H134" s="1">
        <f t="shared" ca="1" si="17"/>
        <v>0.27607806745689689</v>
      </c>
      <c r="I134" s="1">
        <f t="shared" ca="1" si="17"/>
        <v>0.19669689658241946</v>
      </c>
      <c r="J134" s="1">
        <f t="shared" ca="1" si="17"/>
        <v>0.12078753326889995</v>
      </c>
      <c r="K134" s="1">
        <f t="shared" ca="1" si="17"/>
        <v>0.12456482999700061</v>
      </c>
      <c r="L134" s="1">
        <f t="shared" ca="1" si="17"/>
        <v>0.1349468746082601</v>
      </c>
      <c r="M134" s="1">
        <f t="shared" ca="1" si="17"/>
        <v>0.15941914660395967</v>
      </c>
      <c r="N134" s="1">
        <f t="shared" ca="1" si="17"/>
        <v>0.14697646960774818</v>
      </c>
      <c r="O134" s="1">
        <f t="shared" ca="1" si="17"/>
        <v>0.10675175470533152</v>
      </c>
      <c r="P134" s="1">
        <f t="shared" ca="1" si="17"/>
        <v>5.6962824730858397E-2</v>
      </c>
      <c r="Q134" s="1">
        <f t="shared" ca="1" si="17"/>
        <v>4.4877067014415274E-2</v>
      </c>
      <c r="R134" s="1">
        <f t="shared" ca="1" si="17"/>
        <v>5.6353951612704269E-2</v>
      </c>
      <c r="S134" s="1">
        <f t="shared" ca="1" si="17"/>
        <v>6.8257469675960775E-2</v>
      </c>
      <c r="T134" s="1">
        <f t="shared" ca="1" si="17"/>
        <v>5.9988037617925469E-2</v>
      </c>
      <c r="U134" s="1">
        <f t="shared" ca="1" si="17"/>
        <v>5.4282553431413229E-2</v>
      </c>
      <c r="V134" s="1">
        <f t="shared" ca="1" si="15"/>
        <v>4.7545531590009703E-2</v>
      </c>
      <c r="W134" s="1">
        <f t="shared" ca="1" si="16"/>
        <v>-1.2847410651824728E-2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0.59869944937536612</v>
      </c>
      <c r="E135" s="1">
        <f t="shared" ca="1" si="13"/>
        <v>0.64734093261750025</v>
      </c>
      <c r="F135" s="1">
        <f t="shared" ca="1" si="17"/>
        <v>0.514559057307307</v>
      </c>
      <c r="G135" s="1">
        <f t="shared" ca="1" si="17"/>
        <v>0.30880986021230705</v>
      </c>
      <c r="H135" s="1">
        <f t="shared" ca="1" si="17"/>
        <v>0.27061096990379979</v>
      </c>
      <c r="I135" s="1">
        <f t="shared" ca="1" si="17"/>
        <v>0.32984732886610507</v>
      </c>
      <c r="J135" s="1">
        <f t="shared" ca="1" si="17"/>
        <v>0.27431693778574917</v>
      </c>
      <c r="K135" s="1">
        <f t="shared" ca="1" si="17"/>
        <v>0.37674849656031395</v>
      </c>
      <c r="L135" s="1">
        <f t="shared" ca="1" si="17"/>
        <v>0.7251742761383142</v>
      </c>
      <c r="M135" s="1">
        <f t="shared" ca="1" si="17"/>
        <v>0.94369379001221798</v>
      </c>
      <c r="N135" s="1">
        <f t="shared" ca="1" si="17"/>
        <v>0.75923674848692224</v>
      </c>
      <c r="O135" s="1">
        <f t="shared" ca="1" si="17"/>
        <v>0.32536969574722752</v>
      </c>
      <c r="P135" s="1">
        <f t="shared" ca="1" si="17"/>
        <v>8.6051757222836339E-2</v>
      </c>
      <c r="Q135" s="1">
        <f t="shared" ca="1" si="17"/>
        <v>9.2789962522216524E-2</v>
      </c>
      <c r="R135" s="1">
        <f t="shared" ca="1" si="17"/>
        <v>0.30109050992625191</v>
      </c>
      <c r="S135" s="1">
        <f t="shared" ca="1" si="17"/>
        <v>0.66614173439304492</v>
      </c>
      <c r="T135" s="1">
        <f t="shared" ca="1" si="17"/>
        <v>0.85195250148100832</v>
      </c>
      <c r="U135" s="1">
        <f t="shared" ca="1" si="17"/>
        <v>0.69444727052649591</v>
      </c>
      <c r="V135" s="1">
        <f t="shared" ca="1" si="15"/>
        <v>0.30300717044925501</v>
      </c>
      <c r="W135" s="1">
        <f t="shared" ca="1" si="16"/>
        <v>6.6840355156280978E-2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0.77412562693295395</v>
      </c>
      <c r="E136" s="1">
        <f t="shared" ca="1" si="13"/>
        <v>0.61400168466313509</v>
      </c>
      <c r="F136" s="1">
        <f t="shared" ca="1" si="17"/>
        <v>0.47452445277536509</v>
      </c>
      <c r="G136" s="1">
        <f t="shared" ca="1" si="17"/>
        <v>0.37758460029873242</v>
      </c>
      <c r="H136" s="1">
        <f t="shared" ca="1" si="17"/>
        <v>0.40372916928542074</v>
      </c>
      <c r="I136" s="1">
        <f t="shared" ca="1" si="17"/>
        <v>0.25687348203247884</v>
      </c>
      <c r="J136" s="1">
        <f t="shared" ca="1" si="17"/>
        <v>0.10734092430614464</v>
      </c>
      <c r="K136" s="1">
        <f t="shared" ca="1" si="17"/>
        <v>0.14925476135656573</v>
      </c>
      <c r="L136" s="1">
        <f t="shared" ca="1" si="17"/>
        <v>0.37444530886509986</v>
      </c>
      <c r="M136" s="1">
        <f t="shared" ca="1" si="17"/>
        <v>0.65090226113452432</v>
      </c>
      <c r="N136" s="1">
        <f t="shared" ca="1" si="17"/>
        <v>0.66723811157202506</v>
      </c>
      <c r="O136" s="1">
        <f t="shared" ca="1" si="17"/>
        <v>0.38488297042121922</v>
      </c>
      <c r="P136" s="1">
        <f t="shared" ca="1" si="17"/>
        <v>0.21988339513382532</v>
      </c>
      <c r="Q136" s="1">
        <f t="shared" ca="1" si="17"/>
        <v>0.16441590894580052</v>
      </c>
      <c r="R136" s="1">
        <f t="shared" ca="1" si="17"/>
        <v>0.2271809508480292</v>
      </c>
      <c r="S136" s="1">
        <f t="shared" ca="1" si="17"/>
        <v>0.37204116911936103</v>
      </c>
      <c r="T136" s="1">
        <f t="shared" ca="1" si="17"/>
        <v>0.50587424998533925</v>
      </c>
      <c r="U136" s="1">
        <f t="shared" ca="1" si="17"/>
        <v>0.54507139331306154</v>
      </c>
      <c r="V136" s="1">
        <f t="shared" ca="1" si="15"/>
        <v>0.33326536487789071</v>
      </c>
      <c r="W136" s="1">
        <f t="shared" ca="1" si="16"/>
        <v>0.12352706404031213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0.24306966849316985</v>
      </c>
      <c r="E137" s="1">
        <f t="shared" ca="1" si="13"/>
        <v>0.33502990556415785</v>
      </c>
      <c r="F137" s="1">
        <f t="shared" ca="1" si="17"/>
        <v>0.36433382813575416</v>
      </c>
      <c r="G137" s="1">
        <f t="shared" ca="1" si="17"/>
        <v>0.41488506059208624</v>
      </c>
      <c r="H137" s="1">
        <f t="shared" ca="1" si="17"/>
        <v>0.64061112887134153</v>
      </c>
      <c r="I137" s="1">
        <f t="shared" ca="1" si="17"/>
        <v>0.68713644025072118</v>
      </c>
      <c r="J137" s="1">
        <f t="shared" ca="1" si="17"/>
        <v>0.51206611283827619</v>
      </c>
      <c r="K137" s="1">
        <f t="shared" ca="1" si="17"/>
        <v>0.46295455793068496</v>
      </c>
      <c r="L137" s="1">
        <f t="shared" ca="1" si="17"/>
        <v>0.57295990086830395</v>
      </c>
      <c r="M137" s="1">
        <f t="shared" ca="1" si="17"/>
        <v>0.5557475655074201</v>
      </c>
      <c r="N137" s="1">
        <f t="shared" ca="1" si="17"/>
        <v>0.46461243389931067</v>
      </c>
      <c r="O137" s="1">
        <f t="shared" ca="1" si="17"/>
        <v>0.1807521044393243</v>
      </c>
      <c r="P137" s="1">
        <f t="shared" ca="1" si="17"/>
        <v>6.6423925277958276E-2</v>
      </c>
      <c r="Q137" s="1">
        <f t="shared" ca="1" si="17"/>
        <v>0.24628932522535041</v>
      </c>
      <c r="R137" s="1">
        <f t="shared" ca="1" si="17"/>
        <v>0.46719690801416258</v>
      </c>
      <c r="S137" s="1">
        <f t="shared" ca="1" si="17"/>
        <v>0.42218122976300931</v>
      </c>
      <c r="T137" s="1">
        <f t="shared" ca="1" si="17"/>
        <v>0.36686279744828926</v>
      </c>
      <c r="U137" s="1">
        <f t="shared" ca="1" si="17"/>
        <v>0.24250597898948861</v>
      </c>
      <c r="V137" s="1">
        <f t="shared" ca="1" si="15"/>
        <v>0.11655048963314445</v>
      </c>
      <c r="W137" s="1">
        <f t="shared" ca="1" si="16"/>
        <v>8.8903382047850574E-2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0.99153694849216234</v>
      </c>
      <c r="E138" s="1">
        <f t="shared" ca="1" si="13"/>
        <v>0.93137817040790616</v>
      </c>
      <c r="F138" s="1">
        <f t="shared" ca="1" si="17"/>
        <v>0.65196355873998002</v>
      </c>
      <c r="G138" s="1">
        <f t="shared" ca="1" si="17"/>
        <v>0.2841576537420048</v>
      </c>
      <c r="H138" s="1">
        <f t="shared" ca="1" si="17"/>
        <v>0.27747953226435318</v>
      </c>
      <c r="I138" s="1">
        <f t="shared" ca="1" si="17"/>
        <v>0.57689654537140722</v>
      </c>
      <c r="J138" s="1">
        <f t="shared" ca="1" si="17"/>
        <v>0.69964049039457787</v>
      </c>
      <c r="K138" s="1">
        <f t="shared" ca="1" si="17"/>
        <v>0.56927551782065777</v>
      </c>
      <c r="L138" s="1">
        <f t="shared" ca="1" si="17"/>
        <v>0.55909214897616921</v>
      </c>
      <c r="M138" s="1">
        <f t="shared" ca="1" si="17"/>
        <v>0.55219127153329883</v>
      </c>
      <c r="N138" s="1">
        <f t="shared" ca="1" si="17"/>
        <v>0.57616799735831914</v>
      </c>
      <c r="O138" s="1">
        <f t="shared" ca="1" si="17"/>
        <v>0.47625530953310935</v>
      </c>
      <c r="P138" s="1">
        <f t="shared" ca="1" si="17"/>
        <v>0.43785648658266413</v>
      </c>
      <c r="Q138" s="1">
        <f t="shared" ca="1" si="17"/>
        <v>0.31695592833313485</v>
      </c>
      <c r="R138" s="1">
        <f t="shared" ca="1" si="17"/>
        <v>0.43488920472125148</v>
      </c>
      <c r="S138" s="1">
        <f t="shared" ca="1" si="17"/>
        <v>0.79784878017770799</v>
      </c>
      <c r="T138" s="1">
        <f t="shared" ca="1" si="17"/>
        <v>0.95366697390615907</v>
      </c>
      <c r="U138" s="1">
        <f t="shared" ca="1" si="17"/>
        <v>0.7695594395084735</v>
      </c>
      <c r="V138" s="1">
        <f t="shared" ca="1" si="15"/>
        <v>0.42565065623079573</v>
      </c>
      <c r="W138" s="1">
        <f t="shared" ca="1" si="16"/>
        <v>0.22614191203049616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0.64984047948983947</v>
      </c>
      <c r="E139" s="1">
        <f t="shared" ca="1" si="13"/>
        <v>0.60001349914977875</v>
      </c>
      <c r="F139" s="1">
        <f t="shared" ca="1" si="17"/>
        <v>0.36737081893366347</v>
      </c>
      <c r="G139" s="1">
        <f t="shared" ca="1" si="17"/>
        <v>0.17897430577640056</v>
      </c>
      <c r="H139" s="1">
        <f t="shared" ca="1" si="17"/>
        <v>0.15126492979456779</v>
      </c>
      <c r="I139" s="1">
        <f t="shared" ca="1" si="17"/>
        <v>0.13756830904162012</v>
      </c>
      <c r="J139" s="1">
        <f t="shared" ca="1" si="17"/>
        <v>5.3125224481924305E-2</v>
      </c>
      <c r="K139" s="1">
        <f t="shared" ca="1" si="17"/>
        <v>4.9012647702401102E-3</v>
      </c>
      <c r="L139" s="1">
        <f t="shared" ca="1" si="17"/>
        <v>6.1737594737028209E-2</v>
      </c>
      <c r="M139" s="1">
        <f t="shared" ca="1" si="17"/>
        <v>0.27211159703416071</v>
      </c>
      <c r="N139" s="1">
        <f t="shared" ca="1" si="17"/>
        <v>0.45917217733878946</v>
      </c>
      <c r="O139" s="1">
        <f t="shared" ca="1" si="17"/>
        <v>0.33822587511243296</v>
      </c>
      <c r="P139" s="1">
        <f t="shared" ca="1" si="17"/>
        <v>0.18893360350584615</v>
      </c>
      <c r="Q139" s="1">
        <f t="shared" ca="1" si="17"/>
        <v>0.16119663022293323</v>
      </c>
      <c r="R139" s="1">
        <f t="shared" ca="1" si="17"/>
        <v>0.32812540857794026</v>
      </c>
      <c r="S139" s="1">
        <f t="shared" ca="1" si="17"/>
        <v>0.52431580681352041</v>
      </c>
      <c r="T139" s="1">
        <f t="shared" ca="1" si="17"/>
        <v>0.39404712275798742</v>
      </c>
      <c r="U139" s="1">
        <f t="shared" ca="1" si="17"/>
        <v>0.10188134558029169</v>
      </c>
      <c r="V139" s="1">
        <f t="shared" ca="1" si="15"/>
        <v>-5.4708247562508944E-2</v>
      </c>
      <c r="W139" s="1">
        <f t="shared" ca="1" si="16"/>
        <v>-9.849999181199727E-2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0.57888472208464969</v>
      </c>
      <c r="E140" s="1">
        <f t="shared" ca="1" si="13"/>
        <v>0.64151037648622244</v>
      </c>
      <c r="F140" s="1">
        <f t="shared" ca="1" si="17"/>
        <v>0.48238506769354961</v>
      </c>
      <c r="G140" s="1">
        <f t="shared" ca="1" si="17"/>
        <v>0.39803109019645538</v>
      </c>
      <c r="H140" s="1">
        <f t="shared" ca="1" si="17"/>
        <v>0.53741807987149059</v>
      </c>
      <c r="I140" s="1">
        <f t="shared" ca="1" si="17"/>
        <v>0.51848001960933709</v>
      </c>
      <c r="J140" s="1">
        <f t="shared" ca="1" si="17"/>
        <v>0.26003889109866718</v>
      </c>
      <c r="K140" s="1">
        <f t="shared" ca="1" si="17"/>
        <v>0.1302715618785705</v>
      </c>
      <c r="L140" s="1">
        <f t="shared" ca="1" si="17"/>
        <v>0.18243201243968934</v>
      </c>
      <c r="M140" s="1">
        <f t="shared" ca="1" si="17"/>
        <v>0.34859771153961183</v>
      </c>
      <c r="N140" s="1">
        <f t="shared" ca="1" si="17"/>
        <v>0.50755768864254613</v>
      </c>
      <c r="O140" s="1">
        <f t="shared" ca="1" si="17"/>
        <v>0.36475186976919083</v>
      </c>
      <c r="P140" s="1">
        <f t="shared" ca="1" si="17"/>
        <v>0.20559420589682659</v>
      </c>
      <c r="Q140" s="1">
        <f t="shared" ca="1" si="17"/>
        <v>0.1507167905933591</v>
      </c>
      <c r="R140" s="1">
        <f t="shared" ca="1" si="17"/>
        <v>0.24666848631869048</v>
      </c>
      <c r="S140" s="1">
        <f t="shared" ca="1" si="17"/>
        <v>0.33769887366521489</v>
      </c>
      <c r="T140" s="1">
        <f t="shared" ca="1" si="17"/>
        <v>0.20148196520017811</v>
      </c>
      <c r="U140" s="1">
        <f t="shared" ca="1" si="17"/>
        <v>7.0949222845798271E-2</v>
      </c>
      <c r="V140" s="1">
        <f t="shared" ca="1" si="15"/>
        <v>3.6175167011696041E-2</v>
      </c>
      <c r="W140" s="1">
        <f t="shared" ca="1" si="16"/>
        <v>2.4300745303547006E-2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0.9088725581597108</v>
      </c>
      <c r="E141" s="1">
        <f t="shared" ca="1" si="13"/>
        <v>0.80524760809606</v>
      </c>
      <c r="F141" s="1">
        <f t="shared" ca="1" si="17"/>
        <v>0.58732653174916538</v>
      </c>
      <c r="G141" s="1">
        <f t="shared" ca="1" si="17"/>
        <v>0.3573376030938587</v>
      </c>
      <c r="H141" s="1">
        <f t="shared" ca="1" si="17"/>
        <v>0.43014899723724459</v>
      </c>
      <c r="I141" s="1">
        <f t="shared" ca="1" si="17"/>
        <v>0.67815164156410201</v>
      </c>
      <c r="J141" s="1">
        <f t="shared" ca="1" si="17"/>
        <v>0.63986796116263722</v>
      </c>
      <c r="K141" s="1">
        <f t="shared" ca="1" si="17"/>
        <v>0.34255765340262545</v>
      </c>
      <c r="L141" s="1">
        <f t="shared" ca="1" si="17"/>
        <v>0.14176947614975349</v>
      </c>
      <c r="M141" s="1">
        <f t="shared" ca="1" si="17"/>
        <v>7.701133913125989E-2</v>
      </c>
      <c r="N141" s="1">
        <f t="shared" ca="1" si="17"/>
        <v>4.744336517149917E-2</v>
      </c>
      <c r="O141" s="1">
        <f t="shared" ca="1" si="17"/>
        <v>0.17678363672251898</v>
      </c>
      <c r="P141" s="1">
        <f t="shared" ca="1" si="17"/>
        <v>0.34964812888438124</v>
      </c>
      <c r="Q141" s="1">
        <f t="shared" ca="1" si="17"/>
        <v>0.23988885900893861</v>
      </c>
      <c r="R141" s="1">
        <f t="shared" ca="1" si="17"/>
        <v>0.24933273408166193</v>
      </c>
      <c r="S141" s="1">
        <f t="shared" ca="1" si="17"/>
        <v>0.55115702700618741</v>
      </c>
      <c r="T141" s="1">
        <f t="shared" ca="1" si="17"/>
        <v>0.77576154586690005</v>
      </c>
      <c r="U141" s="1">
        <f t="shared" ca="1" si="17"/>
        <v>0.65177770646602406</v>
      </c>
      <c r="V141" s="1">
        <f t="shared" ca="1" si="15"/>
        <v>0.28498624990946109</v>
      </c>
      <c r="W141" s="1">
        <f t="shared" ca="1" si="16"/>
        <v>5.6165517572626757E-2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0.78606341297841398</v>
      </c>
      <c r="E142" s="1">
        <f t="shared" ca="1" si="13"/>
        <v>0.65393618403083686</v>
      </c>
      <c r="F142" s="1">
        <f t="shared" ca="1" si="17"/>
        <v>0.30225557704957612</v>
      </c>
      <c r="G142" s="1">
        <f t="shared" ca="1" si="17"/>
        <v>8.2104882399614859E-2</v>
      </c>
      <c r="H142" s="1">
        <f t="shared" ca="1" si="17"/>
        <v>0.23280723947077001</v>
      </c>
      <c r="I142" s="1">
        <f t="shared" ca="1" si="17"/>
        <v>0.57316635492888479</v>
      </c>
      <c r="J142" s="1">
        <f t="shared" ca="1" si="17"/>
        <v>0.6951341483543102</v>
      </c>
      <c r="K142" s="1">
        <f t="shared" ca="1" si="17"/>
        <v>0.59969679649150875</v>
      </c>
      <c r="L142" s="1">
        <f t="shared" ca="1" si="17"/>
        <v>0.5538599330698013</v>
      </c>
      <c r="M142" s="1">
        <f t="shared" ca="1" si="17"/>
        <v>0.34306700409713714</v>
      </c>
      <c r="N142" s="1">
        <f t="shared" ca="1" si="17"/>
        <v>0.17976434612694661</v>
      </c>
      <c r="O142" s="1">
        <f t="shared" ca="1" si="17"/>
        <v>0.16650303177091366</v>
      </c>
      <c r="P142" s="1">
        <f t="shared" ca="1" si="17"/>
        <v>0.3902114520850456</v>
      </c>
      <c r="Q142" s="1">
        <f t="shared" ca="1" si="17"/>
        <v>0.70271473351014913</v>
      </c>
      <c r="R142" s="1">
        <f t="shared" ca="1" si="17"/>
        <v>0.84620198557596127</v>
      </c>
      <c r="S142" s="1">
        <f t="shared" ca="1" si="17"/>
        <v>0.8305850982740598</v>
      </c>
      <c r="T142" s="1">
        <f t="shared" ca="1" si="17"/>
        <v>0.65575415474947085</v>
      </c>
      <c r="U142" s="1">
        <f t="shared" ca="1" si="17"/>
        <v>0.31769121287828472</v>
      </c>
      <c r="V142" s="1">
        <f t="shared" ca="1" si="15"/>
        <v>0.11704013632509964</v>
      </c>
      <c r="W142" s="1">
        <f t="shared" ca="1" si="16"/>
        <v>6.3638704677493163E-2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0.74646002603003159</v>
      </c>
      <c r="E143" s="1">
        <f t="shared" ca="1" si="13"/>
        <v>0.53353003930529519</v>
      </c>
      <c r="F143" s="1">
        <f t="shared" ca="1" si="17"/>
        <v>0.34391007327548573</v>
      </c>
      <c r="G143" s="1">
        <f t="shared" ca="1" si="17"/>
        <v>0.28933268581316474</v>
      </c>
      <c r="H143" s="1">
        <f t="shared" ca="1" si="17"/>
        <v>0.36817457781219076</v>
      </c>
      <c r="I143" s="1">
        <f t="shared" ca="1" si="17"/>
        <v>0.44893416112855089</v>
      </c>
      <c r="J143" s="1">
        <f t="shared" ca="1" si="17"/>
        <v>0.46784503915896636</v>
      </c>
      <c r="K143" s="1">
        <f t="shared" ca="1" si="17"/>
        <v>0.33284792242608885</v>
      </c>
      <c r="L143" s="1">
        <f t="shared" ca="1" si="17"/>
        <v>0.3375503841120186</v>
      </c>
      <c r="M143" s="1">
        <f t="shared" ca="1" si="17"/>
        <v>0.41037625834302743</v>
      </c>
      <c r="N143" s="1">
        <f t="shared" ca="1" si="17"/>
        <v>0.28089704540832861</v>
      </c>
      <c r="O143" s="1">
        <f t="shared" ca="1" si="17"/>
        <v>0.24565476685114379</v>
      </c>
      <c r="P143" s="1">
        <f t="shared" ca="1" si="17"/>
        <v>0.31836023466819074</v>
      </c>
      <c r="Q143" s="1">
        <f t="shared" ca="1" si="17"/>
        <v>0.18792525289188017</v>
      </c>
      <c r="R143" s="1">
        <f t="shared" ca="1" si="17"/>
        <v>5.984346878833665E-2</v>
      </c>
      <c r="S143" s="1">
        <f t="shared" ca="1" si="17"/>
        <v>0.11087794484161258</v>
      </c>
      <c r="T143" s="1">
        <f t="shared" ca="1" si="17"/>
        <v>0.31496099292034269</v>
      </c>
      <c r="U143" s="1">
        <f t="shared" ref="U143:U158" ca="1" si="18">(U93+0.6*(V93+T93)+0.15*(S93+W93))/(1+2*0.6+2*0.15)</f>
        <v>0.45479795566240327</v>
      </c>
      <c r="V143" s="1">
        <f t="shared" ca="1" si="15"/>
        <v>0.27342622861475047</v>
      </c>
      <c r="W143" s="1">
        <f t="shared" ca="1" si="16"/>
        <v>9.9086909709484708E-2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0.83388158796258516</v>
      </c>
      <c r="E144" s="1">
        <f t="shared" ca="1" si="13"/>
        <v>0.67472670925738698</v>
      </c>
      <c r="F144" s="1">
        <f t="shared" ref="F144:T158" ca="1" si="19">(F94+0.6*(G94+E94)+0.15*(D94+H94))/(1+2*0.6+2*0.15)</f>
        <v>0.40730404364114037</v>
      </c>
      <c r="G144" s="1">
        <f t="shared" ca="1" si="19"/>
        <v>0.27670080260765928</v>
      </c>
      <c r="H144" s="1">
        <f t="shared" ca="1" si="19"/>
        <v>0.34609829882176918</v>
      </c>
      <c r="I144" s="1">
        <f t="shared" ca="1" si="19"/>
        <v>0.4024008632590016</v>
      </c>
      <c r="J144" s="1">
        <f t="shared" ca="1" si="19"/>
        <v>0.28546679670446251</v>
      </c>
      <c r="K144" s="1">
        <f t="shared" ca="1" si="19"/>
        <v>0.31264929676632391</v>
      </c>
      <c r="L144" s="1">
        <f t="shared" ca="1" si="19"/>
        <v>0.45836233708224033</v>
      </c>
      <c r="M144" s="1">
        <f t="shared" ca="1" si="19"/>
        <v>0.3651216298167963</v>
      </c>
      <c r="N144" s="1">
        <f t="shared" ca="1" si="19"/>
        <v>0.17103267052180762</v>
      </c>
      <c r="O144" s="1">
        <f t="shared" ca="1" si="19"/>
        <v>6.8338631458762983E-2</v>
      </c>
      <c r="P144" s="1">
        <f t="shared" ca="1" si="19"/>
        <v>-9.2494569392580876E-3</v>
      </c>
      <c r="Q144" s="1">
        <f t="shared" ca="1" si="19"/>
        <v>-9.120031338210044E-2</v>
      </c>
      <c r="R144" s="1">
        <f t="shared" ca="1" si="19"/>
        <v>-3.387382597881658E-2</v>
      </c>
      <c r="S144" s="1">
        <f t="shared" ca="1" si="19"/>
        <v>0.24621574745132507</v>
      </c>
      <c r="T144" s="1">
        <f t="shared" ca="1" si="19"/>
        <v>0.53830692492110332</v>
      </c>
      <c r="U144" s="1">
        <f t="shared" ca="1" si="18"/>
        <v>0.52896760795277697</v>
      </c>
      <c r="V144" s="1">
        <f t="shared" ca="1" si="15"/>
        <v>0.27081192494671003</v>
      </c>
      <c r="W144" s="1">
        <f t="shared" ca="1" si="16"/>
        <v>8.6483665767504644E-2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0.93596770877494195</v>
      </c>
      <c r="E145" s="1">
        <f t="shared" ca="1" si="13"/>
        <v>0.65671617457821463</v>
      </c>
      <c r="F145" s="1">
        <f t="shared" ca="1" si="19"/>
        <v>0.29449488940734908</v>
      </c>
      <c r="G145" s="1">
        <f t="shared" ca="1" si="19"/>
        <v>0.1869189340595184</v>
      </c>
      <c r="H145" s="1">
        <f t="shared" ca="1" si="19"/>
        <v>0.37967043665177369</v>
      </c>
      <c r="I145" s="1">
        <f t="shared" ca="1" si="19"/>
        <v>0.62855268168303413</v>
      </c>
      <c r="J145" s="1">
        <f t="shared" ca="1" si="19"/>
        <v>0.65960798393708386</v>
      </c>
      <c r="K145" s="1">
        <f t="shared" ca="1" si="19"/>
        <v>0.37739430615727398</v>
      </c>
      <c r="L145" s="1">
        <f t="shared" ca="1" si="19"/>
        <v>0.12532954934343482</v>
      </c>
      <c r="M145" s="1">
        <f t="shared" ca="1" si="19"/>
        <v>-7.3880470372360537E-3</v>
      </c>
      <c r="N145" s="1">
        <f t="shared" ca="1" si="19"/>
        <v>2.1906900298847554E-2</v>
      </c>
      <c r="O145" s="1">
        <f t="shared" ca="1" si="19"/>
        <v>0.17586365918335461</v>
      </c>
      <c r="P145" s="1">
        <f t="shared" ca="1" si="19"/>
        <v>0.31735953590176741</v>
      </c>
      <c r="Q145" s="1">
        <f t="shared" ca="1" si="19"/>
        <v>0.22996900368599738</v>
      </c>
      <c r="R145" s="1">
        <f t="shared" ca="1" si="19"/>
        <v>0.1713090939749963</v>
      </c>
      <c r="S145" s="1">
        <f t="shared" ca="1" si="19"/>
        <v>0.25740586150206968</v>
      </c>
      <c r="T145" s="1">
        <f t="shared" ca="1" si="19"/>
        <v>0.28449514027645939</v>
      </c>
      <c r="U145" s="1">
        <f t="shared" ca="1" si="18"/>
        <v>7.4930988768224557E-2</v>
      </c>
      <c r="V145" s="1">
        <f t="shared" ca="1" si="15"/>
        <v>-5.6902445104438787E-2</v>
      </c>
      <c r="W145" s="1">
        <f t="shared" ca="1" si="16"/>
        <v>-8.0147826978129541E-2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0.80182823716271756</v>
      </c>
      <c r="E146" s="1">
        <f t="shared" ca="1" si="13"/>
        <v>0.72326502308382989</v>
      </c>
      <c r="F146" s="1">
        <f t="shared" ca="1" si="19"/>
        <v>0.56550114652336403</v>
      </c>
      <c r="G146" s="1">
        <f t="shared" ca="1" si="19"/>
        <v>0.31598945516997295</v>
      </c>
      <c r="H146" s="1">
        <f t="shared" ca="1" si="19"/>
        <v>0.2847255856648882</v>
      </c>
      <c r="I146" s="1">
        <f t="shared" ca="1" si="19"/>
        <v>0.48534043477430755</v>
      </c>
      <c r="J146" s="1">
        <f t="shared" ca="1" si="19"/>
        <v>0.58625344049562789</v>
      </c>
      <c r="K146" s="1">
        <f t="shared" ca="1" si="19"/>
        <v>0.53548088999538757</v>
      </c>
      <c r="L146" s="1">
        <f t="shared" ca="1" si="19"/>
        <v>0.63000024341878758</v>
      </c>
      <c r="M146" s="1">
        <f t="shared" ca="1" si="19"/>
        <v>0.62501892952649485</v>
      </c>
      <c r="N146" s="1">
        <f t="shared" ca="1" si="19"/>
        <v>0.38667200307253341</v>
      </c>
      <c r="O146" s="1">
        <f t="shared" ca="1" si="19"/>
        <v>0.17847366777534046</v>
      </c>
      <c r="P146" s="1">
        <f t="shared" ca="1" si="19"/>
        <v>9.9261012319006012E-2</v>
      </c>
      <c r="Q146" s="1">
        <f t="shared" ca="1" si="19"/>
        <v>3.6058555750422258E-2</v>
      </c>
      <c r="R146" s="1">
        <f t="shared" ca="1" si="19"/>
        <v>8.0182420234064522E-2</v>
      </c>
      <c r="S146" s="1">
        <f t="shared" ca="1" si="19"/>
        <v>0.29962096895585744</v>
      </c>
      <c r="T146" s="1">
        <f t="shared" ca="1" si="19"/>
        <v>0.62756522092298761</v>
      </c>
      <c r="U146" s="1">
        <f t="shared" ca="1" si="18"/>
        <v>0.62678437219443739</v>
      </c>
      <c r="V146" s="1">
        <f t="shared" ca="1" si="15"/>
        <v>0.30106556344943641</v>
      </c>
      <c r="W146" s="1">
        <f t="shared" ca="1" si="16"/>
        <v>0.10033562006463634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0.44382544603091745</v>
      </c>
      <c r="E147" s="1">
        <f t="shared" ca="1" si="13"/>
        <v>0.42247108799455374</v>
      </c>
      <c r="F147" s="1">
        <f t="shared" ca="1" si="19"/>
        <v>0.48016031378680513</v>
      </c>
      <c r="G147" s="1">
        <f t="shared" ca="1" si="19"/>
        <v>0.50431216353593289</v>
      </c>
      <c r="H147" s="1">
        <f t="shared" ca="1" si="19"/>
        <v>0.61108659458995496</v>
      </c>
      <c r="I147" s="1">
        <f t="shared" ca="1" si="19"/>
        <v>0.58548884264231837</v>
      </c>
      <c r="J147" s="1">
        <f t="shared" ca="1" si="19"/>
        <v>0.56824441556973304</v>
      </c>
      <c r="K147" s="1">
        <f t="shared" ca="1" si="19"/>
        <v>0.53971894415909094</v>
      </c>
      <c r="L147" s="1">
        <f t="shared" ca="1" si="19"/>
        <v>0.60614544126829306</v>
      </c>
      <c r="M147" s="1">
        <f t="shared" ca="1" si="19"/>
        <v>0.45324245744337938</v>
      </c>
      <c r="N147" s="1">
        <f t="shared" ca="1" si="19"/>
        <v>0.22464148545984566</v>
      </c>
      <c r="O147" s="1">
        <f t="shared" ca="1" si="19"/>
        <v>0.11263422337562068</v>
      </c>
      <c r="P147" s="1">
        <f t="shared" ca="1" si="19"/>
        <v>0.20105477648883224</v>
      </c>
      <c r="Q147" s="1">
        <f t="shared" ca="1" si="19"/>
        <v>0.41640625366231643</v>
      </c>
      <c r="R147" s="1">
        <f t="shared" ca="1" si="19"/>
        <v>0.54693865496182881</v>
      </c>
      <c r="S147" s="1">
        <f t="shared" ca="1" si="19"/>
        <v>0.44914170317465552</v>
      </c>
      <c r="T147" s="1">
        <f t="shared" ca="1" si="19"/>
        <v>0.3622124827658425</v>
      </c>
      <c r="U147" s="1">
        <f t="shared" ca="1" si="18"/>
        <v>0.20036409688313755</v>
      </c>
      <c r="V147" s="1">
        <f t="shared" ca="1" si="15"/>
        <v>9.3698056655066669E-2</v>
      </c>
      <c r="W147" s="1">
        <f t="shared" ca="1" si="16"/>
        <v>5.8626631722304041E-2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0.65140709461214019</v>
      </c>
      <c r="E148" s="1">
        <f t="shared" ca="1" si="13"/>
        <v>0.42399187533269461</v>
      </c>
      <c r="F148" s="1">
        <f t="shared" ca="1" si="19"/>
        <v>0.36359454197021013</v>
      </c>
      <c r="G148" s="1">
        <f t="shared" ca="1" si="19"/>
        <v>0.40086675775606595</v>
      </c>
      <c r="H148" s="1">
        <f t="shared" ca="1" si="19"/>
        <v>0.50446665034483062</v>
      </c>
      <c r="I148" s="1">
        <f t="shared" ca="1" si="19"/>
        <v>0.4711884215471237</v>
      </c>
      <c r="J148" s="1">
        <f t="shared" ca="1" si="19"/>
        <v>0.43900118504465846</v>
      </c>
      <c r="K148" s="1">
        <f t="shared" ca="1" si="19"/>
        <v>0.25306487037528191</v>
      </c>
      <c r="L148" s="1">
        <f t="shared" ca="1" si="19"/>
        <v>9.4119949995725233E-2</v>
      </c>
      <c r="M148" s="1">
        <f t="shared" ca="1" si="19"/>
        <v>6.0602978610788782E-2</v>
      </c>
      <c r="N148" s="1">
        <f t="shared" ca="1" si="19"/>
        <v>6.0200789028639332E-2</v>
      </c>
      <c r="O148" s="1">
        <f t="shared" ca="1" si="19"/>
        <v>6.3759172838579375E-2</v>
      </c>
      <c r="P148" s="1">
        <f t="shared" ca="1" si="19"/>
        <v>0.11351873670440274</v>
      </c>
      <c r="Q148" s="1">
        <f t="shared" ca="1" si="19"/>
        <v>0.27243065749409795</v>
      </c>
      <c r="R148" s="1">
        <f t="shared" ca="1" si="19"/>
        <v>0.40349506052052642</v>
      </c>
      <c r="S148" s="1">
        <f t="shared" ca="1" si="19"/>
        <v>0.24271068522670952</v>
      </c>
      <c r="T148" s="1">
        <f t="shared" ca="1" si="19"/>
        <v>0.10277695965494216</v>
      </c>
      <c r="U148" s="1">
        <f t="shared" ca="1" si="18"/>
        <v>5.4331036375887334E-2</v>
      </c>
      <c r="V148" s="1">
        <f t="shared" ca="1" si="15"/>
        <v>1.0911300194671484E-2</v>
      </c>
      <c r="W148" s="1">
        <f t="shared" ca="1" si="16"/>
        <v>-2.6584908769508111E-2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0.58655686400424079</v>
      </c>
      <c r="E149" s="1">
        <f t="shared" ca="1" si="13"/>
        <v>0.54999496994575947</v>
      </c>
      <c r="F149" s="1">
        <f t="shared" ca="1" si="19"/>
        <v>0.51617047037740238</v>
      </c>
      <c r="G149" s="1">
        <f t="shared" ca="1" si="19"/>
        <v>0.47982178078467719</v>
      </c>
      <c r="H149" s="1">
        <f t="shared" ca="1" si="19"/>
        <v>0.67060950463160085</v>
      </c>
      <c r="I149" s="1">
        <f t="shared" ca="1" si="19"/>
        <v>0.83131483338172196</v>
      </c>
      <c r="J149" s="1">
        <f t="shared" ca="1" si="19"/>
        <v>0.79283647965012505</v>
      </c>
      <c r="K149" s="1">
        <f t="shared" ca="1" si="19"/>
        <v>0.62385346819895759</v>
      </c>
      <c r="L149" s="1">
        <f t="shared" ca="1" si="19"/>
        <v>0.72590253313232456</v>
      </c>
      <c r="M149" s="1">
        <f t="shared" ca="1" si="19"/>
        <v>0.84833323578079423</v>
      </c>
      <c r="N149" s="1">
        <f t="shared" ca="1" si="19"/>
        <v>0.77680754376843697</v>
      </c>
      <c r="O149" s="1">
        <f t="shared" ca="1" si="19"/>
        <v>0.62109556023222312</v>
      </c>
      <c r="P149" s="1">
        <f t="shared" ca="1" si="19"/>
        <v>0.75884090910738444</v>
      </c>
      <c r="Q149" s="1">
        <f t="shared" ca="1" si="19"/>
        <v>0.88502439544520883</v>
      </c>
      <c r="R149" s="1">
        <f t="shared" ca="1" si="19"/>
        <v>0.93531520369136167</v>
      </c>
      <c r="S149" s="1">
        <f t="shared" ca="1" si="19"/>
        <v>0.96302743070766272</v>
      </c>
      <c r="T149" s="1">
        <f t="shared" ca="1" si="19"/>
        <v>0.91859701208184963</v>
      </c>
      <c r="U149" s="1">
        <f t="shared" ca="1" si="18"/>
        <v>0.6851613696815243</v>
      </c>
      <c r="V149" s="1">
        <f t="shared" ca="1" si="15"/>
        <v>0.3484495505158775</v>
      </c>
      <c r="W149" s="1">
        <f t="shared" ca="1" si="16"/>
        <v>0.13177313937331328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0.72405209720269137</v>
      </c>
      <c r="E150" s="1">
        <f t="shared" ca="1" si="13"/>
        <v>0.73102267586656089</v>
      </c>
      <c r="F150" s="1">
        <f t="shared" ca="1" si="19"/>
        <v>0.62998302167280174</v>
      </c>
      <c r="G150" s="1">
        <f t="shared" ca="1" si="19"/>
        <v>0.41657591758533413</v>
      </c>
      <c r="H150" s="1">
        <f t="shared" ca="1" si="19"/>
        <v>0.27880278290947635</v>
      </c>
      <c r="I150" s="1">
        <f t="shared" ca="1" si="19"/>
        <v>0.13660904624853631</v>
      </c>
      <c r="J150" s="1">
        <f t="shared" ca="1" si="19"/>
        <v>9.338869548677145E-2</v>
      </c>
      <c r="K150" s="1">
        <f t="shared" ca="1" si="19"/>
        <v>0.31697532375961501</v>
      </c>
      <c r="L150" s="1">
        <f t="shared" ca="1" si="19"/>
        <v>0.71109963353940775</v>
      </c>
      <c r="M150" s="1">
        <f t="shared" ca="1" si="19"/>
        <v>0.84351249639047854</v>
      </c>
      <c r="N150" s="1">
        <f t="shared" ca="1" si="19"/>
        <v>0.59754025457404503</v>
      </c>
      <c r="O150" s="1">
        <f t="shared" ca="1" si="19"/>
        <v>0.3163449435315358</v>
      </c>
      <c r="P150" s="1">
        <f t="shared" ca="1" si="19"/>
        <v>0.36679712657423458</v>
      </c>
      <c r="Q150" s="1">
        <f t="shared" ca="1" si="19"/>
        <v>0.6713734735133271</v>
      </c>
      <c r="R150" s="1">
        <f t="shared" ca="1" si="19"/>
        <v>0.89152552241955674</v>
      </c>
      <c r="S150" s="1">
        <f t="shared" ca="1" si="19"/>
        <v>0.97606858500243221</v>
      </c>
      <c r="T150" s="1">
        <f t="shared" ca="1" si="19"/>
        <v>0.95245876554676612</v>
      </c>
      <c r="U150" s="1">
        <f t="shared" ca="1" si="18"/>
        <v>0.69476276229569689</v>
      </c>
      <c r="V150" s="1">
        <f t="shared" ca="1" si="15"/>
        <v>0.29886843168979671</v>
      </c>
      <c r="W150" s="1">
        <f t="shared" ca="1" si="16"/>
        <v>7.8644762435040622E-2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0.3040176128785454</v>
      </c>
      <c r="E151" s="1">
        <f t="shared" ca="1" si="13"/>
        <v>0.17861049486349737</v>
      </c>
      <c r="F151" s="1">
        <f t="shared" ca="1" si="19"/>
        <v>0.19247166886180286</v>
      </c>
      <c r="G151" s="1">
        <f t="shared" ca="1" si="19"/>
        <v>0.31912854522822587</v>
      </c>
      <c r="H151" s="1">
        <f t="shared" ca="1" si="19"/>
        <v>0.44970983835273559</v>
      </c>
      <c r="I151" s="1">
        <f t="shared" ca="1" si="19"/>
        <v>0.3384433164365962</v>
      </c>
      <c r="J151" s="1">
        <f t="shared" ca="1" si="19"/>
        <v>0.23373003181897872</v>
      </c>
      <c r="K151" s="1">
        <f t="shared" ca="1" si="19"/>
        <v>0.20814769942212991</v>
      </c>
      <c r="L151" s="1">
        <f t="shared" ca="1" si="19"/>
        <v>0.18566520791535754</v>
      </c>
      <c r="M151" s="1">
        <f t="shared" ca="1" si="19"/>
        <v>0.12077170781826063</v>
      </c>
      <c r="N151" s="1">
        <f t="shared" ca="1" si="19"/>
        <v>7.8023142416722313E-2</v>
      </c>
      <c r="O151" s="1">
        <f t="shared" ca="1" si="19"/>
        <v>2.7001370502925337E-2</v>
      </c>
      <c r="P151" s="1">
        <f t="shared" ca="1" si="19"/>
        <v>5.322852340424801E-2</v>
      </c>
      <c r="Q151" s="1">
        <f t="shared" ca="1" si="19"/>
        <v>0.18981555321676905</v>
      </c>
      <c r="R151" s="1">
        <f t="shared" ca="1" si="19"/>
        <v>0.33891871484426978</v>
      </c>
      <c r="S151" s="1">
        <f t="shared" ca="1" si="19"/>
        <v>0.18277740469522541</v>
      </c>
      <c r="T151" s="1">
        <f t="shared" ca="1" si="19"/>
        <v>4.2301432003062231E-2</v>
      </c>
      <c r="U151" s="1">
        <f t="shared" ca="1" si="18"/>
        <v>5.1805599752074681E-2</v>
      </c>
      <c r="V151" s="1">
        <f t="shared" ca="1" si="15"/>
        <v>0.12334437796733325</v>
      </c>
      <c r="W151" s="1">
        <f t="shared" ca="1" si="16"/>
        <v>0.16055583811554094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0.73576974715645249</v>
      </c>
      <c r="E152" s="1">
        <f t="shared" ca="1" si="13"/>
        <v>0.50973286353564218</v>
      </c>
      <c r="F152" s="1">
        <f t="shared" ca="1" si="19"/>
        <v>0.26656477000897022</v>
      </c>
      <c r="G152" s="1">
        <f t="shared" ca="1" si="19"/>
        <v>0.32654343167553279</v>
      </c>
      <c r="H152" s="1">
        <f t="shared" ca="1" si="19"/>
        <v>0.74540800139453611</v>
      </c>
      <c r="I152" s="1">
        <f t="shared" ca="1" si="19"/>
        <v>1.0212960157092896</v>
      </c>
      <c r="J152" s="1">
        <f t="shared" ca="1" si="19"/>
        <v>0.84664798095720784</v>
      </c>
      <c r="K152" s="1">
        <f t="shared" ca="1" si="19"/>
        <v>0.39917333302458297</v>
      </c>
      <c r="L152" s="1">
        <f t="shared" ca="1" si="19"/>
        <v>0.12977151937756823</v>
      </c>
      <c r="M152" s="1">
        <f t="shared" ca="1" si="19"/>
        <v>3.4278086997674664E-2</v>
      </c>
      <c r="N152" s="1">
        <f t="shared" ca="1" si="19"/>
        <v>1.9221349170358882E-2</v>
      </c>
      <c r="O152" s="1">
        <f t="shared" ca="1" si="19"/>
        <v>0.13661433009444274</v>
      </c>
      <c r="P152" s="1">
        <f t="shared" ca="1" si="19"/>
        <v>0.27062978682522026</v>
      </c>
      <c r="Q152" s="1">
        <f t="shared" ca="1" si="19"/>
        <v>0.22302401154946311</v>
      </c>
      <c r="R152" s="1">
        <f t="shared" ca="1" si="19"/>
        <v>0.17214698888144989</v>
      </c>
      <c r="S152" s="1">
        <f t="shared" ca="1" si="19"/>
        <v>0.21493737151640707</v>
      </c>
      <c r="T152" s="1">
        <f t="shared" ca="1" si="19"/>
        <v>0.36219289312519037</v>
      </c>
      <c r="U152" s="1">
        <f t="shared" ca="1" si="18"/>
        <v>0.43739437090904154</v>
      </c>
      <c r="V152" s="1">
        <f t="shared" ca="1" si="15"/>
        <v>0.28766745753582462</v>
      </c>
      <c r="W152" s="1">
        <f t="shared" ca="1" si="16"/>
        <v>0.12454518798875115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0.93636958945018589</v>
      </c>
      <c r="E153" s="1">
        <f t="shared" ca="1" si="13"/>
        <v>0.70492651036421961</v>
      </c>
      <c r="F153" s="1">
        <f t="shared" ca="1" si="19"/>
        <v>0.36339889232942912</v>
      </c>
      <c r="G153" s="1">
        <f t="shared" ca="1" si="19"/>
        <v>0.12707284118027334</v>
      </c>
      <c r="H153" s="1">
        <f t="shared" ca="1" si="19"/>
        <v>4.7862831258617872E-2</v>
      </c>
      <c r="I153" s="1">
        <f t="shared" ca="1" si="19"/>
        <v>5.1553953323383209E-2</v>
      </c>
      <c r="J153" s="1">
        <f t="shared" ca="1" si="19"/>
        <v>3.333764345785116E-2</v>
      </c>
      <c r="K153" s="1">
        <f t="shared" ca="1" si="19"/>
        <v>7.9061099799434875E-2</v>
      </c>
      <c r="L153" s="1">
        <f t="shared" ca="1" si="19"/>
        <v>0.10578222997700253</v>
      </c>
      <c r="M153" s="1">
        <f t="shared" ca="1" si="19"/>
        <v>5.0906775045814458E-2</v>
      </c>
      <c r="N153" s="1">
        <f t="shared" ca="1" si="19"/>
        <v>-6.9470713765419686E-3</v>
      </c>
      <c r="O153" s="1">
        <f t="shared" ca="1" si="19"/>
        <v>-4.5332858040509957E-3</v>
      </c>
      <c r="P153" s="1">
        <f t="shared" ca="1" si="19"/>
        <v>1.8586604484720805E-2</v>
      </c>
      <c r="Q153" s="1">
        <f t="shared" ca="1" si="19"/>
        <v>6.1795187960196542E-2</v>
      </c>
      <c r="R153" s="1">
        <f t="shared" ca="1" si="19"/>
        <v>0.24139935609829841</v>
      </c>
      <c r="S153" s="1">
        <f t="shared" ca="1" si="19"/>
        <v>0.48908607172767604</v>
      </c>
      <c r="T153" s="1">
        <f t="shared" ca="1" si="19"/>
        <v>0.45068729538607838</v>
      </c>
      <c r="U153" s="1">
        <f t="shared" ca="1" si="18"/>
        <v>0.21124417615223523</v>
      </c>
      <c r="V153" s="1">
        <f t="shared" ca="1" si="15"/>
        <v>4.4597587209690981E-2</v>
      </c>
      <c r="W153" s="1">
        <f t="shared" ca="1" si="16"/>
        <v>-4.2350447052962738E-2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0.41657511119066731</v>
      </c>
      <c r="E154" s="1">
        <f t="shared" ca="1" si="13"/>
        <v>0.5241403860284426</v>
      </c>
      <c r="F154" s="1">
        <f t="shared" ca="1" si="19"/>
        <v>0.35366757968984996</v>
      </c>
      <c r="G154" s="1">
        <f t="shared" ca="1" si="19"/>
        <v>8.4463087609487258E-2</v>
      </c>
      <c r="H154" s="1">
        <f t="shared" ca="1" si="19"/>
        <v>-6.7869093332625308E-2</v>
      </c>
      <c r="I154" s="1">
        <f t="shared" ca="1" si="19"/>
        <v>-7.7991108510934076E-2</v>
      </c>
      <c r="J154" s="1">
        <f t="shared" ca="1" si="19"/>
        <v>-5.9813556900561362E-3</v>
      </c>
      <c r="K154" s="1">
        <f t="shared" ca="1" si="19"/>
        <v>0.16575784140332381</v>
      </c>
      <c r="L154" s="1">
        <f t="shared" ca="1" si="19"/>
        <v>0.43276987907757675</v>
      </c>
      <c r="M154" s="1">
        <f t="shared" ca="1" si="19"/>
        <v>0.52772642794976088</v>
      </c>
      <c r="N154" s="1">
        <f t="shared" ca="1" si="19"/>
        <v>0.270551800640009</v>
      </c>
      <c r="O154" s="1">
        <f t="shared" ca="1" si="19"/>
        <v>0.1211158174215979</v>
      </c>
      <c r="P154" s="1">
        <f t="shared" ca="1" si="19"/>
        <v>0.32813260832552305</v>
      </c>
      <c r="Q154" s="1">
        <f t="shared" ca="1" si="19"/>
        <v>0.73499951930494656</v>
      </c>
      <c r="R154" s="1">
        <f t="shared" ca="1" si="19"/>
        <v>0.96419607814785502</v>
      </c>
      <c r="S154" s="1">
        <f t="shared" ca="1" si="19"/>
        <v>0.94552042243181356</v>
      </c>
      <c r="T154" s="1">
        <f t="shared" ca="1" si="19"/>
        <v>0.64648542402542919</v>
      </c>
      <c r="U154" s="1">
        <f t="shared" ca="1" si="18"/>
        <v>0.23373334179898148</v>
      </c>
      <c r="V154" s="1">
        <f t="shared" ca="1" si="15"/>
        <v>5.4857669350868984E-2</v>
      </c>
      <c r="W154" s="1">
        <f t="shared" ca="1" si="16"/>
        <v>5.0441343979054101E-2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0.93639652493029957</v>
      </c>
      <c r="E155" s="1">
        <f t="shared" ca="1" si="13"/>
        <v>0.73076205492262558</v>
      </c>
      <c r="F155" s="1">
        <f t="shared" ca="1" si="19"/>
        <v>0.3751272013165794</v>
      </c>
      <c r="G155" s="1">
        <f t="shared" ca="1" si="19"/>
        <v>9.6622518266784654E-2</v>
      </c>
      <c r="H155" s="1">
        <f t="shared" ca="1" si="19"/>
        <v>3.6997973245034337E-2</v>
      </c>
      <c r="I155" s="1">
        <f t="shared" ca="1" si="19"/>
        <v>0.25152402095031423</v>
      </c>
      <c r="J155" s="1">
        <f t="shared" ca="1" si="19"/>
        <v>0.47229112365489129</v>
      </c>
      <c r="K155" s="1">
        <f t="shared" ca="1" si="19"/>
        <v>0.41216012848072953</v>
      </c>
      <c r="L155" s="1">
        <f t="shared" ca="1" si="19"/>
        <v>0.40295088463133782</v>
      </c>
      <c r="M155" s="1">
        <f t="shared" ca="1" si="19"/>
        <v>0.42420002240745569</v>
      </c>
      <c r="N155" s="1">
        <f t="shared" ca="1" si="19"/>
        <v>0.2612816557424954</v>
      </c>
      <c r="O155" s="1">
        <f t="shared" ca="1" si="19"/>
        <v>0.14081613267046766</v>
      </c>
      <c r="P155" s="1">
        <f t="shared" ca="1" si="19"/>
        <v>8.6837025396785839E-2</v>
      </c>
      <c r="Q155" s="1">
        <f t="shared" ca="1" si="19"/>
        <v>0.1175640526743251</v>
      </c>
      <c r="R155" s="1">
        <f t="shared" ca="1" si="19"/>
        <v>0.26276024067558568</v>
      </c>
      <c r="S155" s="1">
        <f t="shared" ca="1" si="19"/>
        <v>0.57003446356065235</v>
      </c>
      <c r="T155" s="1">
        <f t="shared" ca="1" si="19"/>
        <v>0.77448842924433825</v>
      </c>
      <c r="U155" s="1">
        <f t="shared" ca="1" si="18"/>
        <v>0.6163901707068915</v>
      </c>
      <c r="V155" s="1">
        <f t="shared" ca="1" si="15"/>
        <v>0.27642777389752299</v>
      </c>
      <c r="W155" s="1">
        <f t="shared" ca="1" si="16"/>
        <v>9.4382537167282732E-2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0.65527481087187012</v>
      </c>
      <c r="E156" s="1">
        <f t="shared" ca="1" si="13"/>
        <v>0.69722346728365903</v>
      </c>
      <c r="F156" s="1">
        <f t="shared" ca="1" si="19"/>
        <v>0.48398606924839538</v>
      </c>
      <c r="G156" s="1">
        <f t="shared" ca="1" si="19"/>
        <v>0.20129457760361977</v>
      </c>
      <c r="H156" s="1">
        <f t="shared" ca="1" si="19"/>
        <v>0.15017248905507008</v>
      </c>
      <c r="I156" s="1">
        <f t="shared" ca="1" si="19"/>
        <v>0.28680103789041467</v>
      </c>
      <c r="J156" s="1">
        <f t="shared" ca="1" si="19"/>
        <v>0.50087180381006635</v>
      </c>
      <c r="K156" s="1">
        <f t="shared" ca="1" si="19"/>
        <v>0.61241624611603573</v>
      </c>
      <c r="L156" s="1">
        <f t="shared" ca="1" si="19"/>
        <v>0.78854830319982505</v>
      </c>
      <c r="M156" s="1">
        <f t="shared" ca="1" si="19"/>
        <v>0.71520219168755883</v>
      </c>
      <c r="N156" s="1">
        <f t="shared" ca="1" si="19"/>
        <v>0.34096694197918931</v>
      </c>
      <c r="O156" s="1">
        <f t="shared" ca="1" si="19"/>
        <v>0.12044837554348761</v>
      </c>
      <c r="P156" s="1">
        <f t="shared" ca="1" si="19"/>
        <v>0.24546390437598414</v>
      </c>
      <c r="Q156" s="1">
        <f t="shared" ca="1" si="19"/>
        <v>0.60929793445479818</v>
      </c>
      <c r="R156" s="1">
        <f t="shared" ca="1" si="19"/>
        <v>0.7593480202146472</v>
      </c>
      <c r="S156" s="1">
        <f t="shared" ca="1" si="19"/>
        <v>0.68077661614999674</v>
      </c>
      <c r="T156" s="1">
        <f t="shared" ca="1" si="19"/>
        <v>0.5947677513501517</v>
      </c>
      <c r="U156" s="1">
        <f t="shared" ca="1" si="18"/>
        <v>0.31681972224788352</v>
      </c>
      <c r="V156" s="1">
        <f t="shared" ca="1" si="15"/>
        <v>0.10111774244185337</v>
      </c>
      <c r="W156" s="1">
        <f t="shared" ca="1" si="16"/>
        <v>6.3993841236762994E-2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0.51549205631703587</v>
      </c>
      <c r="E157" s="1">
        <f t="shared" ca="1" si="13"/>
        <v>0.70799168835654969</v>
      </c>
      <c r="F157" s="1">
        <f t="shared" ca="1" si="19"/>
        <v>0.66748227916670833</v>
      </c>
      <c r="G157" s="1">
        <f t="shared" ca="1" si="19"/>
        <v>0.53226936586670992</v>
      </c>
      <c r="H157" s="1">
        <f t="shared" ca="1" si="19"/>
        <v>0.55654947447000858</v>
      </c>
      <c r="I157" s="1">
        <f t="shared" ca="1" si="19"/>
        <v>0.47002454956996909</v>
      </c>
      <c r="J157" s="1">
        <f t="shared" ca="1" si="19"/>
        <v>0.27352531924959733</v>
      </c>
      <c r="K157" s="1">
        <f t="shared" ca="1" si="19"/>
        <v>0.32548069321420614</v>
      </c>
      <c r="L157" s="1">
        <f t="shared" ca="1" si="19"/>
        <v>0.6573445640916995</v>
      </c>
      <c r="M157" s="1">
        <f t="shared" ca="1" si="19"/>
        <v>0.83286827614011383</v>
      </c>
      <c r="N157" s="1">
        <f t="shared" ca="1" si="19"/>
        <v>0.71228434032908994</v>
      </c>
      <c r="O157" s="1">
        <f t="shared" ca="1" si="19"/>
        <v>0.40802973492309513</v>
      </c>
      <c r="P157" s="1">
        <f t="shared" ca="1" si="19"/>
        <v>0.40841870377389605</v>
      </c>
      <c r="Q157" s="1">
        <f t="shared" ca="1" si="19"/>
        <v>0.74425396339956484</v>
      </c>
      <c r="R157" s="1">
        <f t="shared" ca="1" si="19"/>
        <v>1.0248463310246088</v>
      </c>
      <c r="S157" s="1">
        <f t="shared" ca="1" si="19"/>
        <v>1.0295322272305565</v>
      </c>
      <c r="T157" s="1">
        <f t="shared" ca="1" si="19"/>
        <v>0.75630488505538307</v>
      </c>
      <c r="U157" s="1">
        <f t="shared" ca="1" si="18"/>
        <v>0.33421510361744405</v>
      </c>
      <c r="V157" s="1">
        <f t="shared" ca="1" si="15"/>
        <v>9.01217911184269E-2</v>
      </c>
      <c r="W157" s="1">
        <f t="shared" ca="1" si="16"/>
        <v>3.5366125969052517E-2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0.88343953425236532</v>
      </c>
      <c r="E158" s="1">
        <f t="shared" ca="1" si="13"/>
        <v>0.74706556525251699</v>
      </c>
      <c r="F158" s="1">
        <f t="shared" ca="1" si="19"/>
        <v>0.43201425597162341</v>
      </c>
      <c r="G158" s="1">
        <f t="shared" ca="1" si="19"/>
        <v>0.12064645878707245</v>
      </c>
      <c r="H158" s="1">
        <f t="shared" ca="1" si="19"/>
        <v>-7.595872897580372E-3</v>
      </c>
      <c r="I158" s="1">
        <f t="shared" ca="1" si="19"/>
        <v>-3.73322412948663E-3</v>
      </c>
      <c r="J158" s="1">
        <f t="shared" ca="1" si="19"/>
        <v>2.4438794437452442E-2</v>
      </c>
      <c r="K158" s="1">
        <f t="shared" ca="1" si="19"/>
        <v>0.13434716325951562</v>
      </c>
      <c r="L158" s="1">
        <f ca="1">(L108+0.6*(M108+K108)+0.15*(J108+N108))/(1+2*0.6+2*0.15)</f>
        <v>0.33802052828571838</v>
      </c>
      <c r="M158" s="1">
        <f t="shared" ca="1" si="19"/>
        <v>0.55634379935727662</v>
      </c>
      <c r="N158" s="1">
        <f t="shared" ca="1" si="19"/>
        <v>0.46461351199383294</v>
      </c>
      <c r="O158" s="1">
        <f t="shared" ca="1" si="19"/>
        <v>0.33908267273552645</v>
      </c>
      <c r="P158" s="1">
        <f t="shared" ca="1" si="19"/>
        <v>0.36345639066687319</v>
      </c>
      <c r="Q158" s="1">
        <f t="shared" ca="1" si="19"/>
        <v>0.46082165853387586</v>
      </c>
      <c r="R158" s="1">
        <f t="shared" ca="1" si="19"/>
        <v>0.52605477822831659</v>
      </c>
      <c r="S158" s="1">
        <f t="shared" ca="1" si="19"/>
        <v>0.78155763136036627</v>
      </c>
      <c r="T158" s="1">
        <f t="shared" ca="1" si="19"/>
        <v>0.91764102473322795</v>
      </c>
      <c r="U158" s="1">
        <f t="shared" ca="1" si="18"/>
        <v>0.74622178840347708</v>
      </c>
      <c r="V158" s="1">
        <f t="shared" ca="1" si="15"/>
        <v>0.33657291631755576</v>
      </c>
      <c r="W158" s="1">
        <f ca="1">(W108+0.6*(V108)+0.15*U108)/(1+0.6+0.15)</f>
        <v>5.9106945140837051E-2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0.43053037999483323</v>
      </c>
      <c r="E160" s="3">
        <f t="shared" ref="E160:W160" ca="1" si="20">AVERAGE(E111:E134)</f>
        <v>0.36048306653356982</v>
      </c>
      <c r="F160" s="3">
        <f t="shared" ca="1" si="20"/>
        <v>0.2288056469936742</v>
      </c>
      <c r="G160" s="3">
        <f t="shared" ca="1" si="20"/>
        <v>0.19483385774713657</v>
      </c>
      <c r="H160" s="3">
        <f t="shared" ca="1" si="20"/>
        <v>0.22733318982311754</v>
      </c>
      <c r="I160" s="3">
        <f t="shared" ca="1" si="20"/>
        <v>0.15525550844351657</v>
      </c>
      <c r="J160" s="3">
        <f t="shared" ca="1" si="20"/>
        <v>8.4930573731755346E-2</v>
      </c>
      <c r="K160" s="3">
        <f t="shared" ca="1" si="20"/>
        <v>5.228022077683666E-2</v>
      </c>
      <c r="L160" s="3">
        <f t="shared" ca="1" si="20"/>
        <v>4.1450518626906664E-2</v>
      </c>
      <c r="M160" s="3">
        <f t="shared" ca="1" si="20"/>
        <v>5.0294263806767457E-2</v>
      </c>
      <c r="N160" s="3">
        <f t="shared" ca="1" si="20"/>
        <v>6.2926268329047672E-2</v>
      </c>
      <c r="O160" s="3">
        <f t="shared" ca="1" si="20"/>
        <v>7.1890263822799408E-2</v>
      </c>
      <c r="P160" s="3">
        <f t="shared" ca="1" si="20"/>
        <v>7.6190944737368496E-2</v>
      </c>
      <c r="Q160" s="3">
        <f t="shared" ca="1" si="20"/>
        <v>7.1099966645008408E-2</v>
      </c>
      <c r="R160" s="3">
        <f t="shared" ca="1" si="20"/>
        <v>6.2850135844204E-2</v>
      </c>
      <c r="S160" s="3">
        <f t="shared" ca="1" si="20"/>
        <v>4.5782755329712023E-2</v>
      </c>
      <c r="T160" s="3">
        <f t="shared" ca="1" si="20"/>
        <v>3.5767946482728102E-2</v>
      </c>
      <c r="U160" s="3">
        <f t="shared" ca="1" si="20"/>
        <v>3.7905827177635722E-2</v>
      </c>
      <c r="V160" s="3">
        <f t="shared" ca="1" si="20"/>
        <v>5.1478237883972183E-2</v>
      </c>
      <c r="W160" s="3">
        <f t="shared" ca="1" si="20"/>
        <v>6.24617442966054E-2</v>
      </c>
    </row>
    <row r="161" spans="2:23">
      <c r="C161" s="1" t="s">
        <v>198</v>
      </c>
      <c r="D161" s="10">
        <f ca="1">AVERAGE(D135:D158)</f>
        <v>0.69326695478474809</v>
      </c>
      <c r="E161" s="3">
        <f t="shared" ref="E161:W161" ca="1" si="21">AVERAGE(E135:E158)</f>
        <v>0.6143595811244601</v>
      </c>
      <c r="F161" s="3">
        <f t="shared" ca="1" si="21"/>
        <v>0.43668958790134499</v>
      </c>
      <c r="G161" s="3">
        <f t="shared" ca="1" si="21"/>
        <v>0.29501851582672883</v>
      </c>
      <c r="H161" s="3">
        <f t="shared" ca="1" si="21"/>
        <v>0.34578917165296957</v>
      </c>
      <c r="I161" s="3">
        <f t="shared" ca="1" si="21"/>
        <v>0.42024449864869995</v>
      </c>
      <c r="J161" s="3">
        <f t="shared" ca="1" si="21"/>
        <v>0.39637650284023768</v>
      </c>
      <c r="K161" s="3">
        <f t="shared" ca="1" si="21"/>
        <v>0.34434124319871445</v>
      </c>
      <c r="L161" s="3">
        <f t="shared" ca="1" si="21"/>
        <v>0.41253474332051976</v>
      </c>
      <c r="M161" s="3">
        <f t="shared" ca="1" si="21"/>
        <v>0.44185165692783629</v>
      </c>
      <c r="N161" s="3">
        <f t="shared" ca="1" si="21"/>
        <v>0.3467036346509999</v>
      </c>
      <c r="O161" s="3">
        <f t="shared" ca="1" si="21"/>
        <v>0.22851101111874958</v>
      </c>
      <c r="P161" s="3">
        <f t="shared" ca="1" si="21"/>
        <v>0.24522080736113319</v>
      </c>
      <c r="Q161" s="3">
        <f t="shared" ca="1" si="21"/>
        <v>0.32602197077154044</v>
      </c>
      <c r="R161" s="3">
        <f t="shared" ca="1" si="21"/>
        <v>0.43521217894961811</v>
      </c>
      <c r="S161" s="3">
        <f t="shared" ca="1" si="21"/>
        <v>0.53921920228113029</v>
      </c>
      <c r="T161" s="3">
        <f t="shared" ca="1" si="21"/>
        <v>0.5563184977253538</v>
      </c>
      <c r="U161" s="3">
        <f t="shared" ca="1" si="21"/>
        <v>0.40257533472958484</v>
      </c>
      <c r="V161" s="3">
        <f t="shared" ca="1" si="21"/>
        <v>0.18404178806982421</v>
      </c>
      <c r="W161" s="3">
        <f t="shared" ca="1" si="21"/>
        <v>6.4386543953565592E-2</v>
      </c>
    </row>
    <row r="162" spans="2:23">
      <c r="C162" s="1" t="s">
        <v>16</v>
      </c>
      <c r="D162" s="3">
        <f ca="1">IF(D165&gt;0,TINV(TTEST(D111:D134,D135:D158,2,2),46),-TINV(TTEST(D111:D134,D135:D158,2,2),46))</f>
        <v>-5.7565875128609267</v>
      </c>
      <c r="E162" s="3">
        <f t="shared" ref="E162:V162" ca="1" si="22">IF(E165&gt;0,TINV(TTEST(E111:E134,E135:E158,2,2),46),-TINV(TTEST(E111:E134,E135:E158,2,2),46))</f>
        <v>-7.1578130707817653</v>
      </c>
      <c r="F162" s="3">
        <f t="shared" ca="1" si="22"/>
        <v>-7.3757582921188405</v>
      </c>
      <c r="G162" s="3">
        <f t="shared" ca="1" si="22"/>
        <v>-3.3414455607756759</v>
      </c>
      <c r="H162" s="3">
        <f t="shared" ca="1" si="22"/>
        <v>-2.5010457855933179</v>
      </c>
      <c r="I162" s="3">
        <f t="shared" ca="1" si="22"/>
        <v>-4.7897965416051402</v>
      </c>
      <c r="J162" s="3">
        <f t="shared" ca="1" si="22"/>
        <v>-5.6434403650916938</v>
      </c>
      <c r="K162" s="3">
        <f t="shared" ca="1" si="22"/>
        <v>-7.6371238655525548</v>
      </c>
      <c r="L162" s="3">
        <f t="shared" ca="1" si="22"/>
        <v>-7.4299139610408194</v>
      </c>
      <c r="M162" s="3">
        <f t="shared" ca="1" si="22"/>
        <v>-6.5488076346516415</v>
      </c>
      <c r="N162" s="3">
        <f t="shared" ca="1" si="22"/>
        <v>-5.3677700103422517</v>
      </c>
      <c r="O162" s="3">
        <f t="shared" ca="1" si="22"/>
        <v>-4.6320067630071637</v>
      </c>
      <c r="P162" s="3">
        <f t="shared" ca="1" si="22"/>
        <v>-4.4952792765995575</v>
      </c>
      <c r="Q162" s="3">
        <f t="shared" ca="1" si="22"/>
        <v>-4.5483536497700321</v>
      </c>
      <c r="R162" s="3">
        <f t="shared" ca="1" si="22"/>
        <v>-5.6851857386055347</v>
      </c>
      <c r="S162" s="3">
        <f t="shared" ca="1" si="22"/>
        <v>-8.3811638062157527</v>
      </c>
      <c r="T162" s="3">
        <f t="shared" ca="1" si="22"/>
        <v>-9.204305793468027</v>
      </c>
      <c r="U162" s="3">
        <f t="shared" ca="1" si="22"/>
        <v>-7.0555677531370637</v>
      </c>
      <c r="V162" s="3">
        <f t="shared" ca="1" si="22"/>
        <v>-4.3876166092358879</v>
      </c>
      <c r="W162" s="3">
        <f ca="1">IF(W165&gt;0,TINV(TTEST(W111:W134,W135:W158,2,2),46),-TINV(TTEST(W111:W134,W135:W158,2,2),46))</f>
        <v>-9.7585584805457593E-2</v>
      </c>
    </row>
    <row r="163" spans="2:23">
      <c r="B163" s="1" t="s">
        <v>199</v>
      </c>
      <c r="C163" s="1" t="s">
        <v>0</v>
      </c>
      <c r="D163" s="3">
        <f ca="1">STDEV(D111:D134)/SQRT(COUNT(D111:D134))</f>
        <v>1.8345531067541609E-2</v>
      </c>
      <c r="E163" s="3">
        <f t="shared" ref="E163:W163" ca="1" si="23">STDEV(E111:E134)/SQRT(COUNT(E111:E134))</f>
        <v>1.3273512101476523E-2</v>
      </c>
      <c r="F163" s="3">
        <f t="shared" ca="1" si="23"/>
        <v>1.1610291440075741E-2</v>
      </c>
      <c r="G163" s="3">
        <f t="shared" ca="1" si="23"/>
        <v>1.1737523406075871E-2</v>
      </c>
      <c r="H163" s="3">
        <f t="shared" ca="1" si="23"/>
        <v>1.3391739954116588E-2</v>
      </c>
      <c r="I163" s="3">
        <f t="shared" ca="1" si="23"/>
        <v>1.1315980005843921E-2</v>
      </c>
      <c r="J163" s="3">
        <f t="shared" ca="1" si="23"/>
        <v>1.3211765160029695E-2</v>
      </c>
      <c r="K163" s="3">
        <f t="shared" ca="1" si="23"/>
        <v>1.1129605631884695E-2</v>
      </c>
      <c r="L163" s="3">
        <f t="shared" ca="1" si="23"/>
        <v>1.0820886564295928E-2</v>
      </c>
      <c r="M163" s="3">
        <f t="shared" ca="1" si="23"/>
        <v>1.2593652407263321E-2</v>
      </c>
      <c r="N163" s="3">
        <f t="shared" ca="1" si="23"/>
        <v>1.3118934309939115E-2</v>
      </c>
      <c r="O163" s="3">
        <f t="shared" ca="1" si="23"/>
        <v>1.2346296670053622E-2</v>
      </c>
      <c r="P163" s="3">
        <f t="shared" ca="1" si="23"/>
        <v>1.2966374338905762E-2</v>
      </c>
      <c r="Q163" s="3">
        <f t="shared" ca="1" si="23"/>
        <v>1.5200650374144977E-2</v>
      </c>
      <c r="R163" s="3">
        <f t="shared" ca="1" si="23"/>
        <v>1.5936320092368849E-2</v>
      </c>
      <c r="S163" s="3">
        <f t="shared" ca="1" si="23"/>
        <v>1.128254800710642E-2</v>
      </c>
      <c r="T163" s="3">
        <f t="shared" ca="1" si="23"/>
        <v>1.0568209377911421E-2</v>
      </c>
      <c r="U163" s="3">
        <f t="shared" ca="1" si="23"/>
        <v>1.1276115183444169E-2</v>
      </c>
      <c r="V163" s="3">
        <f t="shared" ca="1" si="23"/>
        <v>9.2583041724108202E-3</v>
      </c>
      <c r="W163" s="3">
        <f t="shared" ca="1" si="23"/>
        <v>1.2988517533113647E-2</v>
      </c>
    </row>
    <row r="164" spans="2:23">
      <c r="C164" s="1" t="s">
        <v>198</v>
      </c>
      <c r="D164" s="3">
        <f ca="1">STDEV(D135:D158)/SQRT(COUNT(D135:D158))</f>
        <v>4.179168545563941E-2</v>
      </c>
      <c r="E164" s="3">
        <f t="shared" ref="E164:W164" ca="1" si="24">STDEV(E135:E158)/SQRT(COUNT(E135:E158))</f>
        <v>3.2891102437117507E-2</v>
      </c>
      <c r="F164" s="3">
        <f t="shared" ca="1" si="24"/>
        <v>2.568231981240485E-2</v>
      </c>
      <c r="G164" s="3">
        <f t="shared" ca="1" si="24"/>
        <v>2.7589430243462994E-2</v>
      </c>
      <c r="H164" s="3">
        <f t="shared" ca="1" si="24"/>
        <v>4.5429894483207583E-2</v>
      </c>
      <c r="I164" s="3">
        <f t="shared" ca="1" si="24"/>
        <v>5.4153984024317488E-2</v>
      </c>
      <c r="J164" s="3">
        <f t="shared" ca="1" si="24"/>
        <v>5.3582472240923822E-2</v>
      </c>
      <c r="K164" s="3">
        <f t="shared" ca="1" si="24"/>
        <v>3.6586934684159939E-2</v>
      </c>
      <c r="L164" s="3">
        <f t="shared" ca="1" si="24"/>
        <v>4.8758316392247668E-2</v>
      </c>
      <c r="M164" s="3">
        <f t="shared" ca="1" si="24"/>
        <v>5.8449297945238392E-2</v>
      </c>
      <c r="N164" s="3">
        <f t="shared" ca="1" si="24"/>
        <v>5.1213306821802883E-2</v>
      </c>
      <c r="O164" s="3">
        <f t="shared" ca="1" si="24"/>
        <v>3.1478071513447531E-2</v>
      </c>
      <c r="P164" s="3">
        <f t="shared" ca="1" si="24"/>
        <v>3.5295272950240097E-2</v>
      </c>
      <c r="Q164" s="3">
        <f t="shared" ca="1" si="24"/>
        <v>5.3946426790986442E-2</v>
      </c>
      <c r="R164" s="3">
        <f t="shared" ca="1" si="24"/>
        <v>6.3528557684995074E-2</v>
      </c>
      <c r="S164" s="3">
        <f t="shared" ca="1" si="24"/>
        <v>5.7783263148803263E-2</v>
      </c>
      <c r="T164" s="3">
        <f t="shared" ca="1" si="24"/>
        <v>5.5558921157637602E-2</v>
      </c>
      <c r="U164" s="3">
        <f t="shared" ca="1" si="24"/>
        <v>5.0440310329846666E-2</v>
      </c>
      <c r="V164" s="3">
        <f t="shared" ca="1" si="24"/>
        <v>2.8759623001822145E-2</v>
      </c>
      <c r="W164" s="3">
        <f t="shared" ca="1" si="24"/>
        <v>1.4843965533287649E-2</v>
      </c>
    </row>
    <row r="165" spans="2:23">
      <c r="C165" s="1" t="s">
        <v>110</v>
      </c>
      <c r="D165" s="2">
        <f ca="1">D160-D161</f>
        <v>-0.26273657478991486</v>
      </c>
      <c r="E165" s="2">
        <f t="shared" ref="E165:W165" ca="1" si="25">E160-E161</f>
        <v>-0.25387651459089028</v>
      </c>
      <c r="F165" s="2">
        <f t="shared" ca="1" si="25"/>
        <v>-0.20788394090767079</v>
      </c>
      <c r="G165" s="2">
        <f t="shared" ca="1" si="25"/>
        <v>-0.10018465807959226</v>
      </c>
      <c r="H165" s="2">
        <f t="shared" ca="1" si="25"/>
        <v>-0.11845598182985204</v>
      </c>
      <c r="I165" s="2">
        <f t="shared" ca="1" si="25"/>
        <v>-0.26498899020518341</v>
      </c>
      <c r="J165" s="2">
        <f t="shared" ca="1" si="25"/>
        <v>-0.31144592910848234</v>
      </c>
      <c r="K165" s="2">
        <f t="shared" ca="1" si="25"/>
        <v>-0.29206102242187781</v>
      </c>
      <c r="L165" s="2">
        <f t="shared" ca="1" si="25"/>
        <v>-0.37108422469361307</v>
      </c>
      <c r="M165" s="2">
        <f t="shared" ca="1" si="25"/>
        <v>-0.39155739312106885</v>
      </c>
      <c r="N165" s="2">
        <f t="shared" ca="1" si="25"/>
        <v>-0.28377736632195222</v>
      </c>
      <c r="O165" s="2">
        <f t="shared" ca="1" si="25"/>
        <v>-0.15662074729595016</v>
      </c>
      <c r="P165" s="2">
        <f t="shared" ca="1" si="25"/>
        <v>-0.16902986262376468</v>
      </c>
      <c r="Q165" s="2">
        <f t="shared" ca="1" si="25"/>
        <v>-0.25492200412653204</v>
      </c>
      <c r="R165" s="2">
        <f t="shared" ca="1" si="25"/>
        <v>-0.3723620431054141</v>
      </c>
      <c r="S165" s="2">
        <f t="shared" ca="1" si="25"/>
        <v>-0.49343644695141825</v>
      </c>
      <c r="T165" s="2">
        <f t="shared" ca="1" si="25"/>
        <v>-0.52055055124262573</v>
      </c>
      <c r="U165" s="2">
        <f t="shared" ca="1" si="25"/>
        <v>-0.3646695075519491</v>
      </c>
      <c r="V165" s="2">
        <f t="shared" ca="1" si="25"/>
        <v>-0.13256355018585203</v>
      </c>
      <c r="W165" s="2">
        <f t="shared" ca="1" si="25"/>
        <v>-1.9247996569601925E-3</v>
      </c>
    </row>
    <row r="167" spans="2:23">
      <c r="B167" s="1" t="s">
        <v>200</v>
      </c>
      <c r="D167" s="1">
        <f ca="1">COVAR(D111:D158,$C111:$C158)/VAR($C111:$C158)</f>
        <v>-0.1286314480742291</v>
      </c>
      <c r="E167" s="1">
        <f t="shared" ref="E167:W167" ca="1" si="26">COVAR(E111:E158,$C111:$C158)/VAR($C111:$C158)</f>
        <v>-0.12429371026845684</v>
      </c>
      <c r="F167" s="1">
        <f t="shared" ca="1" si="26"/>
        <v>-0.10177651273604714</v>
      </c>
      <c r="G167" s="1">
        <f t="shared" ca="1" si="26"/>
        <v>-4.9048738851467016E-2</v>
      </c>
      <c r="H167" s="1">
        <f t="shared" ca="1" si="26"/>
        <v>-5.7994074437531754E-2</v>
      </c>
      <c r="I167" s="1">
        <f t="shared" ca="1" si="26"/>
        <v>-0.12973419312128767</v>
      </c>
      <c r="J167" s="1">
        <f t="shared" ca="1" si="26"/>
        <v>-0.1524787361260278</v>
      </c>
      <c r="K167" s="1">
        <f t="shared" ca="1" si="26"/>
        <v>-0.14298820889404434</v>
      </c>
      <c r="L167" s="1">
        <f t="shared" ca="1" si="26"/>
        <v>-0.18167665167291483</v>
      </c>
      <c r="M167" s="1">
        <f t="shared" ca="1" si="26"/>
        <v>-0.19169997371552328</v>
      </c>
      <c r="N167" s="1">
        <f t="shared" ca="1" si="26"/>
        <v>-0.13893266892845579</v>
      </c>
      <c r="O167" s="1">
        <f t="shared" ca="1" si="26"/>
        <v>-7.6678907530308926E-2</v>
      </c>
      <c r="P167" s="1">
        <f t="shared" ca="1" si="26"/>
        <v>-8.2754203576218086E-2</v>
      </c>
      <c r="Q167" s="1">
        <f t="shared" ca="1" si="26"/>
        <v>-0.12480556452028133</v>
      </c>
      <c r="R167" s="1">
        <f t="shared" ca="1" si="26"/>
        <v>-0.18230225027035907</v>
      </c>
      <c r="S167" s="1">
        <f t="shared" ca="1" si="26"/>
        <v>-0.24157826048663181</v>
      </c>
      <c r="T167" s="1">
        <f t="shared" ca="1" si="26"/>
        <v>-0.25485287404586876</v>
      </c>
      <c r="U167" s="1">
        <f t="shared" ca="1" si="26"/>
        <v>-0.17853611307230841</v>
      </c>
      <c r="V167" s="1">
        <f t="shared" ca="1" si="26"/>
        <v>-6.4900904778490059E-2</v>
      </c>
      <c r="W167" s="1">
        <f t="shared" ca="1" si="26"/>
        <v>-9.4234983205342886E-4</v>
      </c>
    </row>
  </sheetData>
  <phoneticPr fontId="1" type="noConversion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6.0999999999999999E-2</v>
      </c>
      <c r="E1">
        <v>6.0999999999999999E-2</v>
      </c>
      <c r="F1">
        <v>4.8000000000000001E-2</v>
      </c>
      <c r="G1">
        <v>0.51300000000000001</v>
      </c>
      <c r="H1">
        <v>0.05</v>
      </c>
      <c r="I1">
        <v>1.2999999999999999E-2</v>
      </c>
      <c r="J1">
        <v>0.03</v>
      </c>
      <c r="K1">
        <v>7.8E-2</v>
      </c>
      <c r="L1">
        <v>3.4000000000000002E-2</v>
      </c>
      <c r="M1">
        <v>4.7E-2</v>
      </c>
      <c r="N1">
        <v>4.9000000000000002E-2</v>
      </c>
      <c r="O1">
        <v>0.06</v>
      </c>
      <c r="P1">
        <v>5.2999999999999999E-2</v>
      </c>
      <c r="Q1">
        <v>2.3E-2</v>
      </c>
      <c r="R1">
        <v>3.5000000000000003E-2</v>
      </c>
      <c r="S1">
        <v>3.6999999999999998E-2</v>
      </c>
      <c r="T1">
        <v>4.1000000000000002E-2</v>
      </c>
      <c r="U1">
        <v>4.7E-2</v>
      </c>
      <c r="V1">
        <v>0.53100000000000003</v>
      </c>
      <c r="W1">
        <v>3.5000000000000003E-2</v>
      </c>
      <c r="Z1" s="1">
        <f>AVERAGE(D1:M1)</f>
        <v>9.3500000000000014E-2</v>
      </c>
      <c r="AA1" s="1">
        <f>AVERAGE(N1:W1)</f>
        <v>9.11E-2</v>
      </c>
    </row>
    <row r="2" spans="1:27">
      <c r="A2">
        <v>1</v>
      </c>
      <c r="B2" t="s">
        <v>149</v>
      </c>
      <c r="C2">
        <v>30</v>
      </c>
      <c r="D2">
        <v>0.05</v>
      </c>
      <c r="E2">
        <v>4.7E-2</v>
      </c>
      <c r="F2">
        <v>4.8000000000000001E-2</v>
      </c>
      <c r="G2">
        <v>0.51500000000000001</v>
      </c>
      <c r="H2">
        <v>4.9000000000000002E-2</v>
      </c>
      <c r="I2">
        <v>5.2999999999999999E-2</v>
      </c>
      <c r="J2">
        <v>5.5E-2</v>
      </c>
      <c r="K2">
        <v>9.7000000000000003E-2</v>
      </c>
      <c r="L2">
        <v>9.1999999999999998E-2</v>
      </c>
      <c r="M2">
        <v>4.5999999999999999E-2</v>
      </c>
      <c r="N2">
        <v>4.8000000000000001E-2</v>
      </c>
      <c r="O2">
        <v>5.6000000000000001E-2</v>
      </c>
      <c r="P2">
        <v>5.1999999999999998E-2</v>
      </c>
      <c r="Q2">
        <v>2.1000000000000001E-2</v>
      </c>
      <c r="R2">
        <v>0.106</v>
      </c>
      <c r="S2">
        <v>3.6999999999999998E-2</v>
      </c>
      <c r="T2">
        <v>4.3999999999999997E-2</v>
      </c>
      <c r="U2">
        <v>4.7E-2</v>
      </c>
      <c r="V2">
        <v>0.55500000000000005</v>
      </c>
      <c r="W2">
        <v>7.5999999999999998E-2</v>
      </c>
      <c r="Z2" s="1">
        <f t="shared" ref="Z2:Z48" si="0">AVERAGE(D2:M2)</f>
        <v>0.10520000000000003</v>
      </c>
      <c r="AA2" s="1">
        <f t="shared" ref="AA2:AA48" si="1">AVERAGE(N2:W2)</f>
        <v>0.1042</v>
      </c>
    </row>
    <row r="3" spans="1:27">
      <c r="A3">
        <v>2</v>
      </c>
      <c r="B3" t="s">
        <v>150</v>
      </c>
      <c r="C3">
        <v>30</v>
      </c>
      <c r="D3">
        <v>5.6000000000000001E-2</v>
      </c>
      <c r="E3">
        <v>7.1999999999999995E-2</v>
      </c>
      <c r="F3">
        <v>4.8000000000000001E-2</v>
      </c>
      <c r="G3">
        <v>0.48699999999999999</v>
      </c>
      <c r="H3">
        <v>0.05</v>
      </c>
      <c r="I3">
        <v>1.0999999999999999E-2</v>
      </c>
      <c r="J3">
        <v>2.7E-2</v>
      </c>
      <c r="K3">
        <v>7.5999999999999998E-2</v>
      </c>
      <c r="L3">
        <v>3.2000000000000001E-2</v>
      </c>
      <c r="M3">
        <v>4.7E-2</v>
      </c>
      <c r="N3">
        <v>4.9000000000000002E-2</v>
      </c>
      <c r="O3">
        <v>7.3999999999999996E-2</v>
      </c>
      <c r="P3">
        <v>5.2999999999999999E-2</v>
      </c>
      <c r="Q3">
        <v>2.3E-2</v>
      </c>
      <c r="R3">
        <v>3.2000000000000001E-2</v>
      </c>
      <c r="S3">
        <v>3.6999999999999998E-2</v>
      </c>
      <c r="T3">
        <v>3.9E-2</v>
      </c>
      <c r="U3">
        <v>4.7E-2</v>
      </c>
      <c r="V3">
        <v>0.52</v>
      </c>
      <c r="W3">
        <v>3.3000000000000002E-2</v>
      </c>
      <c r="Z3" s="1">
        <f t="shared" si="0"/>
        <v>9.0600000000000014E-2</v>
      </c>
      <c r="AA3" s="1">
        <f t="shared" si="1"/>
        <v>9.0699999999999989E-2</v>
      </c>
    </row>
    <row r="4" spans="1:27">
      <c r="A4">
        <v>3</v>
      </c>
      <c r="B4" t="s">
        <v>151</v>
      </c>
      <c r="C4">
        <v>30</v>
      </c>
      <c r="D4">
        <v>6.0999999999999999E-2</v>
      </c>
      <c r="E4">
        <v>8.1000000000000003E-2</v>
      </c>
      <c r="F4">
        <v>4.9000000000000002E-2</v>
      </c>
      <c r="G4">
        <v>0.52600000000000002</v>
      </c>
      <c r="H4">
        <v>0.05</v>
      </c>
      <c r="I4">
        <v>1.2E-2</v>
      </c>
      <c r="J4">
        <v>2.7E-2</v>
      </c>
      <c r="K4">
        <v>0.08</v>
      </c>
      <c r="L4">
        <v>3.3000000000000002E-2</v>
      </c>
      <c r="M4">
        <v>4.7E-2</v>
      </c>
      <c r="N4">
        <v>4.9000000000000002E-2</v>
      </c>
      <c r="O4">
        <v>7.5999999999999998E-2</v>
      </c>
      <c r="P4">
        <v>5.2999999999999999E-2</v>
      </c>
      <c r="Q4">
        <v>2.8000000000000001E-2</v>
      </c>
      <c r="R4">
        <v>3.3000000000000002E-2</v>
      </c>
      <c r="S4">
        <v>3.6999999999999998E-2</v>
      </c>
      <c r="T4">
        <v>4.2999999999999997E-2</v>
      </c>
      <c r="U4">
        <v>4.7E-2</v>
      </c>
      <c r="V4">
        <v>0.51200000000000001</v>
      </c>
      <c r="W4">
        <v>3.9E-2</v>
      </c>
      <c r="Z4" s="1">
        <f t="shared" si="0"/>
        <v>9.6600000000000019E-2</v>
      </c>
      <c r="AA4" s="1">
        <f t="shared" si="1"/>
        <v>9.169999999999999E-2</v>
      </c>
    </row>
    <row r="5" spans="1:27">
      <c r="A5">
        <v>4</v>
      </c>
      <c r="B5" t="s">
        <v>152</v>
      </c>
      <c r="C5">
        <v>30</v>
      </c>
      <c r="D5">
        <v>5.6000000000000001E-2</v>
      </c>
      <c r="E5">
        <v>6.2E-2</v>
      </c>
      <c r="F5">
        <v>4.8000000000000001E-2</v>
      </c>
      <c r="G5">
        <v>0.64800000000000002</v>
      </c>
      <c r="H5">
        <v>0.05</v>
      </c>
      <c r="I5">
        <v>1.7999999999999999E-2</v>
      </c>
      <c r="J5">
        <v>3.5999999999999997E-2</v>
      </c>
      <c r="K5">
        <v>6.6000000000000003E-2</v>
      </c>
      <c r="L5">
        <v>4.2000000000000003E-2</v>
      </c>
      <c r="M5">
        <v>4.7E-2</v>
      </c>
      <c r="N5">
        <v>4.9000000000000002E-2</v>
      </c>
      <c r="O5">
        <v>4.4999999999999998E-2</v>
      </c>
      <c r="P5">
        <v>5.2999999999999999E-2</v>
      </c>
      <c r="Q5">
        <v>2.1000000000000001E-2</v>
      </c>
      <c r="R5">
        <v>4.5999999999999999E-2</v>
      </c>
      <c r="S5">
        <v>3.1E-2</v>
      </c>
      <c r="T5">
        <v>5.0999999999999997E-2</v>
      </c>
      <c r="U5">
        <v>4.7E-2</v>
      </c>
      <c r="V5">
        <v>0.41799999999999998</v>
      </c>
      <c r="W5">
        <v>4.2999999999999997E-2</v>
      </c>
      <c r="Z5" s="1">
        <f t="shared" si="0"/>
        <v>0.10730000000000002</v>
      </c>
      <c r="AA5" s="1">
        <f t="shared" si="1"/>
        <v>8.0399999999999999E-2</v>
      </c>
    </row>
    <row r="6" spans="1:27">
      <c r="A6">
        <v>5</v>
      </c>
      <c r="B6" t="s">
        <v>153</v>
      </c>
      <c r="C6">
        <v>30</v>
      </c>
      <c r="D6">
        <v>5.8000000000000003E-2</v>
      </c>
      <c r="E6">
        <v>7.2999999999999995E-2</v>
      </c>
      <c r="F6">
        <v>4.9000000000000002E-2</v>
      </c>
      <c r="G6">
        <v>0.48599999999999999</v>
      </c>
      <c r="H6">
        <v>0.05</v>
      </c>
      <c r="I6">
        <v>1.2E-2</v>
      </c>
      <c r="J6">
        <v>0.03</v>
      </c>
      <c r="K6">
        <v>8.3000000000000004E-2</v>
      </c>
      <c r="L6">
        <v>3.4000000000000002E-2</v>
      </c>
      <c r="M6">
        <v>4.7E-2</v>
      </c>
      <c r="N6">
        <v>4.9000000000000002E-2</v>
      </c>
      <c r="O6">
        <v>7.4999999999999997E-2</v>
      </c>
      <c r="P6">
        <v>5.2999999999999999E-2</v>
      </c>
      <c r="Q6">
        <v>2.3E-2</v>
      </c>
      <c r="R6">
        <v>3.6999999999999998E-2</v>
      </c>
      <c r="S6">
        <v>3.3000000000000002E-2</v>
      </c>
      <c r="T6">
        <v>0.04</v>
      </c>
      <c r="U6">
        <v>4.7E-2</v>
      </c>
      <c r="V6">
        <v>0.54200000000000004</v>
      </c>
      <c r="W6">
        <v>3.5000000000000003E-2</v>
      </c>
      <c r="Z6" s="1">
        <f t="shared" si="0"/>
        <v>9.2200000000000004E-2</v>
      </c>
      <c r="AA6" s="1">
        <f t="shared" si="1"/>
        <v>9.3400000000000011E-2</v>
      </c>
    </row>
    <row r="7" spans="1:27">
      <c r="A7">
        <v>6</v>
      </c>
      <c r="B7" t="s">
        <v>154</v>
      </c>
      <c r="C7">
        <v>30</v>
      </c>
      <c r="D7">
        <v>5.2999999999999999E-2</v>
      </c>
      <c r="E7">
        <v>3.9E-2</v>
      </c>
      <c r="F7">
        <v>4.8000000000000001E-2</v>
      </c>
      <c r="G7">
        <v>0.503</v>
      </c>
      <c r="H7">
        <v>4.9000000000000002E-2</v>
      </c>
      <c r="I7">
        <v>0.03</v>
      </c>
      <c r="J7">
        <v>4.8000000000000001E-2</v>
      </c>
      <c r="K7">
        <v>8.7999999999999995E-2</v>
      </c>
      <c r="L7">
        <v>5.0999999999999997E-2</v>
      </c>
      <c r="M7">
        <v>4.5999999999999999E-2</v>
      </c>
      <c r="N7">
        <v>4.8000000000000001E-2</v>
      </c>
      <c r="O7">
        <v>3.6999999999999998E-2</v>
      </c>
      <c r="P7">
        <v>5.2999999999999999E-2</v>
      </c>
      <c r="Q7">
        <v>1.4999999999999999E-2</v>
      </c>
      <c r="R7">
        <v>5.8999999999999997E-2</v>
      </c>
      <c r="S7">
        <v>2.9000000000000001E-2</v>
      </c>
      <c r="T7">
        <v>3.7999999999999999E-2</v>
      </c>
      <c r="U7">
        <v>4.7E-2</v>
      </c>
      <c r="V7">
        <v>0.56100000000000005</v>
      </c>
      <c r="W7">
        <v>3.5000000000000003E-2</v>
      </c>
      <c r="Z7" s="1">
        <f t="shared" si="0"/>
        <v>9.5500000000000015E-2</v>
      </c>
      <c r="AA7" s="1">
        <f t="shared" si="1"/>
        <v>9.2200000000000004E-2</v>
      </c>
    </row>
    <row r="8" spans="1:27">
      <c r="A8">
        <v>7</v>
      </c>
      <c r="B8" t="s">
        <v>155</v>
      </c>
      <c r="C8">
        <v>30</v>
      </c>
      <c r="D8">
        <v>5.6000000000000001E-2</v>
      </c>
      <c r="E8">
        <v>8.3000000000000004E-2</v>
      </c>
      <c r="F8">
        <v>4.9000000000000002E-2</v>
      </c>
      <c r="G8">
        <v>0.41199999999999998</v>
      </c>
      <c r="H8">
        <v>0.05</v>
      </c>
      <c r="I8">
        <v>8.9999999999999993E-3</v>
      </c>
      <c r="J8">
        <v>0.03</v>
      </c>
      <c r="K8">
        <v>9.9000000000000005E-2</v>
      </c>
      <c r="L8">
        <v>3.3000000000000002E-2</v>
      </c>
      <c r="M8">
        <v>4.7E-2</v>
      </c>
      <c r="N8">
        <v>4.9000000000000002E-2</v>
      </c>
      <c r="O8">
        <v>0.1</v>
      </c>
      <c r="P8">
        <v>5.2999999999999999E-2</v>
      </c>
      <c r="Q8">
        <v>2.1999999999999999E-2</v>
      </c>
      <c r="R8">
        <v>0.04</v>
      </c>
      <c r="S8">
        <v>2.8000000000000001E-2</v>
      </c>
      <c r="T8">
        <v>3.6999999999999998E-2</v>
      </c>
      <c r="U8">
        <v>4.7E-2</v>
      </c>
      <c r="V8">
        <v>0.57799999999999996</v>
      </c>
      <c r="W8">
        <v>3.4000000000000002E-2</v>
      </c>
      <c r="Z8" s="1">
        <f t="shared" si="0"/>
        <v>8.6800000000000016E-2</v>
      </c>
      <c r="AA8" s="1">
        <f t="shared" si="1"/>
        <v>9.8799999999999999E-2</v>
      </c>
    </row>
    <row r="9" spans="1:27">
      <c r="A9">
        <v>8</v>
      </c>
      <c r="B9" t="s">
        <v>156</v>
      </c>
      <c r="C9">
        <v>30</v>
      </c>
      <c r="D9">
        <v>5.8000000000000003E-2</v>
      </c>
      <c r="E9">
        <v>7.8E-2</v>
      </c>
      <c r="F9">
        <v>4.9000000000000002E-2</v>
      </c>
      <c r="G9">
        <v>0.49299999999999999</v>
      </c>
      <c r="H9">
        <v>0.05</v>
      </c>
      <c r="I9">
        <v>8.0000000000000002E-3</v>
      </c>
      <c r="J9">
        <v>2.5000000000000001E-2</v>
      </c>
      <c r="K9">
        <v>7.8E-2</v>
      </c>
      <c r="L9">
        <v>2.7E-2</v>
      </c>
      <c r="M9">
        <v>4.7E-2</v>
      </c>
      <c r="N9">
        <v>4.9000000000000002E-2</v>
      </c>
      <c r="O9">
        <v>8.3000000000000004E-2</v>
      </c>
      <c r="P9">
        <v>5.2999999999999999E-2</v>
      </c>
      <c r="Q9">
        <v>2.4E-2</v>
      </c>
      <c r="R9">
        <v>2.9000000000000001E-2</v>
      </c>
      <c r="S9">
        <v>3.5000000000000003E-2</v>
      </c>
      <c r="T9">
        <v>3.9E-2</v>
      </c>
      <c r="U9">
        <v>4.7E-2</v>
      </c>
      <c r="V9">
        <v>0.51</v>
      </c>
      <c r="W9">
        <v>0.03</v>
      </c>
      <c r="Z9" s="1">
        <f t="shared" si="0"/>
        <v>9.1300000000000006E-2</v>
      </c>
      <c r="AA9" s="1">
        <f t="shared" si="1"/>
        <v>8.9900000000000008E-2</v>
      </c>
    </row>
    <row r="10" spans="1:27">
      <c r="A10">
        <v>9</v>
      </c>
      <c r="B10" t="s">
        <v>157</v>
      </c>
      <c r="C10">
        <v>30</v>
      </c>
      <c r="D10">
        <v>5.6000000000000001E-2</v>
      </c>
      <c r="E10">
        <v>9.1999999999999998E-2</v>
      </c>
      <c r="F10">
        <v>4.9000000000000002E-2</v>
      </c>
      <c r="G10">
        <v>0.38800000000000001</v>
      </c>
      <c r="H10">
        <v>0.05</v>
      </c>
      <c r="I10">
        <v>8.9999999999999993E-3</v>
      </c>
      <c r="J10">
        <v>3.2000000000000001E-2</v>
      </c>
      <c r="K10">
        <v>0.111</v>
      </c>
      <c r="L10">
        <v>3.5999999999999997E-2</v>
      </c>
      <c r="M10">
        <v>4.7E-2</v>
      </c>
      <c r="N10">
        <v>4.9000000000000002E-2</v>
      </c>
      <c r="O10">
        <v>0.11700000000000001</v>
      </c>
      <c r="P10">
        <v>5.3999999999999999E-2</v>
      </c>
      <c r="Q10">
        <v>2.1000000000000001E-2</v>
      </c>
      <c r="R10">
        <v>4.5999999999999999E-2</v>
      </c>
      <c r="S10">
        <v>2.5999999999999999E-2</v>
      </c>
      <c r="T10">
        <v>3.5999999999999997E-2</v>
      </c>
      <c r="U10">
        <v>4.7E-2</v>
      </c>
      <c r="V10">
        <v>0.61</v>
      </c>
      <c r="W10">
        <v>3.6999999999999998E-2</v>
      </c>
      <c r="Z10" s="1">
        <f t="shared" si="0"/>
        <v>8.7000000000000008E-2</v>
      </c>
      <c r="AA10" s="1">
        <f t="shared" si="1"/>
        <v>0.10429999999999999</v>
      </c>
    </row>
    <row r="11" spans="1:27">
      <c r="A11">
        <v>10</v>
      </c>
      <c r="B11" t="s">
        <v>158</v>
      </c>
      <c r="C11">
        <v>30</v>
      </c>
      <c r="D11">
        <v>5.8999999999999997E-2</v>
      </c>
      <c r="E11">
        <v>7.1999999999999995E-2</v>
      </c>
      <c r="F11">
        <v>4.8000000000000001E-2</v>
      </c>
      <c r="G11">
        <v>0.51800000000000002</v>
      </c>
      <c r="H11">
        <v>0.05</v>
      </c>
      <c r="I11">
        <v>1.2999999999999999E-2</v>
      </c>
      <c r="J11">
        <v>2.1000000000000001E-2</v>
      </c>
      <c r="K11">
        <v>9.2999999999999999E-2</v>
      </c>
      <c r="L11">
        <v>4.7E-2</v>
      </c>
      <c r="M11">
        <v>4.7E-2</v>
      </c>
      <c r="N11">
        <v>4.9000000000000002E-2</v>
      </c>
      <c r="O11">
        <v>8.8999999999999996E-2</v>
      </c>
      <c r="P11">
        <v>5.2999999999999999E-2</v>
      </c>
      <c r="Q11">
        <v>4.9000000000000002E-2</v>
      </c>
      <c r="R11">
        <v>3.3000000000000002E-2</v>
      </c>
      <c r="S11">
        <v>4.5999999999999999E-2</v>
      </c>
      <c r="T11">
        <v>5.1999999999999998E-2</v>
      </c>
      <c r="U11">
        <v>4.7E-2</v>
      </c>
      <c r="V11">
        <v>0.50900000000000001</v>
      </c>
      <c r="W11">
        <v>6.3E-2</v>
      </c>
      <c r="Z11" s="1">
        <f t="shared" si="0"/>
        <v>9.6800000000000025E-2</v>
      </c>
      <c r="AA11" s="1">
        <f t="shared" si="1"/>
        <v>9.9000000000000005E-2</v>
      </c>
    </row>
    <row r="12" spans="1:27">
      <c r="A12">
        <v>11</v>
      </c>
      <c r="B12" t="s">
        <v>159</v>
      </c>
      <c r="C12">
        <v>30</v>
      </c>
      <c r="D12">
        <v>5.5E-2</v>
      </c>
      <c r="E12">
        <v>6.8000000000000005E-2</v>
      </c>
      <c r="F12">
        <v>4.8000000000000001E-2</v>
      </c>
      <c r="G12">
        <v>0.54700000000000004</v>
      </c>
      <c r="H12">
        <v>0.05</v>
      </c>
      <c r="I12">
        <v>1.0999999999999999E-2</v>
      </c>
      <c r="J12">
        <v>2.9000000000000001E-2</v>
      </c>
      <c r="K12">
        <v>7.1999999999999995E-2</v>
      </c>
      <c r="L12">
        <v>3.2000000000000001E-2</v>
      </c>
      <c r="M12">
        <v>4.7E-2</v>
      </c>
      <c r="N12">
        <v>4.9000000000000002E-2</v>
      </c>
      <c r="O12">
        <v>6.0999999999999999E-2</v>
      </c>
      <c r="P12">
        <v>5.2999999999999999E-2</v>
      </c>
      <c r="Q12">
        <v>0.02</v>
      </c>
      <c r="R12">
        <v>3.4000000000000002E-2</v>
      </c>
      <c r="S12">
        <v>3.1E-2</v>
      </c>
      <c r="T12">
        <v>4.1000000000000002E-2</v>
      </c>
      <c r="U12">
        <v>4.7E-2</v>
      </c>
      <c r="V12">
        <v>0.48599999999999999</v>
      </c>
      <c r="W12">
        <v>3.2000000000000001E-2</v>
      </c>
      <c r="Z12" s="1">
        <f t="shared" si="0"/>
        <v>9.5900000000000013E-2</v>
      </c>
      <c r="AA12" s="1">
        <f t="shared" si="1"/>
        <v>8.5400000000000004E-2</v>
      </c>
    </row>
    <row r="13" spans="1:27">
      <c r="A13">
        <v>12</v>
      </c>
      <c r="B13" t="s">
        <v>160</v>
      </c>
      <c r="C13">
        <v>30</v>
      </c>
      <c r="D13">
        <v>6.0999999999999999E-2</v>
      </c>
      <c r="E13">
        <v>6.2E-2</v>
      </c>
      <c r="F13">
        <v>4.7E-2</v>
      </c>
      <c r="G13">
        <v>0.26300000000000001</v>
      </c>
      <c r="H13">
        <v>4.8000000000000001E-2</v>
      </c>
      <c r="I13">
        <v>0.02</v>
      </c>
      <c r="J13">
        <v>0.04</v>
      </c>
      <c r="K13">
        <v>7.4999999999999997E-2</v>
      </c>
      <c r="L13">
        <v>4.4999999999999998E-2</v>
      </c>
      <c r="M13">
        <v>4.5999999999999999E-2</v>
      </c>
      <c r="N13">
        <v>4.7E-2</v>
      </c>
      <c r="O13">
        <v>9.5000000000000001E-2</v>
      </c>
      <c r="P13">
        <v>5.0999999999999997E-2</v>
      </c>
      <c r="Q13">
        <v>0.03</v>
      </c>
      <c r="R13">
        <v>5.0999999999999997E-2</v>
      </c>
      <c r="S13">
        <v>0.06</v>
      </c>
      <c r="T13">
        <v>3.4000000000000002E-2</v>
      </c>
      <c r="U13">
        <v>4.5999999999999999E-2</v>
      </c>
      <c r="V13">
        <v>0.41699999999999998</v>
      </c>
      <c r="W13">
        <v>0.05</v>
      </c>
      <c r="Z13" s="1">
        <f t="shared" si="0"/>
        <v>7.0700000000000013E-2</v>
      </c>
      <c r="AA13" s="1">
        <f t="shared" si="1"/>
        <v>8.8099999999999998E-2</v>
      </c>
    </row>
    <row r="14" spans="1:27">
      <c r="A14">
        <v>13</v>
      </c>
      <c r="B14" t="s">
        <v>161</v>
      </c>
      <c r="C14">
        <v>30</v>
      </c>
      <c r="D14">
        <v>6.3E-2</v>
      </c>
      <c r="E14">
        <v>6.6000000000000003E-2</v>
      </c>
      <c r="F14">
        <v>4.8000000000000001E-2</v>
      </c>
      <c r="G14">
        <v>0.52500000000000002</v>
      </c>
      <c r="H14">
        <v>0.05</v>
      </c>
      <c r="I14">
        <v>1.0999999999999999E-2</v>
      </c>
      <c r="J14">
        <v>2.8000000000000001E-2</v>
      </c>
      <c r="K14">
        <v>7.2999999999999995E-2</v>
      </c>
      <c r="L14">
        <v>2.7E-2</v>
      </c>
      <c r="M14">
        <v>4.7E-2</v>
      </c>
      <c r="N14">
        <v>4.9000000000000002E-2</v>
      </c>
      <c r="O14">
        <v>6.3E-2</v>
      </c>
      <c r="P14">
        <v>5.2999999999999999E-2</v>
      </c>
      <c r="Q14">
        <v>2.5000000000000001E-2</v>
      </c>
      <c r="R14">
        <v>2.8000000000000001E-2</v>
      </c>
      <c r="S14">
        <v>0.04</v>
      </c>
      <c r="T14">
        <v>4.2000000000000003E-2</v>
      </c>
      <c r="U14">
        <v>4.7E-2</v>
      </c>
      <c r="V14">
        <v>0.48199999999999998</v>
      </c>
      <c r="W14">
        <v>2.8000000000000001E-2</v>
      </c>
      <c r="Z14" s="1">
        <f t="shared" si="0"/>
        <v>9.3800000000000008E-2</v>
      </c>
      <c r="AA14" s="1">
        <f t="shared" si="1"/>
        <v>8.5699999999999998E-2</v>
      </c>
    </row>
    <row r="15" spans="1:27">
      <c r="A15">
        <v>14</v>
      </c>
      <c r="B15" t="s">
        <v>162</v>
      </c>
      <c r="C15">
        <v>30</v>
      </c>
      <c r="D15">
        <v>5.8999999999999997E-2</v>
      </c>
      <c r="E15">
        <v>7.0999999999999994E-2</v>
      </c>
      <c r="F15">
        <v>4.8000000000000001E-2</v>
      </c>
      <c r="G15">
        <v>0.51200000000000001</v>
      </c>
      <c r="H15">
        <v>0.05</v>
      </c>
      <c r="I15">
        <v>8.9999999999999993E-3</v>
      </c>
      <c r="J15">
        <v>2.5000000000000001E-2</v>
      </c>
      <c r="K15">
        <v>7.0999999999999994E-2</v>
      </c>
      <c r="L15">
        <v>2.7E-2</v>
      </c>
      <c r="M15">
        <v>4.7E-2</v>
      </c>
      <c r="N15">
        <v>4.9000000000000002E-2</v>
      </c>
      <c r="O15">
        <v>7.0000000000000007E-2</v>
      </c>
      <c r="P15">
        <v>5.2999999999999999E-2</v>
      </c>
      <c r="Q15">
        <v>2.4E-2</v>
      </c>
      <c r="R15">
        <v>2.7E-2</v>
      </c>
      <c r="S15">
        <v>3.6999999999999998E-2</v>
      </c>
      <c r="T15">
        <v>3.9E-2</v>
      </c>
      <c r="U15">
        <v>4.7E-2</v>
      </c>
      <c r="V15">
        <v>0.49099999999999999</v>
      </c>
      <c r="W15">
        <v>2.9000000000000001E-2</v>
      </c>
      <c r="Z15" s="1">
        <f t="shared" si="0"/>
        <v>9.1900000000000009E-2</v>
      </c>
      <c r="AA15" s="1">
        <f t="shared" si="1"/>
        <v>8.6599999999999996E-2</v>
      </c>
    </row>
    <row r="16" spans="1:27">
      <c r="A16">
        <v>15</v>
      </c>
      <c r="B16" t="s">
        <v>163</v>
      </c>
      <c r="C16">
        <v>30</v>
      </c>
      <c r="D16">
        <v>6.5000000000000002E-2</v>
      </c>
      <c r="E16">
        <v>6.5000000000000002E-2</v>
      </c>
      <c r="F16">
        <v>4.8000000000000001E-2</v>
      </c>
      <c r="G16">
        <v>0.46899999999999997</v>
      </c>
      <c r="H16">
        <v>0.05</v>
      </c>
      <c r="I16">
        <v>0.01</v>
      </c>
      <c r="J16">
        <v>2.1999999999999999E-2</v>
      </c>
      <c r="K16">
        <v>9.5000000000000001E-2</v>
      </c>
      <c r="L16">
        <v>0.03</v>
      </c>
      <c r="M16">
        <v>4.7E-2</v>
      </c>
      <c r="N16">
        <v>4.9000000000000002E-2</v>
      </c>
      <c r="O16">
        <v>6.9000000000000006E-2</v>
      </c>
      <c r="P16">
        <v>5.2999999999999999E-2</v>
      </c>
      <c r="Q16">
        <v>3.5000000000000003E-2</v>
      </c>
      <c r="R16">
        <v>2.4E-2</v>
      </c>
      <c r="S16">
        <v>4.2000000000000003E-2</v>
      </c>
      <c r="T16">
        <v>4.2999999999999997E-2</v>
      </c>
      <c r="U16">
        <v>4.7E-2</v>
      </c>
      <c r="V16">
        <v>0.55600000000000005</v>
      </c>
      <c r="W16">
        <v>3.1E-2</v>
      </c>
      <c r="Z16" s="1">
        <f t="shared" si="0"/>
        <v>9.0100000000000013E-2</v>
      </c>
      <c r="AA16" s="1">
        <f t="shared" si="1"/>
        <v>9.4900000000000012E-2</v>
      </c>
    </row>
    <row r="17" spans="1:27">
      <c r="A17">
        <v>16</v>
      </c>
      <c r="B17" t="s">
        <v>164</v>
      </c>
      <c r="C17">
        <v>30</v>
      </c>
      <c r="D17">
        <v>6.6000000000000003E-2</v>
      </c>
      <c r="E17">
        <v>7.1999999999999995E-2</v>
      </c>
      <c r="F17">
        <v>4.9000000000000002E-2</v>
      </c>
      <c r="G17">
        <v>0.45500000000000002</v>
      </c>
      <c r="H17">
        <v>0.05</v>
      </c>
      <c r="I17">
        <v>0.01</v>
      </c>
      <c r="J17">
        <v>2.5999999999999999E-2</v>
      </c>
      <c r="K17">
        <v>9.4E-2</v>
      </c>
      <c r="L17">
        <v>0.03</v>
      </c>
      <c r="M17">
        <v>4.7E-2</v>
      </c>
      <c r="N17">
        <v>4.9000000000000002E-2</v>
      </c>
      <c r="O17">
        <v>8.2000000000000003E-2</v>
      </c>
      <c r="P17">
        <v>5.2999999999999999E-2</v>
      </c>
      <c r="Q17">
        <v>0.03</v>
      </c>
      <c r="R17">
        <v>0.03</v>
      </c>
      <c r="S17">
        <v>3.5000000000000003E-2</v>
      </c>
      <c r="T17">
        <v>4.2999999999999997E-2</v>
      </c>
      <c r="U17">
        <v>4.7E-2</v>
      </c>
      <c r="V17">
        <v>0.52700000000000002</v>
      </c>
      <c r="W17">
        <v>3.2000000000000001E-2</v>
      </c>
      <c r="Z17" s="1">
        <f t="shared" si="0"/>
        <v>8.9900000000000008E-2</v>
      </c>
      <c r="AA17" s="1">
        <f t="shared" si="1"/>
        <v>9.2800000000000007E-2</v>
      </c>
    </row>
    <row r="18" spans="1:27">
      <c r="A18">
        <v>17</v>
      </c>
      <c r="B18" t="s">
        <v>165</v>
      </c>
      <c r="C18">
        <v>30</v>
      </c>
      <c r="D18">
        <v>6.4000000000000001E-2</v>
      </c>
      <c r="E18">
        <v>6.2E-2</v>
      </c>
      <c r="F18">
        <v>4.8000000000000001E-2</v>
      </c>
      <c r="G18">
        <v>0.57299999999999995</v>
      </c>
      <c r="H18">
        <v>0.05</v>
      </c>
      <c r="I18">
        <v>1.2E-2</v>
      </c>
      <c r="J18">
        <v>2.7E-2</v>
      </c>
      <c r="K18">
        <v>7.0000000000000007E-2</v>
      </c>
      <c r="L18">
        <v>2.8000000000000001E-2</v>
      </c>
      <c r="M18">
        <v>4.7E-2</v>
      </c>
      <c r="N18">
        <v>4.9000000000000002E-2</v>
      </c>
      <c r="O18">
        <v>5.2999999999999999E-2</v>
      </c>
      <c r="P18">
        <v>5.2999999999999999E-2</v>
      </c>
      <c r="Q18">
        <v>2.4E-2</v>
      </c>
      <c r="R18">
        <v>2.8000000000000001E-2</v>
      </c>
      <c r="S18">
        <v>3.7999999999999999E-2</v>
      </c>
      <c r="T18">
        <v>4.4999999999999998E-2</v>
      </c>
      <c r="U18">
        <v>4.7E-2</v>
      </c>
      <c r="V18">
        <v>0.46899999999999997</v>
      </c>
      <c r="W18">
        <v>2.8000000000000001E-2</v>
      </c>
      <c r="Z18" s="1">
        <f t="shared" si="0"/>
        <v>9.8099999999999993E-2</v>
      </c>
      <c r="AA18" s="1">
        <f t="shared" si="1"/>
        <v>8.3400000000000002E-2</v>
      </c>
    </row>
    <row r="19" spans="1:27">
      <c r="A19">
        <v>18</v>
      </c>
      <c r="B19" t="s">
        <v>166</v>
      </c>
      <c r="C19">
        <v>30</v>
      </c>
      <c r="D19">
        <v>5.8000000000000003E-2</v>
      </c>
      <c r="E19">
        <v>7.2999999999999995E-2</v>
      </c>
      <c r="F19">
        <v>4.8000000000000001E-2</v>
      </c>
      <c r="G19">
        <v>0.505</v>
      </c>
      <c r="H19">
        <v>0.05</v>
      </c>
      <c r="I19">
        <v>8.9999999999999993E-3</v>
      </c>
      <c r="J19">
        <v>2.5000000000000001E-2</v>
      </c>
      <c r="K19">
        <v>7.3999999999999996E-2</v>
      </c>
      <c r="L19">
        <v>2.9000000000000001E-2</v>
      </c>
      <c r="M19">
        <v>4.7E-2</v>
      </c>
      <c r="N19">
        <v>4.9000000000000002E-2</v>
      </c>
      <c r="O19">
        <v>7.4999999999999997E-2</v>
      </c>
      <c r="P19">
        <v>5.2999999999999999E-2</v>
      </c>
      <c r="Q19">
        <v>2.4E-2</v>
      </c>
      <c r="R19">
        <v>0.03</v>
      </c>
      <c r="S19">
        <v>3.7999999999999999E-2</v>
      </c>
      <c r="T19">
        <v>3.9E-2</v>
      </c>
      <c r="U19">
        <v>4.7E-2</v>
      </c>
      <c r="V19">
        <v>0.51600000000000001</v>
      </c>
      <c r="W19">
        <v>3.2000000000000001E-2</v>
      </c>
      <c r="Z19" s="1">
        <f t="shared" si="0"/>
        <v>9.1800000000000007E-2</v>
      </c>
      <c r="AA19" s="1">
        <f t="shared" si="1"/>
        <v>9.0300000000000005E-2</v>
      </c>
    </row>
    <row r="20" spans="1:27">
      <c r="A20">
        <v>19</v>
      </c>
      <c r="B20" t="s">
        <v>167</v>
      </c>
      <c r="C20">
        <v>30</v>
      </c>
      <c r="D20">
        <v>6.2E-2</v>
      </c>
      <c r="E20">
        <v>6.8000000000000005E-2</v>
      </c>
      <c r="F20">
        <v>4.9000000000000002E-2</v>
      </c>
      <c r="G20">
        <v>0.53600000000000003</v>
      </c>
      <c r="H20">
        <v>0.05</v>
      </c>
      <c r="I20">
        <v>1.2999999999999999E-2</v>
      </c>
      <c r="J20">
        <v>0.03</v>
      </c>
      <c r="K20">
        <v>7.1999999999999995E-2</v>
      </c>
      <c r="L20">
        <v>3.1E-2</v>
      </c>
      <c r="M20">
        <v>4.7E-2</v>
      </c>
      <c r="N20">
        <v>4.9000000000000002E-2</v>
      </c>
      <c r="O20">
        <v>6.2E-2</v>
      </c>
      <c r="P20">
        <v>5.2999999999999999E-2</v>
      </c>
      <c r="Q20">
        <v>2.1000000000000001E-2</v>
      </c>
      <c r="R20">
        <v>3.1E-2</v>
      </c>
      <c r="S20">
        <v>3.6999999999999998E-2</v>
      </c>
      <c r="T20">
        <v>4.2999999999999997E-2</v>
      </c>
      <c r="U20">
        <v>4.7E-2</v>
      </c>
      <c r="V20">
        <v>0.50700000000000001</v>
      </c>
      <c r="W20">
        <v>0.03</v>
      </c>
      <c r="Z20" s="1">
        <f t="shared" si="0"/>
        <v>9.5800000000000024E-2</v>
      </c>
      <c r="AA20" s="1">
        <f t="shared" si="1"/>
        <v>8.7999999999999995E-2</v>
      </c>
    </row>
    <row r="21" spans="1:27">
      <c r="A21">
        <v>20</v>
      </c>
      <c r="B21" t="s">
        <v>168</v>
      </c>
      <c r="C21">
        <v>30</v>
      </c>
      <c r="D21">
        <v>6.2E-2</v>
      </c>
      <c r="E21">
        <v>4.2999999999999997E-2</v>
      </c>
      <c r="F21">
        <v>4.8000000000000001E-2</v>
      </c>
      <c r="G21">
        <v>0.69799999999999995</v>
      </c>
      <c r="H21">
        <v>0.05</v>
      </c>
      <c r="I21">
        <v>2.5999999999999999E-2</v>
      </c>
      <c r="J21">
        <v>4.2000000000000003E-2</v>
      </c>
      <c r="K21">
        <v>6.5000000000000002E-2</v>
      </c>
      <c r="L21">
        <v>3.5999999999999997E-2</v>
      </c>
      <c r="M21">
        <v>4.7E-2</v>
      </c>
      <c r="N21">
        <v>4.9000000000000002E-2</v>
      </c>
      <c r="O21">
        <v>2.7E-2</v>
      </c>
      <c r="P21">
        <v>5.2999999999999999E-2</v>
      </c>
      <c r="Q21">
        <v>1.7999999999999999E-2</v>
      </c>
      <c r="R21">
        <v>4.3999999999999997E-2</v>
      </c>
      <c r="S21">
        <v>2.8000000000000001E-2</v>
      </c>
      <c r="T21">
        <v>6.0999999999999999E-2</v>
      </c>
      <c r="U21">
        <v>4.7E-2</v>
      </c>
      <c r="V21">
        <v>0.39200000000000002</v>
      </c>
      <c r="W21">
        <v>2.8000000000000001E-2</v>
      </c>
      <c r="Z21" s="1">
        <f t="shared" si="0"/>
        <v>0.11169999999999999</v>
      </c>
      <c r="AA21" s="1">
        <f t="shared" si="1"/>
        <v>7.4700000000000016E-2</v>
      </c>
    </row>
    <row r="22" spans="1:27">
      <c r="A22">
        <v>21</v>
      </c>
      <c r="B22" t="s">
        <v>169</v>
      </c>
      <c r="C22">
        <v>30</v>
      </c>
      <c r="D22">
        <v>6.4000000000000001E-2</v>
      </c>
      <c r="E22">
        <v>6.4000000000000001E-2</v>
      </c>
      <c r="F22">
        <v>4.8000000000000001E-2</v>
      </c>
      <c r="G22">
        <v>0.49199999999999999</v>
      </c>
      <c r="H22">
        <v>0.05</v>
      </c>
      <c r="I22">
        <v>1.0999999999999999E-2</v>
      </c>
      <c r="J22">
        <v>2.4E-2</v>
      </c>
      <c r="K22">
        <v>8.6999999999999994E-2</v>
      </c>
      <c r="L22">
        <v>2.9000000000000001E-2</v>
      </c>
      <c r="M22">
        <v>4.7E-2</v>
      </c>
      <c r="N22">
        <v>4.9000000000000002E-2</v>
      </c>
      <c r="O22">
        <v>6.7000000000000004E-2</v>
      </c>
      <c r="P22">
        <v>5.2999999999999999E-2</v>
      </c>
      <c r="Q22">
        <v>3.2000000000000001E-2</v>
      </c>
      <c r="R22">
        <v>2.5000000000000001E-2</v>
      </c>
      <c r="S22">
        <v>4.4999999999999998E-2</v>
      </c>
      <c r="T22">
        <v>4.2999999999999997E-2</v>
      </c>
      <c r="U22">
        <v>4.7E-2</v>
      </c>
      <c r="V22">
        <v>0.53600000000000003</v>
      </c>
      <c r="W22">
        <v>2.9000000000000001E-2</v>
      </c>
      <c r="Z22" s="1">
        <f t="shared" si="0"/>
        <v>9.1600000000000001E-2</v>
      </c>
      <c r="AA22" s="1">
        <f t="shared" si="1"/>
        <v>9.2600000000000002E-2</v>
      </c>
    </row>
    <row r="23" spans="1:27">
      <c r="A23">
        <v>22</v>
      </c>
      <c r="B23" t="s">
        <v>170</v>
      </c>
      <c r="C23">
        <v>30</v>
      </c>
      <c r="D23">
        <v>0.06</v>
      </c>
      <c r="E23">
        <v>6.7000000000000004E-2</v>
      </c>
      <c r="F23">
        <v>4.8000000000000001E-2</v>
      </c>
      <c r="G23">
        <v>0.58599999999999997</v>
      </c>
      <c r="H23">
        <v>0.05</v>
      </c>
      <c r="I23">
        <v>1.4E-2</v>
      </c>
      <c r="J23">
        <v>3.2000000000000001E-2</v>
      </c>
      <c r="K23">
        <v>6.9000000000000006E-2</v>
      </c>
      <c r="L23">
        <v>3.4000000000000002E-2</v>
      </c>
      <c r="M23">
        <v>4.7E-2</v>
      </c>
      <c r="N23">
        <v>4.9000000000000002E-2</v>
      </c>
      <c r="O23">
        <v>5.6000000000000001E-2</v>
      </c>
      <c r="P23">
        <v>5.2999999999999999E-2</v>
      </c>
      <c r="Q23">
        <v>2.3E-2</v>
      </c>
      <c r="R23">
        <v>3.5000000000000003E-2</v>
      </c>
      <c r="S23">
        <v>3.4000000000000002E-2</v>
      </c>
      <c r="T23">
        <v>4.5999999999999999E-2</v>
      </c>
      <c r="U23">
        <v>4.7E-2</v>
      </c>
      <c r="V23">
        <v>0.45300000000000001</v>
      </c>
      <c r="W23">
        <v>3.5999999999999997E-2</v>
      </c>
      <c r="Z23" s="1">
        <f t="shared" si="0"/>
        <v>0.10069999999999998</v>
      </c>
      <c r="AA23" s="1">
        <f t="shared" si="1"/>
        <v>8.320000000000001E-2</v>
      </c>
    </row>
    <row r="24" spans="1:27">
      <c r="A24">
        <v>23</v>
      </c>
      <c r="B24" t="s">
        <v>171</v>
      </c>
      <c r="C24">
        <v>30</v>
      </c>
      <c r="D24">
        <v>0.06</v>
      </c>
      <c r="E24">
        <v>5.2999999999999999E-2</v>
      </c>
      <c r="F24">
        <v>4.8000000000000001E-2</v>
      </c>
      <c r="G24">
        <v>0.65400000000000003</v>
      </c>
      <c r="H24">
        <v>0.05</v>
      </c>
      <c r="I24">
        <v>1.7999999999999999E-2</v>
      </c>
      <c r="J24">
        <v>3.7999999999999999E-2</v>
      </c>
      <c r="K24">
        <v>6.6000000000000003E-2</v>
      </c>
      <c r="L24">
        <v>3.4000000000000002E-2</v>
      </c>
      <c r="M24">
        <v>4.7E-2</v>
      </c>
      <c r="N24">
        <v>4.9000000000000002E-2</v>
      </c>
      <c r="O24">
        <v>3.7999999999999999E-2</v>
      </c>
      <c r="P24">
        <v>5.2999999999999999E-2</v>
      </c>
      <c r="Q24">
        <v>0.02</v>
      </c>
      <c r="R24">
        <v>3.9E-2</v>
      </c>
      <c r="S24">
        <v>3.1E-2</v>
      </c>
      <c r="T24">
        <v>5.2999999999999999E-2</v>
      </c>
      <c r="U24">
        <v>4.7E-2</v>
      </c>
      <c r="V24">
        <v>0.41299999999999998</v>
      </c>
      <c r="W24">
        <v>0.03</v>
      </c>
      <c r="Z24" s="1">
        <f t="shared" si="0"/>
        <v>0.10680000000000001</v>
      </c>
      <c r="AA24" s="1">
        <f t="shared" si="1"/>
        <v>7.7299999999999994E-2</v>
      </c>
    </row>
    <row r="25" spans="1:27">
      <c r="A25">
        <v>24</v>
      </c>
      <c r="B25" t="s">
        <v>172</v>
      </c>
      <c r="C25">
        <v>30</v>
      </c>
      <c r="D25">
        <v>0.95699999999999996</v>
      </c>
      <c r="E25">
        <v>0.20499999999999999</v>
      </c>
      <c r="F25">
        <v>4.5999999999999999E-2</v>
      </c>
      <c r="G25">
        <v>0.97799999999999998</v>
      </c>
      <c r="H25">
        <v>4.9000000000000002E-2</v>
      </c>
      <c r="I25">
        <v>0.98299999999999998</v>
      </c>
      <c r="J25">
        <v>0.98799999999999999</v>
      </c>
      <c r="K25">
        <v>1.2E-2</v>
      </c>
      <c r="L25">
        <v>2.4E-2</v>
      </c>
      <c r="M25">
        <v>4.4999999999999998E-2</v>
      </c>
      <c r="N25">
        <v>4.7E-2</v>
      </c>
      <c r="O25">
        <v>6.3E-2</v>
      </c>
      <c r="P25">
        <v>5.0999999999999997E-2</v>
      </c>
      <c r="Q25">
        <v>0.88900000000000001</v>
      </c>
      <c r="R25">
        <v>0.42599999999999999</v>
      </c>
      <c r="S25">
        <v>0.98599999999999999</v>
      </c>
      <c r="T25">
        <v>0.17899999999999999</v>
      </c>
      <c r="U25">
        <v>4.5999999999999999E-2</v>
      </c>
      <c r="V25">
        <v>2.1000000000000001E-2</v>
      </c>
      <c r="W25">
        <v>7.0000000000000007E-2</v>
      </c>
      <c r="Z25" s="1">
        <f t="shared" si="0"/>
        <v>0.42869999999999991</v>
      </c>
      <c r="AA25" s="1">
        <f t="shared" si="1"/>
        <v>0.27779999999999994</v>
      </c>
    </row>
    <row r="26" spans="1:27">
      <c r="A26">
        <v>25</v>
      </c>
      <c r="B26" t="s">
        <v>173</v>
      </c>
      <c r="C26">
        <v>30</v>
      </c>
      <c r="D26">
        <v>0.48699999999999999</v>
      </c>
      <c r="E26">
        <v>0.85799999999999998</v>
      </c>
      <c r="F26">
        <v>5.7000000000000002E-2</v>
      </c>
      <c r="G26">
        <v>0.98599999999999999</v>
      </c>
      <c r="H26">
        <v>6.0999999999999999E-2</v>
      </c>
      <c r="I26">
        <v>0.35799999999999998</v>
      </c>
      <c r="J26">
        <v>0.54800000000000004</v>
      </c>
      <c r="K26">
        <v>0.02</v>
      </c>
      <c r="L26">
        <v>7.0000000000000001E-3</v>
      </c>
      <c r="M26">
        <v>5.5E-2</v>
      </c>
      <c r="N26">
        <v>5.8000000000000003E-2</v>
      </c>
      <c r="O26">
        <v>0.873</v>
      </c>
      <c r="P26">
        <v>6.5000000000000002E-2</v>
      </c>
      <c r="Q26">
        <v>4.3999999999999997E-2</v>
      </c>
      <c r="R26">
        <v>2.9000000000000001E-2</v>
      </c>
      <c r="S26">
        <v>0.98499999999999999</v>
      </c>
      <c r="T26">
        <v>7.0000000000000007E-2</v>
      </c>
      <c r="U26">
        <v>5.6000000000000001E-2</v>
      </c>
      <c r="V26">
        <v>0.17899999999999999</v>
      </c>
      <c r="W26">
        <v>0.01</v>
      </c>
      <c r="Z26" s="1">
        <f t="shared" si="0"/>
        <v>0.34370000000000001</v>
      </c>
      <c r="AA26" s="1">
        <f t="shared" si="1"/>
        <v>0.23689999999999994</v>
      </c>
    </row>
    <row r="27" spans="1:27">
      <c r="A27">
        <v>26</v>
      </c>
      <c r="B27" t="s">
        <v>174</v>
      </c>
      <c r="C27">
        <v>30</v>
      </c>
      <c r="D27">
        <v>0.38900000000000001</v>
      </c>
      <c r="E27">
        <v>0.98399999999999999</v>
      </c>
      <c r="F27">
        <v>4.8000000000000001E-2</v>
      </c>
      <c r="G27">
        <v>0.99199999999999999</v>
      </c>
      <c r="H27">
        <v>0.05</v>
      </c>
      <c r="I27">
        <v>2.3E-2</v>
      </c>
      <c r="J27">
        <v>2.8000000000000001E-2</v>
      </c>
      <c r="K27">
        <v>1.4999999999999999E-2</v>
      </c>
      <c r="L27">
        <v>0.60099999999999998</v>
      </c>
      <c r="M27">
        <v>4.7E-2</v>
      </c>
      <c r="N27">
        <v>4.8000000000000001E-2</v>
      </c>
      <c r="O27">
        <v>0.84399999999999997</v>
      </c>
      <c r="P27">
        <v>5.2999999999999999E-2</v>
      </c>
      <c r="Q27">
        <v>0.90100000000000002</v>
      </c>
      <c r="R27">
        <v>0.876</v>
      </c>
      <c r="S27">
        <v>2.4E-2</v>
      </c>
      <c r="T27">
        <v>0.28399999999999997</v>
      </c>
      <c r="U27">
        <v>4.8000000000000001E-2</v>
      </c>
      <c r="V27">
        <v>0.03</v>
      </c>
      <c r="W27">
        <v>0.98899999999999999</v>
      </c>
      <c r="Z27" s="1">
        <f t="shared" si="0"/>
        <v>0.31770000000000004</v>
      </c>
      <c r="AA27" s="1">
        <f t="shared" si="1"/>
        <v>0.40969999999999995</v>
      </c>
    </row>
    <row r="28" spans="1:27">
      <c r="A28">
        <v>27</v>
      </c>
      <c r="B28" t="s">
        <v>175</v>
      </c>
      <c r="C28">
        <v>30</v>
      </c>
      <c r="D28">
        <v>0.98499999999999999</v>
      </c>
      <c r="E28">
        <v>4.2999999999999997E-2</v>
      </c>
      <c r="F28">
        <v>4.9000000000000002E-2</v>
      </c>
      <c r="G28">
        <v>0.99099999999999999</v>
      </c>
      <c r="H28">
        <v>5.0999999999999997E-2</v>
      </c>
      <c r="I28">
        <v>0.98899999999999999</v>
      </c>
      <c r="J28">
        <v>0.107</v>
      </c>
      <c r="K28">
        <v>0.72899999999999998</v>
      </c>
      <c r="L28">
        <v>0.89900000000000002</v>
      </c>
      <c r="M28">
        <v>4.7E-2</v>
      </c>
      <c r="N28">
        <v>5.0999999999999997E-2</v>
      </c>
      <c r="O28">
        <v>1.4E-2</v>
      </c>
      <c r="P28">
        <v>5.6000000000000001E-2</v>
      </c>
      <c r="Q28">
        <v>0.99199999999999999</v>
      </c>
      <c r="R28">
        <v>0.03</v>
      </c>
      <c r="S28">
        <v>0.98299999999999998</v>
      </c>
      <c r="T28">
        <v>0.98299999999999998</v>
      </c>
      <c r="U28">
        <v>4.7E-2</v>
      </c>
      <c r="V28">
        <v>0.57699999999999996</v>
      </c>
      <c r="W28">
        <v>0.97899999999999998</v>
      </c>
      <c r="Z28" s="1">
        <f t="shared" si="0"/>
        <v>0.48899999999999999</v>
      </c>
      <c r="AA28" s="1">
        <f t="shared" si="1"/>
        <v>0.47119999999999995</v>
      </c>
    </row>
    <row r="29" spans="1:27">
      <c r="A29">
        <v>28</v>
      </c>
      <c r="B29" t="s">
        <v>176</v>
      </c>
      <c r="C29">
        <v>30</v>
      </c>
      <c r="D29">
        <v>0.93100000000000005</v>
      </c>
      <c r="E29">
        <v>7.4999999999999997E-2</v>
      </c>
      <c r="F29">
        <v>5.1999999999999998E-2</v>
      </c>
      <c r="G29">
        <v>0.98399999999999999</v>
      </c>
      <c r="H29">
        <v>5.6000000000000001E-2</v>
      </c>
      <c r="I29">
        <v>0.86299999999999999</v>
      </c>
      <c r="J29">
        <v>0.91900000000000004</v>
      </c>
      <c r="K29">
        <v>3.3000000000000002E-2</v>
      </c>
      <c r="L29">
        <v>3.2000000000000001E-2</v>
      </c>
      <c r="M29">
        <v>0.05</v>
      </c>
      <c r="N29">
        <v>5.3999999999999999E-2</v>
      </c>
      <c r="O29">
        <v>4.0000000000000001E-3</v>
      </c>
      <c r="P29">
        <v>0.06</v>
      </c>
      <c r="Q29">
        <v>0.01</v>
      </c>
      <c r="R29">
        <v>6.8000000000000005E-2</v>
      </c>
      <c r="S29">
        <v>0.02</v>
      </c>
      <c r="T29">
        <v>0.63500000000000001</v>
      </c>
      <c r="U29">
        <v>5.1999999999999998E-2</v>
      </c>
      <c r="V29">
        <v>2.5000000000000001E-2</v>
      </c>
      <c r="W29">
        <v>8.0000000000000002E-3</v>
      </c>
      <c r="Z29" s="1">
        <f t="shared" si="0"/>
        <v>0.39949999999999997</v>
      </c>
      <c r="AA29" s="1">
        <f t="shared" si="1"/>
        <v>9.3600000000000003E-2</v>
      </c>
    </row>
    <row r="30" spans="1:27">
      <c r="A30">
        <v>29</v>
      </c>
      <c r="B30" t="s">
        <v>177</v>
      </c>
      <c r="C30">
        <v>30</v>
      </c>
      <c r="D30">
        <v>0.60799999999999998</v>
      </c>
      <c r="E30">
        <v>0.19600000000000001</v>
      </c>
      <c r="F30">
        <v>5.3999999999999999E-2</v>
      </c>
      <c r="G30">
        <v>0.99099999999999999</v>
      </c>
      <c r="H30">
        <v>5.7000000000000002E-2</v>
      </c>
      <c r="I30">
        <v>9.6000000000000002E-2</v>
      </c>
      <c r="J30">
        <v>9.4E-2</v>
      </c>
      <c r="K30">
        <v>3.4000000000000002E-2</v>
      </c>
      <c r="L30">
        <v>0.06</v>
      </c>
      <c r="M30">
        <v>5.1999999999999998E-2</v>
      </c>
      <c r="N30">
        <v>5.5E-2</v>
      </c>
      <c r="O30">
        <v>8.0000000000000002E-3</v>
      </c>
      <c r="P30">
        <v>6.0999999999999999E-2</v>
      </c>
      <c r="Q30">
        <v>1.9E-2</v>
      </c>
      <c r="R30">
        <v>3.1E-2</v>
      </c>
      <c r="S30">
        <v>0.09</v>
      </c>
      <c r="T30">
        <v>0.77300000000000002</v>
      </c>
      <c r="U30">
        <v>5.2999999999999999E-2</v>
      </c>
      <c r="V30">
        <v>2.8000000000000001E-2</v>
      </c>
      <c r="W30">
        <v>2.1000000000000001E-2</v>
      </c>
      <c r="Z30" s="1">
        <f t="shared" si="0"/>
        <v>0.22420000000000001</v>
      </c>
      <c r="AA30" s="1">
        <f t="shared" si="1"/>
        <v>0.11389999999999997</v>
      </c>
    </row>
    <row r="31" spans="1:27">
      <c r="A31">
        <v>30</v>
      </c>
      <c r="B31" t="s">
        <v>178</v>
      </c>
      <c r="C31">
        <v>30</v>
      </c>
      <c r="D31">
        <v>0.98</v>
      </c>
      <c r="E31">
        <v>8.9999999999999993E-3</v>
      </c>
      <c r="F31">
        <v>5.3999999999999999E-2</v>
      </c>
      <c r="G31">
        <v>0.60799999999999998</v>
      </c>
      <c r="H31">
        <v>5.7000000000000002E-2</v>
      </c>
      <c r="I31">
        <v>0.89300000000000002</v>
      </c>
      <c r="J31">
        <v>4.5999999999999999E-2</v>
      </c>
      <c r="K31">
        <v>0.96599999999999997</v>
      </c>
      <c r="L31">
        <v>3.9E-2</v>
      </c>
      <c r="M31">
        <v>5.2999999999999999E-2</v>
      </c>
      <c r="N31">
        <v>5.8000000000000003E-2</v>
      </c>
      <c r="O31">
        <v>0.189</v>
      </c>
      <c r="P31">
        <v>6.4000000000000001E-2</v>
      </c>
      <c r="Q31">
        <v>0.98099999999999998</v>
      </c>
      <c r="R31">
        <v>3.0000000000000001E-3</v>
      </c>
      <c r="S31">
        <v>0.98799999999999999</v>
      </c>
      <c r="T31">
        <v>0.92400000000000004</v>
      </c>
      <c r="U31">
        <v>5.1999999999999998E-2</v>
      </c>
      <c r="V31">
        <v>0.98499999999999999</v>
      </c>
      <c r="W31">
        <v>8.0000000000000002E-3</v>
      </c>
      <c r="Z31" s="1">
        <f t="shared" si="0"/>
        <v>0.37049999999999994</v>
      </c>
      <c r="AA31" s="1">
        <f t="shared" si="1"/>
        <v>0.42519999999999997</v>
      </c>
    </row>
    <row r="32" spans="1:27">
      <c r="A32">
        <v>31</v>
      </c>
      <c r="B32" t="s">
        <v>179</v>
      </c>
      <c r="C32">
        <v>30</v>
      </c>
      <c r="D32">
        <v>0.98599999999999999</v>
      </c>
      <c r="E32">
        <v>0.05</v>
      </c>
      <c r="F32">
        <v>4.3999999999999997E-2</v>
      </c>
      <c r="G32">
        <v>0.59199999999999997</v>
      </c>
      <c r="H32">
        <v>4.5999999999999999E-2</v>
      </c>
      <c r="I32">
        <v>0.98499999999999999</v>
      </c>
      <c r="J32">
        <v>0.94899999999999995</v>
      </c>
      <c r="K32">
        <v>0.96499999999999997</v>
      </c>
      <c r="L32">
        <v>0.96699999999999997</v>
      </c>
      <c r="M32">
        <v>4.2999999999999997E-2</v>
      </c>
      <c r="N32">
        <v>4.7E-2</v>
      </c>
      <c r="O32">
        <v>8.9999999999999993E-3</v>
      </c>
      <c r="P32">
        <v>0.05</v>
      </c>
      <c r="Q32">
        <v>0.92200000000000004</v>
      </c>
      <c r="R32">
        <v>0.77900000000000003</v>
      </c>
      <c r="S32">
        <v>8.9999999999999993E-3</v>
      </c>
      <c r="T32">
        <v>0.69</v>
      </c>
      <c r="U32">
        <v>4.2999999999999997E-2</v>
      </c>
      <c r="V32">
        <v>0.99</v>
      </c>
      <c r="W32">
        <v>0.98899999999999999</v>
      </c>
      <c r="Z32" s="1">
        <f t="shared" si="0"/>
        <v>0.56269999999999998</v>
      </c>
      <c r="AA32" s="1">
        <f t="shared" si="1"/>
        <v>0.45279999999999998</v>
      </c>
    </row>
    <row r="33" spans="1:27">
      <c r="A33">
        <v>32</v>
      </c>
      <c r="B33" t="s">
        <v>180</v>
      </c>
      <c r="C33">
        <v>30</v>
      </c>
      <c r="D33">
        <v>0.62</v>
      </c>
      <c r="E33">
        <v>8.8999999999999996E-2</v>
      </c>
      <c r="F33">
        <v>0.05</v>
      </c>
      <c r="G33">
        <v>0.06</v>
      </c>
      <c r="H33">
        <v>5.1999999999999998E-2</v>
      </c>
      <c r="I33">
        <v>3.4000000000000002E-2</v>
      </c>
      <c r="J33">
        <v>0.74299999999999999</v>
      </c>
      <c r="K33">
        <v>0.79200000000000004</v>
      </c>
      <c r="L33">
        <v>4.3999999999999997E-2</v>
      </c>
      <c r="M33">
        <v>4.9000000000000002E-2</v>
      </c>
      <c r="N33">
        <v>5.1999999999999998E-2</v>
      </c>
      <c r="O33">
        <v>0.66</v>
      </c>
      <c r="P33">
        <v>5.7000000000000002E-2</v>
      </c>
      <c r="Q33">
        <v>0.55000000000000004</v>
      </c>
      <c r="R33">
        <v>2.3E-2</v>
      </c>
      <c r="S33">
        <v>0.94499999999999995</v>
      </c>
      <c r="T33">
        <v>0.23400000000000001</v>
      </c>
      <c r="U33">
        <v>4.9000000000000002E-2</v>
      </c>
      <c r="V33">
        <v>0.85199999999999998</v>
      </c>
      <c r="W33">
        <v>1.4999999999999999E-2</v>
      </c>
      <c r="Z33" s="1">
        <f t="shared" si="0"/>
        <v>0.25330000000000003</v>
      </c>
      <c r="AA33" s="1">
        <f t="shared" si="1"/>
        <v>0.34370000000000001</v>
      </c>
    </row>
    <row r="34" spans="1:27">
      <c r="A34">
        <v>33</v>
      </c>
      <c r="B34" t="s">
        <v>181</v>
      </c>
      <c r="C34">
        <v>30</v>
      </c>
      <c r="D34">
        <v>0.59699999999999998</v>
      </c>
      <c r="E34">
        <v>2.5999999999999999E-2</v>
      </c>
      <c r="F34">
        <v>4.3999999999999997E-2</v>
      </c>
      <c r="G34">
        <v>0.94899999999999995</v>
      </c>
      <c r="H34">
        <v>4.5999999999999999E-2</v>
      </c>
      <c r="I34">
        <v>0.21199999999999999</v>
      </c>
      <c r="J34">
        <v>1.6E-2</v>
      </c>
      <c r="K34">
        <v>0.106</v>
      </c>
      <c r="L34">
        <v>0.107</v>
      </c>
      <c r="M34">
        <v>4.2999999999999997E-2</v>
      </c>
      <c r="N34">
        <v>4.4999999999999998E-2</v>
      </c>
      <c r="O34">
        <v>6.9000000000000006E-2</v>
      </c>
      <c r="P34">
        <v>4.9000000000000002E-2</v>
      </c>
      <c r="Q34">
        <v>0.98499999999999999</v>
      </c>
      <c r="R34">
        <v>1.0999999999999999E-2</v>
      </c>
      <c r="S34">
        <v>0.89</v>
      </c>
      <c r="T34">
        <v>3.9E-2</v>
      </c>
      <c r="U34">
        <v>4.2999999999999997E-2</v>
      </c>
      <c r="V34">
        <v>0.96599999999999997</v>
      </c>
      <c r="W34">
        <v>0.91700000000000004</v>
      </c>
      <c r="Z34" s="1">
        <f t="shared" si="0"/>
        <v>0.21460000000000004</v>
      </c>
      <c r="AA34" s="1">
        <f t="shared" si="1"/>
        <v>0.40140000000000003</v>
      </c>
    </row>
    <row r="35" spans="1:27">
      <c r="A35">
        <v>34</v>
      </c>
      <c r="B35" t="s">
        <v>182</v>
      </c>
      <c r="C35">
        <v>30</v>
      </c>
      <c r="D35">
        <v>0.86899999999999999</v>
      </c>
      <c r="E35">
        <v>1.0999999999999999E-2</v>
      </c>
      <c r="F35">
        <v>0.05</v>
      </c>
      <c r="G35">
        <v>0.10299999999999999</v>
      </c>
      <c r="H35">
        <v>5.0999999999999997E-2</v>
      </c>
      <c r="I35">
        <v>7.2999999999999995E-2</v>
      </c>
      <c r="J35">
        <v>8.9999999999999993E-3</v>
      </c>
      <c r="K35">
        <v>0.97</v>
      </c>
      <c r="L35">
        <v>0.50900000000000001</v>
      </c>
      <c r="M35">
        <v>4.8000000000000001E-2</v>
      </c>
      <c r="N35">
        <v>5.1999999999999998E-2</v>
      </c>
      <c r="O35">
        <v>8.6999999999999994E-2</v>
      </c>
      <c r="P35">
        <v>5.7000000000000002E-2</v>
      </c>
      <c r="Q35">
        <v>0.53300000000000003</v>
      </c>
      <c r="R35">
        <v>0.01</v>
      </c>
      <c r="S35">
        <v>4.2999999999999997E-2</v>
      </c>
      <c r="T35">
        <v>0.35899999999999999</v>
      </c>
      <c r="U35">
        <v>4.8000000000000001E-2</v>
      </c>
      <c r="V35">
        <v>0.99099999999999999</v>
      </c>
      <c r="W35">
        <v>0.48799999999999999</v>
      </c>
      <c r="Z35" s="1">
        <f t="shared" si="0"/>
        <v>0.26929999999999998</v>
      </c>
      <c r="AA35" s="1">
        <f t="shared" si="1"/>
        <v>0.26680000000000004</v>
      </c>
    </row>
    <row r="36" spans="1:27">
      <c r="A36">
        <v>35</v>
      </c>
      <c r="B36" t="s">
        <v>183</v>
      </c>
      <c r="C36">
        <v>30</v>
      </c>
      <c r="D36">
        <v>0.95499999999999996</v>
      </c>
      <c r="E36">
        <v>0.39700000000000002</v>
      </c>
      <c r="F36">
        <v>4.4999999999999998E-2</v>
      </c>
      <c r="G36">
        <v>0.85799999999999998</v>
      </c>
      <c r="H36">
        <v>4.5999999999999999E-2</v>
      </c>
      <c r="I36">
        <v>0.56599999999999995</v>
      </c>
      <c r="J36">
        <v>1.7000000000000001E-2</v>
      </c>
      <c r="K36">
        <v>0.95</v>
      </c>
      <c r="L36">
        <v>0.9</v>
      </c>
      <c r="M36">
        <v>4.3999999999999997E-2</v>
      </c>
      <c r="N36">
        <v>4.5999999999999999E-2</v>
      </c>
      <c r="O36">
        <v>0.95599999999999996</v>
      </c>
      <c r="P36">
        <v>0.05</v>
      </c>
      <c r="Q36">
        <v>0.99199999999999999</v>
      </c>
      <c r="R36">
        <v>5.5E-2</v>
      </c>
      <c r="S36">
        <v>0.98399999999999999</v>
      </c>
      <c r="T36">
        <v>6.4000000000000001E-2</v>
      </c>
      <c r="U36">
        <v>4.3999999999999997E-2</v>
      </c>
      <c r="V36">
        <v>0.99099999999999999</v>
      </c>
      <c r="W36">
        <v>0.98899999999999999</v>
      </c>
      <c r="Z36" s="1">
        <f t="shared" si="0"/>
        <v>0.47779999999999995</v>
      </c>
      <c r="AA36" s="1">
        <f t="shared" si="1"/>
        <v>0.5171</v>
      </c>
    </row>
    <row r="37" spans="1:27">
      <c r="A37">
        <v>36</v>
      </c>
      <c r="B37" t="s">
        <v>184</v>
      </c>
      <c r="C37">
        <v>30</v>
      </c>
      <c r="D37">
        <v>0.67500000000000004</v>
      </c>
      <c r="E37">
        <v>0.98599999999999999</v>
      </c>
      <c r="F37">
        <v>4.8000000000000001E-2</v>
      </c>
      <c r="G37">
        <v>0.84</v>
      </c>
      <c r="H37">
        <v>0.05</v>
      </c>
      <c r="I37">
        <v>2.7E-2</v>
      </c>
      <c r="J37">
        <v>4.8000000000000001E-2</v>
      </c>
      <c r="K37">
        <v>0.94599999999999995</v>
      </c>
      <c r="L37">
        <v>0.94199999999999995</v>
      </c>
      <c r="M37">
        <v>4.7E-2</v>
      </c>
      <c r="N37">
        <v>0.05</v>
      </c>
      <c r="O37">
        <v>0.99</v>
      </c>
      <c r="P37">
        <v>5.3999999999999999E-2</v>
      </c>
      <c r="Q37">
        <v>0.89400000000000002</v>
      </c>
      <c r="R37">
        <v>0.96399999999999997</v>
      </c>
      <c r="S37">
        <v>0.02</v>
      </c>
      <c r="T37">
        <v>0.183</v>
      </c>
      <c r="U37">
        <v>4.7E-2</v>
      </c>
      <c r="V37">
        <v>0.98699999999999999</v>
      </c>
      <c r="W37">
        <v>0.99</v>
      </c>
      <c r="Z37" s="1">
        <f t="shared" si="0"/>
        <v>0.46089999999999998</v>
      </c>
      <c r="AA37" s="1">
        <f t="shared" si="1"/>
        <v>0.51790000000000003</v>
      </c>
    </row>
    <row r="38" spans="1:27">
      <c r="A38">
        <v>37</v>
      </c>
      <c r="B38" t="s">
        <v>185</v>
      </c>
      <c r="C38">
        <v>30</v>
      </c>
      <c r="D38">
        <v>0.64700000000000002</v>
      </c>
      <c r="E38">
        <v>0.97399999999999998</v>
      </c>
      <c r="F38">
        <v>5.6000000000000001E-2</v>
      </c>
      <c r="G38">
        <v>0.32800000000000001</v>
      </c>
      <c r="H38">
        <v>5.8000000000000003E-2</v>
      </c>
      <c r="I38">
        <v>8.9999999999999993E-3</v>
      </c>
      <c r="J38">
        <v>4.7E-2</v>
      </c>
      <c r="K38">
        <v>0.96599999999999997</v>
      </c>
      <c r="L38">
        <v>0.37</v>
      </c>
      <c r="M38">
        <v>5.3999999999999999E-2</v>
      </c>
      <c r="N38">
        <v>5.8000000000000003E-2</v>
      </c>
      <c r="O38">
        <v>0.98699999999999999</v>
      </c>
      <c r="P38">
        <v>6.4000000000000001E-2</v>
      </c>
      <c r="Q38">
        <v>9.7000000000000003E-2</v>
      </c>
      <c r="R38">
        <v>0.52500000000000002</v>
      </c>
      <c r="S38">
        <v>1.0999999999999999E-2</v>
      </c>
      <c r="T38">
        <v>0.34699999999999998</v>
      </c>
      <c r="U38">
        <v>5.3999999999999999E-2</v>
      </c>
      <c r="V38">
        <v>0.98599999999999999</v>
      </c>
      <c r="W38">
        <v>0.36399999999999999</v>
      </c>
      <c r="Z38" s="1">
        <f t="shared" si="0"/>
        <v>0.35089999999999999</v>
      </c>
      <c r="AA38" s="1">
        <f t="shared" si="1"/>
        <v>0.34929999999999994</v>
      </c>
    </row>
    <row r="39" spans="1:27">
      <c r="A39">
        <v>38</v>
      </c>
      <c r="B39" t="s">
        <v>186</v>
      </c>
      <c r="C39">
        <v>30</v>
      </c>
      <c r="D39">
        <v>0.97599999999999998</v>
      </c>
      <c r="E39">
        <v>0.98799999999999999</v>
      </c>
      <c r="F39">
        <v>5.5E-2</v>
      </c>
      <c r="G39">
        <v>0.98199999999999998</v>
      </c>
      <c r="H39">
        <v>5.7000000000000002E-2</v>
      </c>
      <c r="I39">
        <v>0.99</v>
      </c>
      <c r="J39">
        <v>0.99</v>
      </c>
      <c r="K39">
        <v>0.72899999999999998</v>
      </c>
      <c r="L39">
        <v>0.90900000000000003</v>
      </c>
      <c r="M39">
        <v>5.1999999999999998E-2</v>
      </c>
      <c r="N39">
        <v>5.6000000000000001E-2</v>
      </c>
      <c r="O39">
        <v>0.99199999999999999</v>
      </c>
      <c r="P39">
        <v>6.3E-2</v>
      </c>
      <c r="Q39">
        <v>0.98799999999999999</v>
      </c>
      <c r="R39">
        <v>0.98799999999999999</v>
      </c>
      <c r="S39">
        <v>0.98899999999999999</v>
      </c>
      <c r="T39">
        <v>0.97799999999999998</v>
      </c>
      <c r="U39">
        <v>5.2999999999999999E-2</v>
      </c>
      <c r="V39">
        <v>0.40100000000000002</v>
      </c>
      <c r="W39">
        <v>0.98799999999999999</v>
      </c>
      <c r="Z39" s="1">
        <f t="shared" si="0"/>
        <v>0.67279999999999995</v>
      </c>
      <c r="AA39" s="1">
        <f t="shared" si="1"/>
        <v>0.64960000000000007</v>
      </c>
    </row>
    <row r="40" spans="1:27">
      <c r="A40">
        <v>39</v>
      </c>
      <c r="B40" t="s">
        <v>187</v>
      </c>
      <c r="C40">
        <v>30</v>
      </c>
      <c r="D40">
        <v>0.90100000000000002</v>
      </c>
      <c r="E40">
        <v>0.94199999999999995</v>
      </c>
      <c r="F40">
        <v>4.4999999999999998E-2</v>
      </c>
      <c r="G40">
        <v>0.89600000000000002</v>
      </c>
      <c r="H40">
        <v>4.8000000000000001E-2</v>
      </c>
      <c r="I40">
        <v>0.99299999999999999</v>
      </c>
      <c r="J40">
        <v>0.99099999999999999</v>
      </c>
      <c r="K40">
        <v>1.4999999999999999E-2</v>
      </c>
      <c r="L40">
        <v>0.23599999999999999</v>
      </c>
      <c r="M40">
        <v>4.3999999999999997E-2</v>
      </c>
      <c r="N40">
        <v>4.4999999999999998E-2</v>
      </c>
      <c r="O40">
        <v>0.92200000000000004</v>
      </c>
      <c r="P40">
        <v>0.05</v>
      </c>
      <c r="Q40">
        <v>0.38100000000000001</v>
      </c>
      <c r="R40">
        <v>0.97599999999999998</v>
      </c>
      <c r="S40">
        <v>0.98599999999999999</v>
      </c>
      <c r="T40">
        <v>2.8000000000000001E-2</v>
      </c>
      <c r="U40">
        <v>4.4999999999999998E-2</v>
      </c>
      <c r="V40">
        <v>0.623</v>
      </c>
      <c r="W40">
        <v>0.879</v>
      </c>
      <c r="Z40" s="1">
        <f t="shared" si="0"/>
        <v>0.51109999999999989</v>
      </c>
      <c r="AA40" s="1">
        <f t="shared" si="1"/>
        <v>0.49350000000000005</v>
      </c>
    </row>
    <row r="41" spans="1:27">
      <c r="A41">
        <v>40</v>
      </c>
      <c r="B41" t="s">
        <v>188</v>
      </c>
      <c r="C41">
        <v>30</v>
      </c>
      <c r="D41">
        <v>9.9000000000000005E-2</v>
      </c>
      <c r="E41">
        <v>0.97599999999999998</v>
      </c>
      <c r="F41">
        <v>5.6000000000000001E-2</v>
      </c>
      <c r="G41">
        <v>0.79700000000000004</v>
      </c>
      <c r="H41">
        <v>5.8000000000000003E-2</v>
      </c>
      <c r="I41">
        <v>8.9999999999999993E-3</v>
      </c>
      <c r="J41">
        <v>3.5999999999999997E-2</v>
      </c>
      <c r="K41">
        <v>0.35199999999999998</v>
      </c>
      <c r="L41">
        <v>4.7E-2</v>
      </c>
      <c r="M41">
        <v>5.2999999999999999E-2</v>
      </c>
      <c r="N41">
        <v>5.7000000000000002E-2</v>
      </c>
      <c r="O41">
        <v>0.98399999999999999</v>
      </c>
      <c r="P41">
        <v>6.3E-2</v>
      </c>
      <c r="Q41">
        <v>0.04</v>
      </c>
      <c r="R41">
        <v>0.502</v>
      </c>
      <c r="S41">
        <v>8.9999999999999993E-3</v>
      </c>
      <c r="T41">
        <v>6.5000000000000002E-2</v>
      </c>
      <c r="U41">
        <v>5.3999999999999999E-2</v>
      </c>
      <c r="V41">
        <v>0.81899999999999995</v>
      </c>
      <c r="W41">
        <v>0.157</v>
      </c>
      <c r="Z41" s="1">
        <f t="shared" si="0"/>
        <v>0.24829999999999997</v>
      </c>
      <c r="AA41" s="1">
        <f t="shared" si="1"/>
        <v>0.27500000000000002</v>
      </c>
    </row>
    <row r="42" spans="1:27">
      <c r="A42">
        <v>41</v>
      </c>
      <c r="B42" t="s">
        <v>189</v>
      </c>
      <c r="C42">
        <v>30</v>
      </c>
      <c r="D42">
        <v>0.89600000000000002</v>
      </c>
      <c r="E42">
        <v>0.42399999999999999</v>
      </c>
      <c r="F42">
        <v>5.7000000000000002E-2</v>
      </c>
      <c r="G42">
        <v>8.5000000000000006E-2</v>
      </c>
      <c r="H42">
        <v>5.8999999999999997E-2</v>
      </c>
      <c r="I42">
        <v>0.19800000000000001</v>
      </c>
      <c r="J42">
        <v>3.6999999999999998E-2</v>
      </c>
      <c r="K42">
        <v>0.98599999999999999</v>
      </c>
      <c r="L42">
        <v>0.35599999999999998</v>
      </c>
      <c r="M42">
        <v>5.5E-2</v>
      </c>
      <c r="N42">
        <v>0.06</v>
      </c>
      <c r="O42">
        <v>0.98399999999999999</v>
      </c>
      <c r="P42">
        <v>6.7000000000000004E-2</v>
      </c>
      <c r="Q42">
        <v>0.98799999999999999</v>
      </c>
      <c r="R42">
        <v>2.5999999999999999E-2</v>
      </c>
      <c r="S42">
        <v>0.30399999999999999</v>
      </c>
      <c r="T42">
        <v>0.88500000000000001</v>
      </c>
      <c r="U42">
        <v>5.3999999999999999E-2</v>
      </c>
      <c r="V42">
        <v>0.99</v>
      </c>
      <c r="W42">
        <v>0.35399999999999998</v>
      </c>
      <c r="Z42" s="1">
        <f t="shared" si="0"/>
        <v>0.31530000000000002</v>
      </c>
      <c r="AA42" s="1">
        <f t="shared" si="1"/>
        <v>0.47119999999999995</v>
      </c>
    </row>
    <row r="43" spans="1:27">
      <c r="A43">
        <v>42</v>
      </c>
      <c r="B43" t="s">
        <v>190</v>
      </c>
      <c r="C43">
        <v>30</v>
      </c>
      <c r="D43">
        <v>0.94899999999999995</v>
      </c>
      <c r="E43">
        <v>5.0000000000000001E-3</v>
      </c>
      <c r="F43">
        <v>5.2999999999999999E-2</v>
      </c>
      <c r="G43">
        <v>0.97399999999999998</v>
      </c>
      <c r="H43">
        <v>5.7000000000000002E-2</v>
      </c>
      <c r="I43">
        <v>0.97599999999999998</v>
      </c>
      <c r="J43">
        <v>0.157</v>
      </c>
      <c r="K43">
        <v>0.217</v>
      </c>
      <c r="L43">
        <v>3.4000000000000002E-2</v>
      </c>
      <c r="M43">
        <v>5.0999999999999997E-2</v>
      </c>
      <c r="N43">
        <v>5.6000000000000001E-2</v>
      </c>
      <c r="O43">
        <v>3.0000000000000001E-3</v>
      </c>
      <c r="P43">
        <v>6.2E-2</v>
      </c>
      <c r="Q43">
        <v>1.4999999999999999E-2</v>
      </c>
      <c r="R43">
        <v>1.2999999999999999E-2</v>
      </c>
      <c r="S43">
        <v>1.2999999999999999E-2</v>
      </c>
      <c r="T43">
        <v>0.17799999999999999</v>
      </c>
      <c r="U43">
        <v>5.1999999999999998E-2</v>
      </c>
      <c r="V43">
        <v>0.98</v>
      </c>
      <c r="W43">
        <v>1.4E-2</v>
      </c>
      <c r="Z43" s="1">
        <f t="shared" si="0"/>
        <v>0.3473</v>
      </c>
      <c r="AA43" s="1">
        <f t="shared" si="1"/>
        <v>0.1386</v>
      </c>
    </row>
    <row r="44" spans="1:27">
      <c r="A44">
        <v>43</v>
      </c>
      <c r="B44" t="s">
        <v>191</v>
      </c>
      <c r="C44">
        <v>30</v>
      </c>
      <c r="D44">
        <v>0.84399999999999997</v>
      </c>
      <c r="E44">
        <v>0.32900000000000001</v>
      </c>
      <c r="F44">
        <v>4.2000000000000003E-2</v>
      </c>
      <c r="G44">
        <v>0.34699999999999998</v>
      </c>
      <c r="H44">
        <v>4.4999999999999998E-2</v>
      </c>
      <c r="I44">
        <v>0.99299999999999999</v>
      </c>
      <c r="J44">
        <v>0.99099999999999999</v>
      </c>
      <c r="K44">
        <v>2.3E-2</v>
      </c>
      <c r="L44">
        <v>0.26400000000000001</v>
      </c>
      <c r="M44">
        <v>4.1000000000000002E-2</v>
      </c>
      <c r="N44">
        <v>4.2999999999999997E-2</v>
      </c>
      <c r="O44">
        <v>2.3E-2</v>
      </c>
      <c r="P44">
        <v>4.5999999999999999E-2</v>
      </c>
      <c r="Q44">
        <v>6.0000000000000001E-3</v>
      </c>
      <c r="R44">
        <v>0.98</v>
      </c>
      <c r="S44">
        <v>0.40899999999999997</v>
      </c>
      <c r="T44">
        <v>3.7999999999999999E-2</v>
      </c>
      <c r="U44">
        <v>4.2000000000000003E-2</v>
      </c>
      <c r="V44">
        <v>0.84299999999999997</v>
      </c>
      <c r="W44">
        <v>0.495</v>
      </c>
      <c r="Z44" s="1">
        <f t="shared" si="0"/>
        <v>0.39190000000000003</v>
      </c>
      <c r="AA44" s="1">
        <f t="shared" si="1"/>
        <v>0.29250000000000004</v>
      </c>
    </row>
    <row r="45" spans="1:27">
      <c r="A45">
        <v>44</v>
      </c>
      <c r="B45" t="s">
        <v>192</v>
      </c>
      <c r="C45">
        <v>30</v>
      </c>
      <c r="D45">
        <v>0.98</v>
      </c>
      <c r="E45">
        <v>1.4999999999999999E-2</v>
      </c>
      <c r="F45">
        <v>5.2999999999999999E-2</v>
      </c>
      <c r="G45">
        <v>0.01</v>
      </c>
      <c r="H45">
        <v>5.6000000000000001E-2</v>
      </c>
      <c r="I45">
        <v>0.751</v>
      </c>
      <c r="J45">
        <v>0.81899999999999995</v>
      </c>
      <c r="K45">
        <v>0.98699999999999999</v>
      </c>
      <c r="L45">
        <v>7.6999999999999999E-2</v>
      </c>
      <c r="M45">
        <v>5.0999999999999997E-2</v>
      </c>
      <c r="N45">
        <v>5.7000000000000002E-2</v>
      </c>
      <c r="O45">
        <v>0.26300000000000001</v>
      </c>
      <c r="P45">
        <v>6.2E-2</v>
      </c>
      <c r="Q45">
        <v>0.96399999999999997</v>
      </c>
      <c r="R45">
        <v>0.01</v>
      </c>
      <c r="S45">
        <v>0.28199999999999997</v>
      </c>
      <c r="T45">
        <v>0.24199999999999999</v>
      </c>
      <c r="U45">
        <v>5.0999999999999997E-2</v>
      </c>
      <c r="V45">
        <v>0.99099999999999999</v>
      </c>
      <c r="W45">
        <v>2.4E-2</v>
      </c>
      <c r="Z45" s="1">
        <f t="shared" si="0"/>
        <v>0.37990000000000002</v>
      </c>
      <c r="AA45" s="1">
        <f t="shared" si="1"/>
        <v>0.29460000000000003</v>
      </c>
    </row>
    <row r="46" spans="1:27">
      <c r="A46">
        <v>45</v>
      </c>
      <c r="B46" t="s">
        <v>193</v>
      </c>
      <c r="C46">
        <v>30</v>
      </c>
      <c r="D46">
        <v>0.93799999999999994</v>
      </c>
      <c r="E46">
        <v>0.94</v>
      </c>
      <c r="F46">
        <v>4.1000000000000002E-2</v>
      </c>
      <c r="G46">
        <v>8.5999999999999993E-2</v>
      </c>
      <c r="H46">
        <v>4.2999999999999997E-2</v>
      </c>
      <c r="I46">
        <v>0.98599999999999999</v>
      </c>
      <c r="J46">
        <v>0.98899999999999999</v>
      </c>
      <c r="K46">
        <v>0.70799999999999996</v>
      </c>
      <c r="L46">
        <v>0.97299999999999998</v>
      </c>
      <c r="M46">
        <v>0.04</v>
      </c>
      <c r="N46">
        <v>4.1000000000000002E-2</v>
      </c>
      <c r="O46">
        <v>0.73499999999999999</v>
      </c>
      <c r="P46">
        <v>4.4999999999999998E-2</v>
      </c>
      <c r="Q46">
        <v>4.2000000000000003E-2</v>
      </c>
      <c r="R46">
        <v>0.99</v>
      </c>
      <c r="S46">
        <v>7.3999999999999996E-2</v>
      </c>
      <c r="T46">
        <v>0.02</v>
      </c>
      <c r="U46">
        <v>0.04</v>
      </c>
      <c r="V46">
        <v>0.98799999999999999</v>
      </c>
      <c r="W46">
        <v>0.98899999999999999</v>
      </c>
      <c r="Z46" s="1">
        <f t="shared" si="0"/>
        <v>0.57440000000000002</v>
      </c>
      <c r="AA46" s="1">
        <f t="shared" si="1"/>
        <v>0.39640000000000003</v>
      </c>
    </row>
    <row r="47" spans="1:27">
      <c r="A47">
        <v>46</v>
      </c>
      <c r="B47" t="s">
        <v>194</v>
      </c>
      <c r="C47">
        <v>30</v>
      </c>
      <c r="D47">
        <v>0.96599999999999997</v>
      </c>
      <c r="E47">
        <v>0.92500000000000004</v>
      </c>
      <c r="F47">
        <v>4.5999999999999999E-2</v>
      </c>
      <c r="G47">
        <v>0.99</v>
      </c>
      <c r="H47">
        <v>4.9000000000000002E-2</v>
      </c>
      <c r="I47">
        <v>0.98899999999999999</v>
      </c>
      <c r="J47">
        <v>0.98899999999999999</v>
      </c>
      <c r="K47">
        <v>1.0999999999999999E-2</v>
      </c>
      <c r="L47">
        <v>0.71499999999999997</v>
      </c>
      <c r="M47">
        <v>4.3999999999999997E-2</v>
      </c>
      <c r="N47">
        <v>4.5999999999999999E-2</v>
      </c>
      <c r="O47">
        <v>1.2999999999999999E-2</v>
      </c>
      <c r="P47">
        <v>5.0999999999999997E-2</v>
      </c>
      <c r="Q47">
        <v>0.01</v>
      </c>
      <c r="R47">
        <v>0.98</v>
      </c>
      <c r="S47">
        <v>0.124</v>
      </c>
      <c r="T47">
        <v>0.05</v>
      </c>
      <c r="U47">
        <v>4.5999999999999999E-2</v>
      </c>
      <c r="V47">
        <v>0.65800000000000003</v>
      </c>
      <c r="W47">
        <v>0.97899999999999998</v>
      </c>
      <c r="Z47" s="1">
        <f t="shared" si="0"/>
        <v>0.57239999999999991</v>
      </c>
      <c r="AA47" s="1">
        <f t="shared" si="1"/>
        <v>0.29569999999999996</v>
      </c>
    </row>
    <row r="48" spans="1:27">
      <c r="A48">
        <v>47</v>
      </c>
      <c r="B48" t="s">
        <v>195</v>
      </c>
      <c r="C48">
        <v>30</v>
      </c>
      <c r="D48">
        <v>0.83199999999999996</v>
      </c>
      <c r="E48">
        <v>0.13400000000000001</v>
      </c>
      <c r="F48">
        <v>0.05</v>
      </c>
      <c r="G48">
        <v>0.11700000000000001</v>
      </c>
      <c r="H48">
        <v>5.3999999999999999E-2</v>
      </c>
      <c r="I48">
        <v>0.99</v>
      </c>
      <c r="J48">
        <v>0.99</v>
      </c>
      <c r="K48">
        <v>4.1000000000000002E-2</v>
      </c>
      <c r="L48">
        <v>1.4E-2</v>
      </c>
      <c r="M48">
        <v>4.9000000000000002E-2</v>
      </c>
      <c r="N48">
        <v>5.0999999999999997E-2</v>
      </c>
      <c r="O48">
        <v>0.30099999999999999</v>
      </c>
      <c r="P48">
        <v>5.7000000000000002E-2</v>
      </c>
      <c r="Q48">
        <v>1.2E-2</v>
      </c>
      <c r="R48">
        <v>0.65400000000000003</v>
      </c>
      <c r="S48">
        <v>0.97699999999999998</v>
      </c>
      <c r="T48">
        <v>8.6999999999999994E-2</v>
      </c>
      <c r="U48">
        <v>0.05</v>
      </c>
      <c r="V48">
        <v>0.79500000000000004</v>
      </c>
      <c r="W48">
        <v>7.0000000000000001E-3</v>
      </c>
      <c r="Z48" s="1">
        <f t="shared" si="0"/>
        <v>0.32709999999999995</v>
      </c>
      <c r="AA48" s="1">
        <f t="shared" si="1"/>
        <v>0.29910000000000003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5.9291666666666687E-2</v>
      </c>
      <c r="E50" s="2">
        <f t="shared" ref="E50:W50" si="2">AVERAGE(E1:E24)</f>
        <v>6.6416666666666666E-2</v>
      </c>
      <c r="F50" s="2">
        <f t="shared" si="2"/>
        <v>4.8250000000000015E-2</v>
      </c>
      <c r="G50" s="2">
        <f t="shared" si="2"/>
        <v>0.51266666666666671</v>
      </c>
      <c r="H50" s="2">
        <f t="shared" si="2"/>
        <v>4.9833333333333348E-2</v>
      </c>
      <c r="I50" s="2">
        <f t="shared" si="2"/>
        <v>1.5083333333333339E-2</v>
      </c>
      <c r="J50" s="2">
        <f t="shared" si="2"/>
        <v>3.1208333333333348E-2</v>
      </c>
      <c r="K50" s="2">
        <f t="shared" si="2"/>
        <v>8.0500000000000002E-2</v>
      </c>
      <c r="L50" s="2">
        <f t="shared" si="2"/>
        <v>3.6375000000000011E-2</v>
      </c>
      <c r="M50" s="2">
        <f t="shared" si="2"/>
        <v>4.6875000000000007E-2</v>
      </c>
      <c r="N50" s="2">
        <f t="shared" si="2"/>
        <v>4.883333333333334E-2</v>
      </c>
      <c r="O50" s="2">
        <f t="shared" si="2"/>
        <v>6.7916666666666667E-2</v>
      </c>
      <c r="P50" s="2">
        <f t="shared" si="2"/>
        <v>5.2916666666666667E-2</v>
      </c>
      <c r="Q50" s="2">
        <f t="shared" si="2"/>
        <v>2.4833333333333346E-2</v>
      </c>
      <c r="R50" s="2">
        <f t="shared" si="2"/>
        <v>3.8416666666666682E-2</v>
      </c>
      <c r="S50" s="2">
        <f t="shared" si="2"/>
        <v>3.6333333333333349E-2</v>
      </c>
      <c r="T50" s="2">
        <f t="shared" si="2"/>
        <v>4.300000000000001E-2</v>
      </c>
      <c r="U50" s="2">
        <f t="shared" si="2"/>
        <v>4.6958333333333345E-2</v>
      </c>
      <c r="V50" s="2">
        <f t="shared" si="2"/>
        <v>0.50379166666666653</v>
      </c>
      <c r="W50" s="2">
        <f t="shared" si="2"/>
        <v>3.645833333333335E-2</v>
      </c>
      <c r="Y50" s="1" t="s">
        <v>0</v>
      </c>
      <c r="Z50" s="2">
        <f>AVERAGE(Z1:Z24)</f>
        <v>9.4650000000000012E-2</v>
      </c>
      <c r="AA50" s="2">
        <f>AVERAGE(AA1:AA24)</f>
        <v>8.9945833333333336E-2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0.79445833333333338</v>
      </c>
      <c r="E51" s="2">
        <f t="shared" ref="E51:W51" si="3">AVERAGE(E25:E48)</f>
        <v>0.44087500000000013</v>
      </c>
      <c r="F51" s="2">
        <f t="shared" si="3"/>
        <v>4.9791666666666679E-2</v>
      </c>
      <c r="G51" s="2">
        <f t="shared" si="3"/>
        <v>0.64766666666666672</v>
      </c>
      <c r="H51" s="2">
        <f t="shared" si="3"/>
        <v>5.2333333333333343E-2</v>
      </c>
      <c r="I51" s="2">
        <f t="shared" si="3"/>
        <v>0.5827500000000001</v>
      </c>
      <c r="J51" s="2">
        <f t="shared" si="3"/>
        <v>0.48116666666666669</v>
      </c>
      <c r="K51" s="2">
        <f t="shared" si="3"/>
        <v>0.48220833333333335</v>
      </c>
      <c r="L51" s="2">
        <f t="shared" si="3"/>
        <v>0.38024999999999998</v>
      </c>
      <c r="M51" s="2">
        <f t="shared" si="3"/>
        <v>4.8208333333333346E-2</v>
      </c>
      <c r="N51" s="2">
        <f t="shared" si="3"/>
        <v>5.1375000000000004E-2</v>
      </c>
      <c r="O51" s="2">
        <f t="shared" si="3"/>
        <v>0.45720833333333327</v>
      </c>
      <c r="P51" s="2">
        <f t="shared" si="3"/>
        <v>5.6541666666666664E-2</v>
      </c>
      <c r="Q51" s="2">
        <f t="shared" si="3"/>
        <v>0.510625</v>
      </c>
      <c r="R51" s="2">
        <f t="shared" si="3"/>
        <v>0.41454166666666664</v>
      </c>
      <c r="S51" s="2">
        <f t="shared" si="3"/>
        <v>0.46437500000000015</v>
      </c>
      <c r="T51" s="2">
        <f t="shared" si="3"/>
        <v>0.34729166666666661</v>
      </c>
      <c r="U51" s="2">
        <f t="shared" si="3"/>
        <v>4.8708333333333353E-2</v>
      </c>
      <c r="V51" s="2">
        <f t="shared" si="3"/>
        <v>0.69566666666666654</v>
      </c>
      <c r="W51" s="2">
        <f t="shared" si="3"/>
        <v>0.48845833333333316</v>
      </c>
      <c r="Y51" s="1" t="s">
        <v>1</v>
      </c>
      <c r="Z51" s="2">
        <f>AVERAGE(Z25:Z48)</f>
        <v>0.39597083333333322</v>
      </c>
      <c r="AA51" s="2">
        <f>AVERAGE(AA25:AA48)</f>
        <v>0.35347916666666662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6.1427823310860538E-20</v>
      </c>
      <c r="E52" s="3">
        <f t="shared" ref="E52:W52" si="4">TTEST(E1:E24,E25:E48,2,2)</f>
        <v>7.3840828963478439E-5</v>
      </c>
      <c r="F52" s="3">
        <f t="shared" si="4"/>
        <v>0.13354219634016185</v>
      </c>
      <c r="G52" s="3">
        <f t="shared" si="4"/>
        <v>0.10236320370566931</v>
      </c>
      <c r="H52" s="3">
        <f t="shared" si="4"/>
        <v>2.2906644260243084E-2</v>
      </c>
      <c r="I52" s="3">
        <f t="shared" si="4"/>
        <v>5.8269984733770911E-8</v>
      </c>
      <c r="J52" s="3">
        <f t="shared" si="4"/>
        <v>1.1672669004868852E-5</v>
      </c>
      <c r="K52" s="3">
        <f t="shared" si="4"/>
        <v>3.7873840461442631E-5</v>
      </c>
      <c r="L52" s="3">
        <f t="shared" si="4"/>
        <v>5.4366258386045247E-5</v>
      </c>
      <c r="M52" s="3">
        <f t="shared" si="4"/>
        <v>0.15290941797455637</v>
      </c>
      <c r="N52" s="3">
        <f t="shared" si="4"/>
        <v>2.9555986224726858E-2</v>
      </c>
      <c r="O52" s="3">
        <f t="shared" si="4"/>
        <v>6.1034638838475018E-5</v>
      </c>
      <c r="P52" s="3">
        <f t="shared" si="4"/>
        <v>9.2929877914626306E-3</v>
      </c>
      <c r="Q52" s="3">
        <f t="shared" si="4"/>
        <v>2.551864436180461E-6</v>
      </c>
      <c r="R52" s="3">
        <f t="shared" si="4"/>
        <v>7.9756614097196475E-5</v>
      </c>
      <c r="S52" s="3">
        <f t="shared" si="4"/>
        <v>2.6502617739906314E-5</v>
      </c>
      <c r="T52" s="3">
        <f t="shared" si="4"/>
        <v>7.6783514406765624E-5</v>
      </c>
      <c r="U52" s="3">
        <f t="shared" si="4"/>
        <v>6.0892042842639695E-2</v>
      </c>
      <c r="V52" s="3">
        <f t="shared" si="4"/>
        <v>1.5824520249699454E-2</v>
      </c>
      <c r="W52" s="3">
        <f t="shared" si="4"/>
        <v>7.8112723601270615E-6</v>
      </c>
      <c r="Y52" s="1" t="s">
        <v>16</v>
      </c>
      <c r="Z52" s="3">
        <f>TTEST(Z1:Z24,Z25:Z48,2,2)</f>
        <v>9.4751036897774535E-16</v>
      </c>
      <c r="AA52" s="3">
        <f>TTEST(AA1:AA24,AA25:AA48,2,2)</f>
        <v>2.4520407469768242E-12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7.996357111406425E-4</v>
      </c>
      <c r="E53" s="3">
        <f t="shared" ref="E53:W53" si="5">STDEV(E1:E24)/SQRT(COUNT(E1:E24))</f>
        <v>2.4948618696818358E-3</v>
      </c>
      <c r="F53" s="3">
        <f t="shared" si="5"/>
        <v>1.0851434153530404E-4</v>
      </c>
      <c r="G53" s="3">
        <f t="shared" si="5"/>
        <v>1.8023803370063388E-2</v>
      </c>
      <c r="H53" s="3">
        <f t="shared" si="5"/>
        <v>9.8294637436598166E-5</v>
      </c>
      <c r="I53" s="3">
        <f t="shared" si="5"/>
        <v>1.9872024129292121E-3</v>
      </c>
      <c r="J53" s="3">
        <f t="shared" si="5"/>
        <v>1.6864540952717644E-3</v>
      </c>
      <c r="K53" s="3">
        <f t="shared" si="5"/>
        <v>2.5173312300408807E-3</v>
      </c>
      <c r="L53" s="3">
        <f t="shared" si="5"/>
        <v>2.7464156482665614E-3</v>
      </c>
      <c r="M53" s="3">
        <f t="shared" si="5"/>
        <v>6.8959660545921361E-5</v>
      </c>
      <c r="N53" s="3">
        <f t="shared" si="5"/>
        <v>9.8294637436598193E-5</v>
      </c>
      <c r="O53" s="3">
        <f t="shared" si="5"/>
        <v>4.2515626567363003E-3</v>
      </c>
      <c r="P53" s="3">
        <f t="shared" si="5"/>
        <v>1.0279899245732693E-4</v>
      </c>
      <c r="Q53" s="3">
        <f t="shared" si="5"/>
        <v>1.3957319344523916E-3</v>
      </c>
      <c r="R53" s="3">
        <f t="shared" si="5"/>
        <v>3.4219647857874009E-3</v>
      </c>
      <c r="S53" s="3">
        <f t="shared" si="5"/>
        <v>1.4666172587198157E-3</v>
      </c>
      <c r="T53" s="3">
        <f t="shared" si="5"/>
        <v>1.2452809472890682E-3</v>
      </c>
      <c r="U53" s="3">
        <f t="shared" si="5"/>
        <v>4.1666666666666699E-5</v>
      </c>
      <c r="V53" s="3">
        <f t="shared" si="5"/>
        <v>1.1270549535659532E-2</v>
      </c>
      <c r="W53" s="3">
        <f t="shared" si="5"/>
        <v>2.3567503777437103E-3</v>
      </c>
      <c r="Z53" s="3">
        <f>STDEV(Z1:Z24)/SQRT(COUNT(Z1:Z24))</f>
        <v>1.6853267003630247E-3</v>
      </c>
      <c r="AA53" s="3">
        <f>STDEV(AA1:AA24)/SQRT(COUNT(AA1:AA24))</f>
        <v>1.5110460332942537E-3</v>
      </c>
      <c r="AC53" s="3"/>
      <c r="AD53" s="3"/>
    </row>
    <row r="54" spans="1:30">
      <c r="C54" s="1" t="s">
        <v>1</v>
      </c>
      <c r="D54" s="3">
        <f>STDEV(D25:D48)/SQRT(COUNT(D25:D48))</f>
        <v>4.7270267456261325E-2</v>
      </c>
      <c r="E54" s="3">
        <f t="shared" ref="E54:W54" si="6">STDEV(E25:E48)/SQRT(COUNT(E25:E48))</f>
        <v>8.5959510027282207E-2</v>
      </c>
      <c r="F54" s="3">
        <f t="shared" si="6"/>
        <v>1.0035790420887666E-3</v>
      </c>
      <c r="G54" s="3">
        <f t="shared" si="6"/>
        <v>7.896593162553027E-2</v>
      </c>
      <c r="H54" s="3">
        <f t="shared" si="6"/>
        <v>1.0575242256906957E-3</v>
      </c>
      <c r="I54" s="3">
        <f t="shared" si="6"/>
        <v>8.7802195550443121E-2</v>
      </c>
      <c r="J54" s="3">
        <f t="shared" si="6"/>
        <v>9.1526401249059641E-2</v>
      </c>
      <c r="K54" s="3">
        <f t="shared" si="6"/>
        <v>8.8063197398863008E-2</v>
      </c>
      <c r="L54" s="3">
        <f t="shared" si="6"/>
        <v>7.724516893106266E-2</v>
      </c>
      <c r="M54" s="3">
        <f t="shared" si="6"/>
        <v>9.1481202366789174E-4</v>
      </c>
      <c r="N54" s="3">
        <f t="shared" si="6"/>
        <v>1.1274128714045695E-3</v>
      </c>
      <c r="O54" s="3">
        <f t="shared" si="6"/>
        <v>8.8106715991335072E-2</v>
      </c>
      <c r="P54" s="3">
        <f t="shared" si="6"/>
        <v>1.3310385596754873E-3</v>
      </c>
      <c r="Q54" s="3">
        <f t="shared" si="6"/>
        <v>9.0524394432212801E-2</v>
      </c>
      <c r="R54" s="3">
        <f t="shared" si="6"/>
        <v>8.6787825967189161E-2</v>
      </c>
      <c r="S54" s="3">
        <f t="shared" si="6"/>
        <v>9.1677913918033233E-2</v>
      </c>
      <c r="T54" s="3">
        <f t="shared" si="6"/>
        <v>7.006558726450389E-2</v>
      </c>
      <c r="U54" s="3">
        <f t="shared" si="6"/>
        <v>9.0984782663522932E-4</v>
      </c>
      <c r="V54" s="3">
        <f t="shared" si="6"/>
        <v>7.5743122007222344E-2</v>
      </c>
      <c r="W54" s="3">
        <f t="shared" si="6"/>
        <v>8.9737822216226767E-2</v>
      </c>
      <c r="Z54" s="3">
        <f>STDEV(Z25:Z48)/SQRT(COUNT(Z25:Z48))</f>
        <v>2.5084745840507381E-2</v>
      </c>
      <c r="AA54" s="3">
        <f>STDEV(AA25:AA48)/SQRT(COUNT(AA25:AA48))</f>
        <v>2.7871866483501869E-2</v>
      </c>
      <c r="AC54" s="3"/>
      <c r="AD54" s="3"/>
    </row>
    <row r="55" spans="1:30">
      <c r="D55" s="2">
        <f>D50-D51</f>
        <v>-0.73516666666666675</v>
      </c>
      <c r="E55" s="2">
        <f t="shared" ref="E55:W55" si="7">E50-E51</f>
        <v>-0.37445833333333345</v>
      </c>
      <c r="F55" s="2">
        <f t="shared" si="7"/>
        <v>-1.5416666666666634E-3</v>
      </c>
      <c r="G55" s="2">
        <f t="shared" si="7"/>
        <v>-0.13500000000000001</v>
      </c>
      <c r="H55" s="2">
        <f t="shared" si="7"/>
        <v>-2.4999999999999953E-3</v>
      </c>
      <c r="I55" s="2">
        <f t="shared" si="7"/>
        <v>-0.56766666666666676</v>
      </c>
      <c r="J55" s="2">
        <f t="shared" si="7"/>
        <v>-0.44995833333333335</v>
      </c>
      <c r="K55" s="2">
        <f t="shared" si="7"/>
        <v>-0.40170833333333333</v>
      </c>
      <c r="L55" s="2">
        <f t="shared" si="7"/>
        <v>-0.34387499999999999</v>
      </c>
      <c r="M55" s="2">
        <f t="shared" si="7"/>
        <v>-1.3333333333333391E-3</v>
      </c>
      <c r="N55" s="2">
        <f t="shared" si="7"/>
        <v>-2.5416666666666643E-3</v>
      </c>
      <c r="O55" s="2">
        <f t="shared" si="7"/>
        <v>-0.38929166666666659</v>
      </c>
      <c r="P55" s="2">
        <f t="shared" si="7"/>
        <v>-3.6249999999999963E-3</v>
      </c>
      <c r="Q55" s="2">
        <f t="shared" si="7"/>
        <v>-0.48579166666666662</v>
      </c>
      <c r="R55" s="2">
        <f t="shared" si="7"/>
        <v>-0.37612499999999993</v>
      </c>
      <c r="S55" s="2">
        <f t="shared" si="7"/>
        <v>-0.42804166666666682</v>
      </c>
      <c r="T55" s="2">
        <f t="shared" si="7"/>
        <v>-0.30429166666666663</v>
      </c>
      <c r="U55" s="2">
        <f t="shared" si="7"/>
        <v>-1.7500000000000085E-3</v>
      </c>
      <c r="V55" s="2">
        <f t="shared" si="7"/>
        <v>-0.19187500000000002</v>
      </c>
      <c r="W55" s="2">
        <f t="shared" si="7"/>
        <v>-0.45199999999999979</v>
      </c>
    </row>
    <row r="56" spans="1:30">
      <c r="D56" s="2" t="str">
        <f>IF(D55=MIN($D55:$W55),"Tools",IF(D55=MAX($D55:$W55),"Animals",""))</f>
        <v>Tools</v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>Animals</v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6.0788095238095252E-2</v>
      </c>
      <c r="E58" s="1">
        <f>(E50+0.6*(F50+D50)+0.15*G50)/(1+2*0.6+0.15)</f>
        <v>8.8443262411347534E-2</v>
      </c>
      <c r="F58" s="1">
        <f t="shared" ref="F58:U59" si="9">(F50+0.6*(G50+E50)+0.15*(D50+H50))/(1+2*0.6+2*0.15)</f>
        <v>0.16482750000000002</v>
      </c>
      <c r="G58" s="1">
        <f t="shared" si="9"/>
        <v>0.23349666666666669</v>
      </c>
      <c r="H58" s="1">
        <f t="shared" si="9"/>
        <v>0.15136083333333333</v>
      </c>
      <c r="I58" s="1">
        <f t="shared" si="9"/>
        <v>6.1073333333333348E-2</v>
      </c>
      <c r="J58" s="1">
        <f t="shared" si="9"/>
        <v>4.0595833333333345E-2</v>
      </c>
      <c r="K58" s="1">
        <f t="shared" si="9"/>
        <v>5.2137500000000003E-2</v>
      </c>
      <c r="L58" s="1">
        <f t="shared" si="9"/>
        <v>4.9922500000000002E-2</v>
      </c>
      <c r="M58" s="1">
        <f t="shared" si="9"/>
        <v>4.8105000000000009E-2</v>
      </c>
      <c r="N58" s="1">
        <f t="shared" si="9"/>
        <v>5.2440833333333339E-2</v>
      </c>
      <c r="O58" s="1">
        <f t="shared" si="9"/>
        <v>5.588916666666667E-2</v>
      </c>
      <c r="P58" s="1">
        <f t="shared" si="9"/>
        <v>4.8661666666666673E-2</v>
      </c>
      <c r="Q58" s="1">
        <f t="shared" si="9"/>
        <v>3.8108333333333341E-2</v>
      </c>
      <c r="R58" s="1">
        <f t="shared" si="9"/>
        <v>3.5801666666666676E-2</v>
      </c>
      <c r="S58" s="1">
        <f t="shared" si="9"/>
        <v>3.838083333333335E-2</v>
      </c>
      <c r="T58" s="1">
        <f t="shared" si="9"/>
        <v>6.9722499999999993E-2</v>
      </c>
      <c r="U58" s="1">
        <f t="shared" si="9"/>
        <v>0.15438083333333333</v>
      </c>
      <c r="V58" s="1">
        <f>(V50+0.6*(W50+U50)+0.15*T50)/(1+2*0.6+0.15)</f>
        <v>0.23842198581560275</v>
      </c>
      <c r="W58" s="1">
        <f>(W50+0.6*(V50)+0.15*U58)/(1+0.6+0.15)</f>
        <v>0.20679454761904759</v>
      </c>
    </row>
    <row r="59" spans="1:30">
      <c r="C59" s="1" t="s">
        <v>1</v>
      </c>
      <c r="D59" s="1">
        <f>(D51+0.6*(E51)+0.15*F51)/(1+0.6+0.15)</f>
        <v>0.60940119047619046</v>
      </c>
      <c r="E59" s="1">
        <f>(E51+0.6*(F51+D51)+0.15*G51)/(1+2*0.6+0.15)</f>
        <v>0.44450000000000012</v>
      </c>
      <c r="F59" s="1">
        <f t="shared" si="9"/>
        <v>0.33197416666666674</v>
      </c>
      <c r="G59" s="1">
        <f t="shared" si="9"/>
        <v>0.34499416666666666</v>
      </c>
      <c r="H59" s="1">
        <f t="shared" si="9"/>
        <v>0.34809083333333335</v>
      </c>
      <c r="I59" s="1">
        <f t="shared" si="9"/>
        <v>0.42893250000000005</v>
      </c>
      <c r="J59" s="1">
        <f t="shared" si="9"/>
        <v>0.47401166666666672</v>
      </c>
      <c r="K59" s="1">
        <f t="shared" si="9"/>
        <v>0.43748083333333332</v>
      </c>
      <c r="L59" s="1">
        <f t="shared" si="9"/>
        <v>0.31135249999999998</v>
      </c>
      <c r="M59" s="1">
        <f t="shared" si="9"/>
        <v>0.17923833333333331</v>
      </c>
      <c r="N59" s="1">
        <f t="shared" si="9"/>
        <v>0.16805749999999997</v>
      </c>
      <c r="O59" s="1">
        <f t="shared" si="9"/>
        <v>0.24231333333333333</v>
      </c>
      <c r="P59" s="1">
        <f t="shared" si="9"/>
        <v>0.28285166666666667</v>
      </c>
      <c r="Q59" s="1">
        <f t="shared" si="9"/>
        <v>0.37260499999999996</v>
      </c>
      <c r="R59" s="1">
        <f t="shared" si="9"/>
        <v>0.42404666666666674</v>
      </c>
      <c r="S59" s="1">
        <f t="shared" si="9"/>
        <v>0.40215000000000006</v>
      </c>
      <c r="T59" s="1">
        <f t="shared" si="9"/>
        <v>0.32866916666666668</v>
      </c>
      <c r="U59" s="1">
        <f t="shared" si="9"/>
        <v>0.32696333333333327</v>
      </c>
      <c r="V59" s="1">
        <f>(V51+0.6*(W51+U51)+0.15*T51)/(1+2*0.6+0.15)</f>
        <v>0.45534485815602826</v>
      </c>
      <c r="W59" s="1">
        <f>(W51+0.6*(V51)+0.15*U59)/(1+0.6+0.15)</f>
        <v>0.54565876190476181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9.8430980975677596E-2</v>
      </c>
      <c r="E61" s="1">
        <f ca="1">E1+NORMINV(RAND(),0,'Total-Smoothed'!$AG$2)</f>
        <v>-4.2736696750445669E-2</v>
      </c>
      <c r="F61" s="1">
        <f ca="1">F1+NORMINV(RAND(),0,'Total-Smoothed'!$AG$2)</f>
        <v>-7.6296382437418639E-2</v>
      </c>
      <c r="G61" s="1">
        <f ca="1">G1+NORMINV(RAND(),0,'Total-Smoothed'!$AG$2)</f>
        <v>0.51061844182601024</v>
      </c>
      <c r="H61" s="1">
        <f ca="1">H1+NORMINV(RAND(),0,'Total-Smoothed'!$AG$2)</f>
        <v>1.9849724439794325E-2</v>
      </c>
      <c r="I61" s="1">
        <f ca="1">I1+NORMINV(RAND(),0,'Total-Smoothed'!$AG$2)</f>
        <v>-2.2778038558170146E-3</v>
      </c>
      <c r="J61" s="1">
        <f ca="1">J1+NORMINV(RAND(),0,'Total-Smoothed'!$AG$2)</f>
        <v>7.4041916911664098E-3</v>
      </c>
      <c r="K61" s="1">
        <f ca="1">K1+NORMINV(RAND(),0,'Total-Smoothed'!$AG$2)</f>
        <v>-3.2452005202280559E-2</v>
      </c>
      <c r="L61" s="1">
        <f ca="1">L1+NORMINV(RAND(),0,'Total-Smoothed'!$AG$2)</f>
        <v>-5.5017040506693538E-3</v>
      </c>
      <c r="M61" s="1">
        <f ca="1">M1+NORMINV(RAND(),0,'Total-Smoothed'!$AG$2)</f>
        <v>0.12434063402216883</v>
      </c>
      <c r="N61" s="1">
        <f ca="1">N1+NORMINV(RAND(),0,'Total-Smoothed'!$AG$2)</f>
        <v>3.1183660966436929E-2</v>
      </c>
      <c r="O61" s="1">
        <f ca="1">O1+NORMINV(RAND(),0,'Total-Smoothed'!$AG$2)</f>
        <v>0.13460577258791045</v>
      </c>
      <c r="P61" s="1">
        <f ca="1">P1+NORMINV(RAND(),0,'Total-Smoothed'!$AG$2)</f>
        <v>-2.6700414407564509E-2</v>
      </c>
      <c r="Q61" s="1">
        <f ca="1">Q1+NORMINV(RAND(),0,'Total-Smoothed'!$AG$2)</f>
        <v>0.26342709558090921</v>
      </c>
      <c r="R61" s="1">
        <f ca="1">R1+NORMINV(RAND(),0,'Total-Smoothed'!$AG$2)</f>
        <v>6.6572645434135991E-2</v>
      </c>
      <c r="S61" s="1">
        <f ca="1">S1+NORMINV(RAND(),0,'Total-Smoothed'!$AG$2)</f>
        <v>-2.1127592884064662E-2</v>
      </c>
      <c r="T61" s="1">
        <f ca="1">T1+NORMINV(RAND(),0,'Total-Smoothed'!$AG$2)</f>
        <v>0.14726415385489713</v>
      </c>
      <c r="U61" s="1">
        <f ca="1">U1+NORMINV(RAND(),0,'Total-Smoothed'!$AG$2)</f>
        <v>7.4288147548075195E-2</v>
      </c>
      <c r="V61" s="1">
        <f ca="1">V1+NORMINV(RAND(),0,'Total-Smoothed'!$AG$2)</f>
        <v>0.47235603759772971</v>
      </c>
      <c r="W61" s="1">
        <f ca="1">W1+NORMINV(RAND(),0,'Total-Smoothed'!$AG$2)</f>
        <v>4.329659402023104E-2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7.3977935486075092E-2</v>
      </c>
      <c r="E62" s="1">
        <f ca="1">E2+NORMINV(RAND(),0,'Total-Smoothed'!$AG$2)</f>
        <v>-7.4867543560949976E-2</v>
      </c>
      <c r="F62" s="1">
        <f ca="1">F2+NORMINV(RAND(),0,'Total-Smoothed'!$AG$2)</f>
        <v>-6.158713555124487E-2</v>
      </c>
      <c r="G62" s="1">
        <f ca="1">G2+NORMINV(RAND(),0,'Total-Smoothed'!$AG$2)</f>
        <v>0.45558604629167621</v>
      </c>
      <c r="H62" s="1">
        <f ca="1">H2+NORMINV(RAND(),0,'Total-Smoothed'!$AG$2)</f>
        <v>0.14356993827899714</v>
      </c>
      <c r="I62" s="1">
        <f ca="1">I2+NORMINV(RAND(),0,'Total-Smoothed'!$AG$2)</f>
        <v>0.25830818639248393</v>
      </c>
      <c r="J62" s="1">
        <f ca="1">J2+NORMINV(RAND(),0,'Total-Smoothed'!$AG$2)</f>
        <v>-7.074650115985065E-2</v>
      </c>
      <c r="K62" s="1">
        <f ca="1">K2+NORMINV(RAND(),0,'Total-Smoothed'!$AG$2)</f>
        <v>7.5602023757335754E-2</v>
      </c>
      <c r="L62" s="1">
        <f ca="1">L2+NORMINV(RAND(),0,'Total-Smoothed'!$AG$2)</f>
        <v>-0.18175424695632039</v>
      </c>
      <c r="M62" s="1">
        <f ca="1">M2+NORMINV(RAND(),0,'Total-Smoothed'!$AG$2)</f>
        <v>1.1436185641534938E-2</v>
      </c>
      <c r="N62" s="1">
        <f ca="1">N2+NORMINV(RAND(),0,'Total-Smoothed'!$AG$2)</f>
        <v>0.29784442923116417</v>
      </c>
      <c r="O62" s="1">
        <f ca="1">O2+NORMINV(RAND(),0,'Total-Smoothed'!$AG$2)</f>
        <v>3.7057082639720476E-3</v>
      </c>
      <c r="P62" s="1">
        <f ca="1">P2+NORMINV(RAND(),0,'Total-Smoothed'!$AG$2)</f>
        <v>0.26248737489422103</v>
      </c>
      <c r="Q62" s="1">
        <f ca="1">Q2+NORMINV(RAND(),0,'Total-Smoothed'!$AG$2)</f>
        <v>0.12286564467207743</v>
      </c>
      <c r="R62" s="1">
        <f ca="1">R2+NORMINV(RAND(),0,'Total-Smoothed'!$AG$2)</f>
        <v>0.10514376464617223</v>
      </c>
      <c r="S62" s="1">
        <f ca="1">S2+NORMINV(RAND(),0,'Total-Smoothed'!$AG$2)</f>
        <v>6.3954613669757632E-2</v>
      </c>
      <c r="T62" s="1">
        <f ca="1">T2+NORMINV(RAND(),0,'Total-Smoothed'!$AG$2)</f>
        <v>-9.4766836543172292E-2</v>
      </c>
      <c r="U62" s="1">
        <f ca="1">U2+NORMINV(RAND(),0,'Total-Smoothed'!$AG$2)</f>
        <v>2.820603518765364E-2</v>
      </c>
      <c r="V62" s="1">
        <f ca="1">V2+NORMINV(RAND(),0,'Total-Smoothed'!$AG$2)</f>
        <v>0.47998705098424943</v>
      </c>
      <c r="W62" s="1">
        <f ca="1">W2+NORMINV(RAND(),0,'Total-Smoothed'!$AG$2)</f>
        <v>5.5311661029505452E-2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5.2417870136544892E-2</v>
      </c>
      <c r="E63" s="1">
        <f ca="1">E3+NORMINV(RAND(),0,'Total-Smoothed'!$AG$2)</f>
        <v>2.2971217990043188E-2</v>
      </c>
      <c r="F63" s="1">
        <f ca="1">F3+NORMINV(RAND(),0,'Total-Smoothed'!$AG$2)</f>
        <v>-0.11209120379324604</v>
      </c>
      <c r="G63" s="1">
        <f ca="1">G3+NORMINV(RAND(),0,'Total-Smoothed'!$AG$2)</f>
        <v>0.36603542335930062</v>
      </c>
      <c r="H63" s="1">
        <f ca="1">H3+NORMINV(RAND(),0,'Total-Smoothed'!$AG$2)</f>
        <v>0.10468904728790535</v>
      </c>
      <c r="I63" s="1">
        <f ca="1">I3+NORMINV(RAND(),0,'Total-Smoothed'!$AG$2)</f>
        <v>8.1504273207105432E-2</v>
      </c>
      <c r="J63" s="1">
        <f ca="1">J3+NORMINV(RAND(),0,'Total-Smoothed'!$AG$2)</f>
        <v>4.3749451412150989E-2</v>
      </c>
      <c r="K63" s="1">
        <f ca="1">K3+NORMINV(RAND(),0,'Total-Smoothed'!$AG$2)</f>
        <v>-8.2546255742107361E-3</v>
      </c>
      <c r="L63" s="1">
        <f ca="1">L3+NORMINV(RAND(),0,'Total-Smoothed'!$AG$2)</f>
        <v>-8.5210308220059344E-3</v>
      </c>
      <c r="M63" s="1">
        <f ca="1">M3+NORMINV(RAND(),0,'Total-Smoothed'!$AG$2)</f>
        <v>0.21099452435445964</v>
      </c>
      <c r="N63" s="1">
        <f ca="1">N3+NORMINV(RAND(),0,'Total-Smoothed'!$AG$2)</f>
        <v>-6.4736965645720734E-2</v>
      </c>
      <c r="O63" s="1">
        <f ca="1">O3+NORMINV(RAND(),0,'Total-Smoothed'!$AG$2)</f>
        <v>0.12253307589960208</v>
      </c>
      <c r="P63" s="1">
        <f ca="1">P3+NORMINV(RAND(),0,'Total-Smoothed'!$AG$2)</f>
        <v>2.4290094198567275E-2</v>
      </c>
      <c r="Q63" s="1">
        <f ca="1">Q3+NORMINV(RAND(),0,'Total-Smoothed'!$AG$2)</f>
        <v>0.18640632205875415</v>
      </c>
      <c r="R63" s="1">
        <f ca="1">R3+NORMINV(RAND(),0,'Total-Smoothed'!$AG$2)</f>
        <v>0.1934866526383299</v>
      </c>
      <c r="S63" s="1">
        <f ca="1">S3+NORMINV(RAND(),0,'Total-Smoothed'!$AG$2)</f>
        <v>2.8050471209265397E-2</v>
      </c>
      <c r="T63" s="1">
        <f ca="1">T3+NORMINV(RAND(),0,'Total-Smoothed'!$AG$2)</f>
        <v>0.11729035427492901</v>
      </c>
      <c r="U63" s="1">
        <f ca="1">U3+NORMINV(RAND(),0,'Total-Smoothed'!$AG$2)</f>
        <v>6.412711434389308E-2</v>
      </c>
      <c r="V63" s="1">
        <f ca="1">V3+NORMINV(RAND(),0,'Total-Smoothed'!$AG$2)</f>
        <v>0.72300960856470142</v>
      </c>
      <c r="W63" s="1">
        <f ca="1">W3+NORMINV(RAND(),0,'Total-Smoothed'!$AG$2)</f>
        <v>-5.3708218213522105E-2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-2.7961587441535179E-2</v>
      </c>
      <c r="E64" s="1">
        <f ca="1">E4+NORMINV(RAND(),0,'Total-Smoothed'!$AG$2)</f>
        <v>0.12417924102926475</v>
      </c>
      <c r="F64" s="1">
        <f ca="1">F4+NORMINV(RAND(),0,'Total-Smoothed'!$AG$2)</f>
        <v>0.12349231895567646</v>
      </c>
      <c r="G64" s="1">
        <f ca="1">G4+NORMINV(RAND(),0,'Total-Smoothed'!$AG$2)</f>
        <v>0.63556769712307137</v>
      </c>
      <c r="H64" s="1">
        <f ca="1">H4+NORMINV(RAND(),0,'Total-Smoothed'!$AG$2)</f>
        <v>1.2107172898206731E-2</v>
      </c>
      <c r="I64" s="1">
        <f ca="1">I4+NORMINV(RAND(),0,'Total-Smoothed'!$AG$2)</f>
        <v>-2.1115667137197983E-2</v>
      </c>
      <c r="J64" s="1">
        <f ca="1">J4+NORMINV(RAND(),0,'Total-Smoothed'!$AG$2)</f>
        <v>-2.3373211762121617E-2</v>
      </c>
      <c r="K64" s="1">
        <f ca="1">K4+NORMINV(RAND(),0,'Total-Smoothed'!$AG$2)</f>
        <v>0.12133571454068291</v>
      </c>
      <c r="L64" s="1">
        <f ca="1">L4+NORMINV(RAND(),0,'Total-Smoothed'!$AG$2)</f>
        <v>0.18348734557085158</v>
      </c>
      <c r="M64" s="1">
        <f ca="1">M4+NORMINV(RAND(),0,'Total-Smoothed'!$AG$2)</f>
        <v>5.328952011744937E-2</v>
      </c>
      <c r="N64" s="1">
        <f ca="1">N4+NORMINV(RAND(),0,'Total-Smoothed'!$AG$2)</f>
        <v>-4.2798176038880906E-2</v>
      </c>
      <c r="O64" s="1">
        <f ca="1">O4+NORMINV(RAND(),0,'Total-Smoothed'!$AG$2)</f>
        <v>0.19673623659078082</v>
      </c>
      <c r="P64" s="1">
        <f ca="1">P4+NORMINV(RAND(),0,'Total-Smoothed'!$AG$2)</f>
        <v>-0.19310652017433072</v>
      </c>
      <c r="Q64" s="1">
        <f ca="1">Q4+NORMINV(RAND(),0,'Total-Smoothed'!$AG$2)</f>
        <v>-4.4900471192419564E-2</v>
      </c>
      <c r="R64" s="1">
        <f ca="1">R4+NORMINV(RAND(),0,'Total-Smoothed'!$AG$2)</f>
        <v>-9.0466324001344453E-2</v>
      </c>
      <c r="S64" s="1">
        <f ca="1">S4+NORMINV(RAND(),0,'Total-Smoothed'!$AG$2)</f>
        <v>5.9412999261158381E-2</v>
      </c>
      <c r="T64" s="1">
        <f ca="1">T4+NORMINV(RAND(),0,'Total-Smoothed'!$AG$2)</f>
        <v>3.1769267726531929E-2</v>
      </c>
      <c r="U64" s="1">
        <f ca="1">U4+NORMINV(RAND(),0,'Total-Smoothed'!$AG$2)</f>
        <v>3.0873580584517755E-2</v>
      </c>
      <c r="V64" s="1">
        <f ca="1">V4+NORMINV(RAND(),0,'Total-Smoothed'!$AG$2)</f>
        <v>0.66912051821252627</v>
      </c>
      <c r="W64" s="1">
        <f ca="1">W4+NORMINV(RAND(),0,'Total-Smoothed'!$AG$2)</f>
        <v>8.7353395144309509E-2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8.7196482921631319E-2</v>
      </c>
      <c r="E65" s="1">
        <f ca="1">E5+NORMINV(RAND(),0,'Total-Smoothed'!$AG$2)</f>
        <v>0.10156286458013561</v>
      </c>
      <c r="F65" s="1">
        <f ca="1">F5+NORMINV(RAND(),0,'Total-Smoothed'!$AG$2)</f>
        <v>-0.10794492145386654</v>
      </c>
      <c r="G65" s="1">
        <f ca="1">G5+NORMINV(RAND(),0,'Total-Smoothed'!$AG$2)</f>
        <v>0.77731663793036809</v>
      </c>
      <c r="H65" s="1">
        <f ca="1">H5+NORMINV(RAND(),0,'Total-Smoothed'!$AG$2)</f>
        <v>5.6400748507973449E-2</v>
      </c>
      <c r="I65" s="1">
        <f ca="1">I5+NORMINV(RAND(),0,'Total-Smoothed'!$AG$2)</f>
        <v>0.17305830474552181</v>
      </c>
      <c r="J65" s="1">
        <f ca="1">J5+NORMINV(RAND(),0,'Total-Smoothed'!$AG$2)</f>
        <v>0.22023480400523884</v>
      </c>
      <c r="K65" s="1">
        <f ca="1">K5+NORMINV(RAND(),0,'Total-Smoothed'!$AG$2)</f>
        <v>-0.1551306272429602</v>
      </c>
      <c r="L65" s="1">
        <f ca="1">L5+NORMINV(RAND(),0,'Total-Smoothed'!$AG$2)</f>
        <v>-1.7407794448732888E-3</v>
      </c>
      <c r="M65" s="1">
        <f ca="1">M5+NORMINV(RAND(),0,'Total-Smoothed'!$AG$2)</f>
        <v>-9.5048408759496064E-2</v>
      </c>
      <c r="N65" s="1">
        <f ca="1">N5+NORMINV(RAND(),0,'Total-Smoothed'!$AG$2)</f>
        <v>-0.19965489487377774</v>
      </c>
      <c r="O65" s="1">
        <f ca="1">O5+NORMINV(RAND(),0,'Total-Smoothed'!$AG$2)</f>
        <v>-5.6326150851463933E-2</v>
      </c>
      <c r="P65" s="1">
        <f ca="1">P5+NORMINV(RAND(),0,'Total-Smoothed'!$AG$2)</f>
        <v>7.3509953592327842E-2</v>
      </c>
      <c r="Q65" s="1">
        <f ca="1">Q5+NORMINV(RAND(),0,'Total-Smoothed'!$AG$2)</f>
        <v>-0.11689573963079923</v>
      </c>
      <c r="R65" s="1">
        <f ca="1">R5+NORMINV(RAND(),0,'Total-Smoothed'!$AG$2)</f>
        <v>6.7061365563201414E-2</v>
      </c>
      <c r="S65" s="1">
        <f ca="1">S5+NORMINV(RAND(),0,'Total-Smoothed'!$AG$2)</f>
        <v>-7.4127201369206308E-2</v>
      </c>
      <c r="T65" s="1">
        <f ca="1">T5+NORMINV(RAND(),0,'Total-Smoothed'!$AG$2)</f>
        <v>0.10994998265945252</v>
      </c>
      <c r="U65" s="1">
        <f ca="1">U5+NORMINV(RAND(),0,'Total-Smoothed'!$AG$2)</f>
        <v>7.6921346528955423E-2</v>
      </c>
      <c r="V65" s="1">
        <f ca="1">V5+NORMINV(RAND(),0,'Total-Smoothed'!$AG$2)</f>
        <v>0.45485531510652394</v>
      </c>
      <c r="W65" s="1">
        <f ca="1">W5+NORMINV(RAND(),0,'Total-Smoothed'!$AG$2)</f>
        <v>-6.2503053689958704E-2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3.137089679886744E-2</v>
      </c>
      <c r="E66" s="1">
        <f ca="1">E6+NORMINV(RAND(),0,'Total-Smoothed'!$AG$2)</f>
        <v>5.8555297387623016E-2</v>
      </c>
      <c r="F66" s="1">
        <f ca="1">F6+NORMINV(RAND(),0,'Total-Smoothed'!$AG$2)</f>
        <v>6.4150634171428036E-2</v>
      </c>
      <c r="G66" s="1">
        <f ca="1">G6+NORMINV(RAND(),0,'Total-Smoothed'!$AG$2)</f>
        <v>0.41315278808758121</v>
      </c>
      <c r="H66" s="1">
        <f ca="1">H6+NORMINV(RAND(),0,'Total-Smoothed'!$AG$2)</f>
        <v>2.2376855820446684E-2</v>
      </c>
      <c r="I66" s="1">
        <f ca="1">I6+NORMINV(RAND(),0,'Total-Smoothed'!$AG$2)</f>
        <v>9.8407400824479893E-2</v>
      </c>
      <c r="J66" s="1">
        <f ca="1">J6+NORMINV(RAND(),0,'Total-Smoothed'!$AG$2)</f>
        <v>8.1678056896767368E-2</v>
      </c>
      <c r="K66" s="1">
        <f ca="1">K6+NORMINV(RAND(),0,'Total-Smoothed'!$AG$2)</f>
        <v>-0.11258592942254177</v>
      </c>
      <c r="L66" s="1">
        <f ca="1">L6+NORMINV(RAND(),0,'Total-Smoothed'!$AG$2)</f>
        <v>2.9211382428888572E-2</v>
      </c>
      <c r="M66" s="1">
        <f ca="1">M6+NORMINV(RAND(),0,'Total-Smoothed'!$AG$2)</f>
        <v>-1.9251143416283228E-2</v>
      </c>
      <c r="N66" s="1">
        <f ca="1">N6+NORMINV(RAND(),0,'Total-Smoothed'!$AG$2)</f>
        <v>-6.3345536054437476E-2</v>
      </c>
      <c r="O66" s="1">
        <f ca="1">O6+NORMINV(RAND(),0,'Total-Smoothed'!$AG$2)</f>
        <v>-3.5231289983888303E-3</v>
      </c>
      <c r="P66" s="1">
        <f ca="1">P6+NORMINV(RAND(),0,'Total-Smoothed'!$AG$2)</f>
        <v>8.9444957951717419E-2</v>
      </c>
      <c r="Q66" s="1">
        <f ca="1">Q6+NORMINV(RAND(),0,'Total-Smoothed'!$AG$2)</f>
        <v>-5.2450628234758177E-2</v>
      </c>
      <c r="R66" s="1">
        <f ca="1">R6+NORMINV(RAND(),0,'Total-Smoothed'!$AG$2)</f>
        <v>-0.12772957697507759</v>
      </c>
      <c r="S66" s="1">
        <f ca="1">S6+NORMINV(RAND(),0,'Total-Smoothed'!$AG$2)</f>
        <v>6.1650106871761798E-2</v>
      </c>
      <c r="T66" s="1">
        <f ca="1">T6+NORMINV(RAND(),0,'Total-Smoothed'!$AG$2)</f>
        <v>0.15610846335196588</v>
      </c>
      <c r="U66" s="1">
        <f ca="1">U6+NORMINV(RAND(),0,'Total-Smoothed'!$AG$2)</f>
        <v>0.11500895826957705</v>
      </c>
      <c r="V66" s="1">
        <f ca="1">V6+NORMINV(RAND(),0,'Total-Smoothed'!$AG$2)</f>
        <v>0.47597594049736403</v>
      </c>
      <c r="W66" s="1">
        <f ca="1">W6+NORMINV(RAND(),0,'Total-Smoothed'!$AG$2)</f>
        <v>-9.3459088546083674E-2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9.9280898926267028E-3</v>
      </c>
      <c r="E67" s="1">
        <f ca="1">E7+NORMINV(RAND(),0,'Total-Smoothed'!$AG$2)</f>
        <v>0.15980648496356734</v>
      </c>
      <c r="F67" s="1">
        <f ca="1">F7+NORMINV(RAND(),0,'Total-Smoothed'!$AG$2)</f>
        <v>0.15617811216657745</v>
      </c>
      <c r="G67" s="1">
        <f ca="1">G7+NORMINV(RAND(),0,'Total-Smoothed'!$AG$2)</f>
        <v>0.59042725363250825</v>
      </c>
      <c r="H67" s="1">
        <f ca="1">H7+NORMINV(RAND(),0,'Total-Smoothed'!$AG$2)</f>
        <v>-6.1329502588110235E-2</v>
      </c>
      <c r="I67" s="1">
        <f ca="1">I7+NORMINV(RAND(),0,'Total-Smoothed'!$AG$2)</f>
        <v>0.21715523119642385</v>
      </c>
      <c r="J67" s="1">
        <f ca="1">J7+NORMINV(RAND(),0,'Total-Smoothed'!$AG$2)</f>
        <v>-4.6308284482144565E-2</v>
      </c>
      <c r="K67" s="1">
        <f ca="1">K7+NORMINV(RAND(),0,'Total-Smoothed'!$AG$2)</f>
        <v>-1.1512295699693226E-2</v>
      </c>
      <c r="L67" s="1">
        <f ca="1">L7+NORMINV(RAND(),0,'Total-Smoothed'!$AG$2)</f>
        <v>0.15826948566207127</v>
      </c>
      <c r="M67" s="1">
        <f ca="1">M7+NORMINV(RAND(),0,'Total-Smoothed'!$AG$2)</f>
        <v>0.12497462314921395</v>
      </c>
      <c r="N67" s="1">
        <f ca="1">N7+NORMINV(RAND(),0,'Total-Smoothed'!$AG$2)</f>
        <v>1.8530551750100235E-2</v>
      </c>
      <c r="O67" s="1">
        <f ca="1">O7+NORMINV(RAND(),0,'Total-Smoothed'!$AG$2)</f>
        <v>1.7129340884040691E-2</v>
      </c>
      <c r="P67" s="1">
        <f ca="1">P7+NORMINV(RAND(),0,'Total-Smoothed'!$AG$2)</f>
        <v>4.9453946687343951E-2</v>
      </c>
      <c r="Q67" s="1">
        <f ca="1">Q7+NORMINV(RAND(),0,'Total-Smoothed'!$AG$2)</f>
        <v>-0.11889053161445813</v>
      </c>
      <c r="R67" s="1">
        <f ca="1">R7+NORMINV(RAND(),0,'Total-Smoothed'!$AG$2)</f>
        <v>5.3123080645245541E-2</v>
      </c>
      <c r="S67" s="1">
        <f ca="1">S7+NORMINV(RAND(),0,'Total-Smoothed'!$AG$2)</f>
        <v>0.13239192483829201</v>
      </c>
      <c r="T67" s="1">
        <f ca="1">T7+NORMINV(RAND(),0,'Total-Smoothed'!$AG$2)</f>
        <v>3.8316797874938614E-2</v>
      </c>
      <c r="U67" s="1">
        <f ca="1">U7+NORMINV(RAND(),0,'Total-Smoothed'!$AG$2)</f>
        <v>0.16833500122211234</v>
      </c>
      <c r="V67" s="1">
        <f ca="1">V7+NORMINV(RAND(),0,'Total-Smoothed'!$AG$2)</f>
        <v>0.38965693634473286</v>
      </c>
      <c r="W67" s="1">
        <f ca="1">W7+NORMINV(RAND(),0,'Total-Smoothed'!$AG$2)</f>
        <v>-2.8920871974647377E-2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1.7578962381876576E-2</v>
      </c>
      <c r="E68" s="1">
        <f ca="1">E8+NORMINV(RAND(),0,'Total-Smoothed'!$AG$2)</f>
        <v>0.336732240538409</v>
      </c>
      <c r="F68" s="1">
        <f ca="1">F8+NORMINV(RAND(),0,'Total-Smoothed'!$AG$2)</f>
        <v>3.9804757055118274E-2</v>
      </c>
      <c r="G68" s="1">
        <f ca="1">G8+NORMINV(RAND(),0,'Total-Smoothed'!$AG$2)</f>
        <v>0.5166128669702007</v>
      </c>
      <c r="H68" s="1">
        <f ca="1">H8+NORMINV(RAND(),0,'Total-Smoothed'!$AG$2)</f>
        <v>0.16983939331039433</v>
      </c>
      <c r="I68" s="1">
        <f ca="1">I8+NORMINV(RAND(),0,'Total-Smoothed'!$AG$2)</f>
        <v>0.11926389354606612</v>
      </c>
      <c r="J68" s="1">
        <f ca="1">J8+NORMINV(RAND(),0,'Total-Smoothed'!$AG$2)</f>
        <v>-3.7670708201632819E-2</v>
      </c>
      <c r="K68" s="1">
        <f ca="1">K8+NORMINV(RAND(),0,'Total-Smoothed'!$AG$2)</f>
        <v>0.21642661341782465</v>
      </c>
      <c r="L68" s="1">
        <f ca="1">L8+NORMINV(RAND(),0,'Total-Smoothed'!$AG$2)</f>
        <v>7.0084690057430676E-2</v>
      </c>
      <c r="M68" s="1">
        <f ca="1">M8+NORMINV(RAND(),0,'Total-Smoothed'!$AG$2)</f>
        <v>-0.1285082090444955</v>
      </c>
      <c r="N68" s="1">
        <f ca="1">N8+NORMINV(RAND(),0,'Total-Smoothed'!$AG$2)</f>
        <v>9.5155464322861524E-2</v>
      </c>
      <c r="O68" s="1">
        <f ca="1">O8+NORMINV(RAND(),0,'Total-Smoothed'!$AG$2)</f>
        <v>5.5180282964147433E-2</v>
      </c>
      <c r="P68" s="1">
        <f ca="1">P8+NORMINV(RAND(),0,'Total-Smoothed'!$AG$2)</f>
        <v>0.32800641613184706</v>
      </c>
      <c r="Q68" s="1">
        <f ca="1">Q8+NORMINV(RAND(),0,'Total-Smoothed'!$AG$2)</f>
        <v>0.10852847964556742</v>
      </c>
      <c r="R68" s="1">
        <f ca="1">R8+NORMINV(RAND(),0,'Total-Smoothed'!$AG$2)</f>
        <v>3.9759925308419486E-2</v>
      </c>
      <c r="S68" s="1">
        <f ca="1">S8+NORMINV(RAND(),0,'Total-Smoothed'!$AG$2)</f>
        <v>2.409028700954572E-2</v>
      </c>
      <c r="T68" s="1">
        <f ca="1">T8+NORMINV(RAND(),0,'Total-Smoothed'!$AG$2)</f>
        <v>-8.9815892229840807E-3</v>
      </c>
      <c r="U68" s="1">
        <f ca="1">U8+NORMINV(RAND(),0,'Total-Smoothed'!$AG$2)</f>
        <v>7.9755097478827697E-2</v>
      </c>
      <c r="V68" s="1">
        <f ca="1">V8+NORMINV(RAND(),0,'Total-Smoothed'!$AG$2)</f>
        <v>0.53270731792955872</v>
      </c>
      <c r="W68" s="1">
        <f ca="1">W8+NORMINV(RAND(),0,'Total-Smoothed'!$AG$2)</f>
        <v>-6.0967541533631389E-2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-2.4013135607563879E-4</v>
      </c>
      <c r="E69" s="1">
        <f ca="1">E9+NORMINV(RAND(),0,'Total-Smoothed'!$AG$2)</f>
        <v>7.9839654557584516E-2</v>
      </c>
      <c r="F69" s="1">
        <f ca="1">F9+NORMINV(RAND(),0,'Total-Smoothed'!$AG$2)</f>
        <v>7.4208080573673132E-2</v>
      </c>
      <c r="G69" s="1">
        <f ca="1">G9+NORMINV(RAND(),0,'Total-Smoothed'!$AG$2)</f>
        <v>0.48969656086957114</v>
      </c>
      <c r="H69" s="1">
        <f ca="1">H9+NORMINV(RAND(),0,'Total-Smoothed'!$AG$2)</f>
        <v>9.4860913993081303E-4</v>
      </c>
      <c r="I69" s="1">
        <f ca="1">I9+NORMINV(RAND(),0,'Total-Smoothed'!$AG$2)</f>
        <v>4.2230446334095128E-3</v>
      </c>
      <c r="J69" s="1">
        <f ca="1">J9+NORMINV(RAND(),0,'Total-Smoothed'!$AG$2)</f>
        <v>-8.1226950664487513E-2</v>
      </c>
      <c r="K69" s="1">
        <f ca="1">K9+NORMINV(RAND(),0,'Total-Smoothed'!$AG$2)</f>
        <v>3.9093358666188141E-2</v>
      </c>
      <c r="L69" s="1">
        <f ca="1">L9+NORMINV(RAND(),0,'Total-Smoothed'!$AG$2)</f>
        <v>-3.5141792740635447E-2</v>
      </c>
      <c r="M69" s="1">
        <f ca="1">M9+NORMINV(RAND(),0,'Total-Smoothed'!$AG$2)</f>
        <v>9.4970531721753709E-2</v>
      </c>
      <c r="N69" s="1">
        <f ca="1">N9+NORMINV(RAND(),0,'Total-Smoothed'!$AG$2)</f>
        <v>0.10017622063405969</v>
      </c>
      <c r="O69" s="1">
        <f ca="1">O9+NORMINV(RAND(),0,'Total-Smoothed'!$AG$2)</f>
        <v>5.5443078463788598E-2</v>
      </c>
      <c r="P69" s="1">
        <f ca="1">P9+NORMINV(RAND(),0,'Total-Smoothed'!$AG$2)</f>
        <v>7.6232950551258782E-2</v>
      </c>
      <c r="Q69" s="1">
        <f ca="1">Q9+NORMINV(RAND(),0,'Total-Smoothed'!$AG$2)</f>
        <v>7.4914995932896522E-2</v>
      </c>
      <c r="R69" s="1">
        <f ca="1">R9+NORMINV(RAND(),0,'Total-Smoothed'!$AG$2)</f>
        <v>-4.409482502718793E-3</v>
      </c>
      <c r="S69" s="1">
        <f ca="1">S9+NORMINV(RAND(),0,'Total-Smoothed'!$AG$2)</f>
        <v>3.4804052379697935E-2</v>
      </c>
      <c r="T69" s="1">
        <f ca="1">T9+NORMINV(RAND(),0,'Total-Smoothed'!$AG$2)</f>
        <v>-5.0894077463885808E-2</v>
      </c>
      <c r="U69" s="1">
        <f ca="1">U9+NORMINV(RAND(),0,'Total-Smoothed'!$AG$2)</f>
        <v>0.11428362429368458</v>
      </c>
      <c r="V69" s="1">
        <f ca="1">V9+NORMINV(RAND(),0,'Total-Smoothed'!$AG$2)</f>
        <v>0.54867125566363639</v>
      </c>
      <c r="W69" s="1">
        <f ca="1">W9+NORMINV(RAND(),0,'Total-Smoothed'!$AG$2)</f>
        <v>5.274143731075813E-3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0.2247283951039912</v>
      </c>
      <c r="E70" s="1">
        <f ca="1">E10+NORMINV(RAND(),0,'Total-Smoothed'!$AG$2)</f>
        <v>0.20081810286460888</v>
      </c>
      <c r="F70" s="1">
        <f ca="1">F10+NORMINV(RAND(),0,'Total-Smoothed'!$AG$2)</f>
        <v>5.9848253015412085E-2</v>
      </c>
      <c r="G70" s="1">
        <f ca="1">G10+NORMINV(RAND(),0,'Total-Smoothed'!$AG$2)</f>
        <v>0.36353012979838262</v>
      </c>
      <c r="H70" s="1">
        <f ca="1">H10+NORMINV(RAND(),0,'Total-Smoothed'!$AG$2)</f>
        <v>-5.8305934549256616E-2</v>
      </c>
      <c r="I70" s="1">
        <f ca="1">I10+NORMINV(RAND(),0,'Total-Smoothed'!$AG$2)</f>
        <v>-3.2401602997553049E-2</v>
      </c>
      <c r="J70" s="1">
        <f ca="1">J10+NORMINV(RAND(),0,'Total-Smoothed'!$AG$2)</f>
        <v>2.6046327875069577E-2</v>
      </c>
      <c r="K70" s="1">
        <f ca="1">K10+NORMINV(RAND(),0,'Total-Smoothed'!$AG$2)</f>
        <v>0.35236741161665597</v>
      </c>
      <c r="L70" s="1">
        <f ca="1">L10+NORMINV(RAND(),0,'Total-Smoothed'!$AG$2)</f>
        <v>-2.1238683322214964E-2</v>
      </c>
      <c r="M70" s="1">
        <f ca="1">M10+NORMINV(RAND(),0,'Total-Smoothed'!$AG$2)</f>
        <v>3.4558084966208005E-2</v>
      </c>
      <c r="N70" s="1">
        <f ca="1">N10+NORMINV(RAND(),0,'Total-Smoothed'!$AG$2)</f>
        <v>8.9833359773895005E-2</v>
      </c>
      <c r="O70" s="1">
        <f ca="1">O10+NORMINV(RAND(),0,'Total-Smoothed'!$AG$2)</f>
        <v>6.1675394772760531E-2</v>
      </c>
      <c r="P70" s="1">
        <f ca="1">P10+NORMINV(RAND(),0,'Total-Smoothed'!$AG$2)</f>
        <v>-0.12297273420486488</v>
      </c>
      <c r="Q70" s="1">
        <f ca="1">Q10+NORMINV(RAND(),0,'Total-Smoothed'!$AG$2)</f>
        <v>0.12043263939347947</v>
      </c>
      <c r="R70" s="1">
        <f ca="1">R10+NORMINV(RAND(),0,'Total-Smoothed'!$AG$2)</f>
        <v>2.6762558502346625E-2</v>
      </c>
      <c r="S70" s="1">
        <f ca="1">S10+NORMINV(RAND(),0,'Total-Smoothed'!$AG$2)</f>
        <v>0.10309190362178799</v>
      </c>
      <c r="T70" s="1">
        <f ca="1">T10+NORMINV(RAND(),0,'Total-Smoothed'!$AG$2)</f>
        <v>0.30333041874034589</v>
      </c>
      <c r="U70" s="1">
        <f ca="1">U10+NORMINV(RAND(),0,'Total-Smoothed'!$AG$2)</f>
        <v>0.11680048943842036</v>
      </c>
      <c r="V70" s="1">
        <f ca="1">V10+NORMINV(RAND(),0,'Total-Smoothed'!$AG$2)</f>
        <v>0.580543517342753</v>
      </c>
      <c r="W70" s="1">
        <f ca="1">W10+NORMINV(RAND(),0,'Total-Smoothed'!$AG$2)</f>
        <v>-5.7140153441547901E-2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3.2100048918815481E-2</v>
      </c>
      <c r="E71" s="1">
        <f ca="1">E11+NORMINV(RAND(),0,'Total-Smoothed'!$AG$2)</f>
        <v>7.3168884680439028E-2</v>
      </c>
      <c r="F71" s="1">
        <f ca="1">F11+NORMINV(RAND(),0,'Total-Smoothed'!$AG$2)</f>
        <v>-2.6470250103186016E-2</v>
      </c>
      <c r="G71" s="1">
        <f ca="1">G11+NORMINV(RAND(),0,'Total-Smoothed'!$AG$2)</f>
        <v>0.515309781293109</v>
      </c>
      <c r="H71" s="1">
        <f ca="1">H11+NORMINV(RAND(),0,'Total-Smoothed'!$AG$2)</f>
        <v>7.5055309792378067E-2</v>
      </c>
      <c r="I71" s="1">
        <f ca="1">I11+NORMINV(RAND(),0,'Total-Smoothed'!$AG$2)</f>
        <v>-5.3943484132325165E-2</v>
      </c>
      <c r="J71" s="1">
        <f ca="1">J11+NORMINV(RAND(),0,'Total-Smoothed'!$AG$2)</f>
        <v>2.1162888460019593E-2</v>
      </c>
      <c r="K71" s="1">
        <f ca="1">K11+NORMINV(RAND(),0,'Total-Smoothed'!$AG$2)</f>
        <v>0.13986185359184428</v>
      </c>
      <c r="L71" s="1">
        <f ca="1">L11+NORMINV(RAND(),0,'Total-Smoothed'!$AG$2)</f>
        <v>0.12797037291473451</v>
      </c>
      <c r="M71" s="1">
        <f ca="1">M11+NORMINV(RAND(),0,'Total-Smoothed'!$AG$2)</f>
        <v>0.16935574471029508</v>
      </c>
      <c r="N71" s="1">
        <f ca="1">N11+NORMINV(RAND(),0,'Total-Smoothed'!$AG$2)</f>
        <v>-1.1313709756504364E-2</v>
      </c>
      <c r="O71" s="1">
        <f ca="1">O11+NORMINV(RAND(),0,'Total-Smoothed'!$AG$2)</f>
        <v>0.11629515069720767</v>
      </c>
      <c r="P71" s="1">
        <f ca="1">P11+NORMINV(RAND(),0,'Total-Smoothed'!$AG$2)</f>
        <v>0.32830078244799005</v>
      </c>
      <c r="Q71" s="1">
        <f ca="1">Q11+NORMINV(RAND(),0,'Total-Smoothed'!$AG$2)</f>
        <v>5.3128599885599773E-2</v>
      </c>
      <c r="R71" s="1">
        <f ca="1">R11+NORMINV(RAND(),0,'Total-Smoothed'!$AG$2)</f>
        <v>0.30822074989220893</v>
      </c>
      <c r="S71" s="1">
        <f ca="1">S11+NORMINV(RAND(),0,'Total-Smoothed'!$AG$2)</f>
        <v>-3.4019464913158243E-2</v>
      </c>
      <c r="T71" s="1">
        <f ca="1">T11+NORMINV(RAND(),0,'Total-Smoothed'!$AG$2)</f>
        <v>0.10189557151393769</v>
      </c>
      <c r="U71" s="1">
        <f ca="1">U11+NORMINV(RAND(),0,'Total-Smoothed'!$AG$2)</f>
        <v>-3.4609018172210029E-2</v>
      </c>
      <c r="V71" s="1">
        <f ca="1">V11+NORMINV(RAND(),0,'Total-Smoothed'!$AG$2)</f>
        <v>0.32956307929649897</v>
      </c>
      <c r="W71" s="1">
        <f ca="1">W11+NORMINV(RAND(),0,'Total-Smoothed'!$AG$2)</f>
        <v>8.8958355807201933E-2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8.2508959261245629E-2</v>
      </c>
      <c r="E72" s="1">
        <f ca="1">E12+NORMINV(RAND(),0,'Total-Smoothed'!$AG$2)</f>
        <v>7.9968803865963958E-2</v>
      </c>
      <c r="F72" s="1">
        <f ca="1">F12+NORMINV(RAND(),0,'Total-Smoothed'!$AG$2)</f>
        <v>4.7894711372673017E-2</v>
      </c>
      <c r="G72" s="1">
        <f ca="1">G12+NORMINV(RAND(),0,'Total-Smoothed'!$AG$2)</f>
        <v>0.49127515331618865</v>
      </c>
      <c r="H72" s="1">
        <f ca="1">H12+NORMINV(RAND(),0,'Total-Smoothed'!$AG$2)</f>
        <v>9.4978756438213144E-2</v>
      </c>
      <c r="I72" s="1">
        <f ca="1">I12+NORMINV(RAND(),0,'Total-Smoothed'!$AG$2)</f>
        <v>0.32743067943253401</v>
      </c>
      <c r="J72" s="1">
        <f ca="1">J12+NORMINV(RAND(),0,'Total-Smoothed'!$AG$2)</f>
        <v>6.6822890285310049E-3</v>
      </c>
      <c r="K72" s="1">
        <f ca="1">K12+NORMINV(RAND(),0,'Total-Smoothed'!$AG$2)</f>
        <v>0.12977826246772783</v>
      </c>
      <c r="L72" s="1">
        <f ca="1">L12+NORMINV(RAND(),0,'Total-Smoothed'!$AG$2)</f>
        <v>0.19655269806599937</v>
      </c>
      <c r="M72" s="1">
        <f ca="1">M12+NORMINV(RAND(),0,'Total-Smoothed'!$AG$2)</f>
        <v>0.15252308943184173</v>
      </c>
      <c r="N72" s="1">
        <f ca="1">N12+NORMINV(RAND(),0,'Total-Smoothed'!$AG$2)</f>
        <v>0.16344389958120653</v>
      </c>
      <c r="O72" s="1">
        <f ca="1">O12+NORMINV(RAND(),0,'Total-Smoothed'!$AG$2)</f>
        <v>4.5382900776802682E-2</v>
      </c>
      <c r="P72" s="1">
        <f ca="1">P12+NORMINV(RAND(),0,'Total-Smoothed'!$AG$2)</f>
        <v>-0.22933438230440362</v>
      </c>
      <c r="Q72" s="1">
        <f ca="1">Q12+NORMINV(RAND(),0,'Total-Smoothed'!$AG$2)</f>
        <v>-5.4628332912227462E-2</v>
      </c>
      <c r="R72" s="1">
        <f ca="1">R12+NORMINV(RAND(),0,'Total-Smoothed'!$AG$2)</f>
        <v>8.4754080717265021E-2</v>
      </c>
      <c r="S72" s="1">
        <f ca="1">S12+NORMINV(RAND(),0,'Total-Smoothed'!$AG$2)</f>
        <v>1.3514056683182816E-2</v>
      </c>
      <c r="T72" s="1">
        <f ca="1">T12+NORMINV(RAND(),0,'Total-Smoothed'!$AG$2)</f>
        <v>-6.5577585033526259E-2</v>
      </c>
      <c r="U72" s="1">
        <f ca="1">U12+NORMINV(RAND(),0,'Total-Smoothed'!$AG$2)</f>
        <v>0.27666872546875604</v>
      </c>
      <c r="V72" s="1">
        <f ca="1">V12+NORMINV(RAND(),0,'Total-Smoothed'!$AG$2)</f>
        <v>0.68184306051286303</v>
      </c>
      <c r="W72" s="1">
        <f ca="1">W12+NORMINV(RAND(),0,'Total-Smoothed'!$AG$2)</f>
        <v>-5.6742733886247204E-2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0.15852746015360394</v>
      </c>
      <c r="E73" s="1">
        <f ca="1">E13+NORMINV(RAND(),0,'Total-Smoothed'!$AG$2)</f>
        <v>-4.4087447980701647E-2</v>
      </c>
      <c r="F73" s="1">
        <f ca="1">F13+NORMINV(RAND(),0,'Total-Smoothed'!$AG$2)</f>
        <v>-2.6198543635422358E-2</v>
      </c>
      <c r="G73" s="1">
        <f ca="1">G13+NORMINV(RAND(),0,'Total-Smoothed'!$AG$2)</f>
        <v>0.34166977297891094</v>
      </c>
      <c r="H73" s="1">
        <f ca="1">H13+NORMINV(RAND(),0,'Total-Smoothed'!$AG$2)</f>
        <v>-1.045305699738832E-2</v>
      </c>
      <c r="I73" s="1">
        <f ca="1">I13+NORMINV(RAND(),0,'Total-Smoothed'!$AG$2)</f>
        <v>4.5666709211525658E-2</v>
      </c>
      <c r="J73" s="1">
        <f ca="1">J13+NORMINV(RAND(),0,'Total-Smoothed'!$AG$2)</f>
        <v>0.18992872546679343</v>
      </c>
      <c r="K73" s="1">
        <f ca="1">K13+NORMINV(RAND(),0,'Total-Smoothed'!$AG$2)</f>
        <v>-1.2163532377517161E-2</v>
      </c>
      <c r="L73" s="1">
        <f ca="1">L13+NORMINV(RAND(),0,'Total-Smoothed'!$AG$2)</f>
        <v>8.1487069232657486E-2</v>
      </c>
      <c r="M73" s="1">
        <f ca="1">M13+NORMINV(RAND(),0,'Total-Smoothed'!$AG$2)</f>
        <v>-0.12360664300332196</v>
      </c>
      <c r="N73" s="1">
        <f ca="1">N13+NORMINV(RAND(),0,'Total-Smoothed'!$AG$2)</f>
        <v>0.16342317079483143</v>
      </c>
      <c r="O73" s="1">
        <f ca="1">O13+NORMINV(RAND(),0,'Total-Smoothed'!$AG$2)</f>
        <v>0.17980823273573959</v>
      </c>
      <c r="P73" s="1">
        <f ca="1">P13+NORMINV(RAND(),0,'Total-Smoothed'!$AG$2)</f>
        <v>4.8578021438421923E-2</v>
      </c>
      <c r="Q73" s="1">
        <f ca="1">Q13+NORMINV(RAND(),0,'Total-Smoothed'!$AG$2)</f>
        <v>9.4979825077926724E-2</v>
      </c>
      <c r="R73" s="1">
        <f ca="1">R13+NORMINV(RAND(),0,'Total-Smoothed'!$AG$2)</f>
        <v>0.19349288227971712</v>
      </c>
      <c r="S73" s="1">
        <f ca="1">S13+NORMINV(RAND(),0,'Total-Smoothed'!$AG$2)</f>
        <v>0.29944881152790015</v>
      </c>
      <c r="T73" s="1">
        <f ca="1">T13+NORMINV(RAND(),0,'Total-Smoothed'!$AG$2)</f>
        <v>8.4488496355699744E-2</v>
      </c>
      <c r="U73" s="1">
        <f ca="1">U13+NORMINV(RAND(),0,'Total-Smoothed'!$AG$2)</f>
        <v>-7.3464045181709112E-2</v>
      </c>
      <c r="V73" s="1">
        <f ca="1">V13+NORMINV(RAND(),0,'Total-Smoothed'!$AG$2)</f>
        <v>0.30918890473762373</v>
      </c>
      <c r="W73" s="1">
        <f ca="1">W13+NORMINV(RAND(),0,'Total-Smoothed'!$AG$2)</f>
        <v>0.16987651058486869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-3.3672218502053486E-2</v>
      </c>
      <c r="E74" s="1">
        <f ca="1">E14+NORMINV(RAND(),0,'Total-Smoothed'!$AG$2)</f>
        <v>0.15739613300481248</v>
      </c>
      <c r="F74" s="1">
        <f ca="1">F14+NORMINV(RAND(),0,'Total-Smoothed'!$AG$2)</f>
        <v>9.019558265159705E-2</v>
      </c>
      <c r="G74" s="1">
        <f ca="1">G14+NORMINV(RAND(),0,'Total-Smoothed'!$AG$2)</f>
        <v>0.5110588301596366</v>
      </c>
      <c r="H74" s="1">
        <f ca="1">H14+NORMINV(RAND(),0,'Total-Smoothed'!$AG$2)</f>
        <v>0.15466562513735843</v>
      </c>
      <c r="I74" s="1">
        <f ca="1">I14+NORMINV(RAND(),0,'Total-Smoothed'!$AG$2)</f>
        <v>-3.0118068767282132E-3</v>
      </c>
      <c r="J74" s="1">
        <f ca="1">J14+NORMINV(RAND(),0,'Total-Smoothed'!$AG$2)</f>
        <v>-1.5325053311516849E-2</v>
      </c>
      <c r="K74" s="1">
        <f ca="1">K14+NORMINV(RAND(),0,'Total-Smoothed'!$AG$2)</f>
        <v>0.11308727025915004</v>
      </c>
      <c r="L74" s="1">
        <f ca="1">L14+NORMINV(RAND(),0,'Total-Smoothed'!$AG$2)</f>
        <v>0.11356757036450404</v>
      </c>
      <c r="M74" s="1">
        <f ca="1">M14+NORMINV(RAND(),0,'Total-Smoothed'!$AG$2)</f>
        <v>0.13999422044375581</v>
      </c>
      <c r="N74" s="1">
        <f ca="1">N14+NORMINV(RAND(),0,'Total-Smoothed'!$AG$2)</f>
        <v>0.14563465402094605</v>
      </c>
      <c r="O74" s="1">
        <f ca="1">O14+NORMINV(RAND(),0,'Total-Smoothed'!$AG$2)</f>
        <v>3.2588563428730309E-2</v>
      </c>
      <c r="P74" s="1">
        <f ca="1">P14+NORMINV(RAND(),0,'Total-Smoothed'!$AG$2)</f>
        <v>1.9060224495218284E-2</v>
      </c>
      <c r="Q74" s="1">
        <f ca="1">Q14+NORMINV(RAND(),0,'Total-Smoothed'!$AG$2)</f>
        <v>-6.6460031520369417E-2</v>
      </c>
      <c r="R74" s="1">
        <f ca="1">R14+NORMINV(RAND(),0,'Total-Smoothed'!$AG$2)</f>
        <v>0.13210758384077106</v>
      </c>
      <c r="S74" s="1">
        <f ca="1">S14+NORMINV(RAND(),0,'Total-Smoothed'!$AG$2)</f>
        <v>-2.4648375665831466E-2</v>
      </c>
      <c r="T74" s="1">
        <f ca="1">T14+NORMINV(RAND(),0,'Total-Smoothed'!$AG$2)</f>
        <v>-0.1211638953896251</v>
      </c>
      <c r="U74" s="1">
        <f ca="1">U14+NORMINV(RAND(),0,'Total-Smoothed'!$AG$2)</f>
        <v>2.2418748161890184E-2</v>
      </c>
      <c r="V74" s="1">
        <f ca="1">V14+NORMINV(RAND(),0,'Total-Smoothed'!$AG$2)</f>
        <v>0.42832623758032906</v>
      </c>
      <c r="W74" s="1">
        <f ca="1">W14+NORMINV(RAND(),0,'Total-Smoothed'!$AG$2)</f>
        <v>6.0530838293241157E-2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3.0387592943765904E-2</v>
      </c>
      <c r="E75" s="1">
        <f ca="1">E15+NORMINV(RAND(),0,'Total-Smoothed'!$AG$2)</f>
        <v>-0.16201370024079298</v>
      </c>
      <c r="F75" s="1">
        <f ca="1">F15+NORMINV(RAND(),0,'Total-Smoothed'!$AG$2)</f>
        <v>1.3216013171169452E-2</v>
      </c>
      <c r="G75" s="1">
        <f ca="1">G15+NORMINV(RAND(),0,'Total-Smoothed'!$AG$2)</f>
        <v>0.62286773262958528</v>
      </c>
      <c r="H75" s="1">
        <f ca="1">H15+NORMINV(RAND(),0,'Total-Smoothed'!$AG$2)</f>
        <v>0.12051067985207996</v>
      </c>
      <c r="I75" s="1">
        <f ca="1">I15+NORMINV(RAND(),0,'Total-Smoothed'!$AG$2)</f>
        <v>0.1490477238988934</v>
      </c>
      <c r="J75" s="1">
        <f ca="1">J15+NORMINV(RAND(),0,'Total-Smoothed'!$AG$2)</f>
        <v>3.8991567525771424E-2</v>
      </c>
      <c r="K75" s="1">
        <f ca="1">K15+NORMINV(RAND(),0,'Total-Smoothed'!$AG$2)</f>
        <v>9.1219213824065976E-2</v>
      </c>
      <c r="L75" s="1">
        <f ca="1">L15+NORMINV(RAND(),0,'Total-Smoothed'!$AG$2)</f>
        <v>6.6877455855182885E-2</v>
      </c>
      <c r="M75" s="1">
        <f ca="1">M15+NORMINV(RAND(),0,'Total-Smoothed'!$AG$2)</f>
        <v>-9.5578664015968887E-2</v>
      </c>
      <c r="N75" s="1">
        <f ca="1">N15+NORMINV(RAND(),0,'Total-Smoothed'!$AG$2)</f>
        <v>9.4539496058351463E-2</v>
      </c>
      <c r="O75" s="1">
        <f ca="1">O15+NORMINV(RAND(),0,'Total-Smoothed'!$AG$2)</f>
        <v>3.2166874288225844E-3</v>
      </c>
      <c r="P75" s="1">
        <f ca="1">P15+NORMINV(RAND(),0,'Total-Smoothed'!$AG$2)</f>
        <v>-4.4046860530727532E-2</v>
      </c>
      <c r="Q75" s="1">
        <f ca="1">Q15+NORMINV(RAND(),0,'Total-Smoothed'!$AG$2)</f>
        <v>5.6657200654904663E-2</v>
      </c>
      <c r="R75" s="1">
        <f ca="1">R15+NORMINV(RAND(),0,'Total-Smoothed'!$AG$2)</f>
        <v>-4.1303152292404013E-2</v>
      </c>
      <c r="S75" s="1">
        <f ca="1">S15+NORMINV(RAND(),0,'Total-Smoothed'!$AG$2)</f>
        <v>0.12769673507265522</v>
      </c>
      <c r="T75" s="1">
        <f ca="1">T15+NORMINV(RAND(),0,'Total-Smoothed'!$AG$2)</f>
        <v>-8.9928204785789778E-2</v>
      </c>
      <c r="U75" s="1">
        <f ca="1">U15+NORMINV(RAND(),0,'Total-Smoothed'!$AG$2)</f>
        <v>0.24594378211587348</v>
      </c>
      <c r="V75" s="1">
        <f ca="1">V15+NORMINV(RAND(),0,'Total-Smoothed'!$AG$2)</f>
        <v>0.47670266755531271</v>
      </c>
      <c r="W75" s="1">
        <f ca="1">W15+NORMINV(RAND(),0,'Total-Smoothed'!$AG$2)</f>
        <v>-1.9180046133317166E-2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-8.7529642325795687E-2</v>
      </c>
      <c r="E76" s="1">
        <f ca="1">E16+NORMINV(RAND(),0,'Total-Smoothed'!$AG$2)</f>
        <v>3.6620087741083024E-2</v>
      </c>
      <c r="F76" s="1">
        <f ca="1">F16+NORMINV(RAND(),0,'Total-Smoothed'!$AG$2)</f>
        <v>8.3630527061701043E-4</v>
      </c>
      <c r="G76" s="1">
        <f ca="1">G16+NORMINV(RAND(),0,'Total-Smoothed'!$AG$2)</f>
        <v>0.39892575366164662</v>
      </c>
      <c r="H76" s="1">
        <f ca="1">H16+NORMINV(RAND(),0,'Total-Smoothed'!$AG$2)</f>
        <v>0.17457334643752098</v>
      </c>
      <c r="I76" s="1">
        <f ca="1">I16+NORMINV(RAND(),0,'Total-Smoothed'!$AG$2)</f>
        <v>-8.9606557820102933E-2</v>
      </c>
      <c r="J76" s="1">
        <f ca="1">J16+NORMINV(RAND(),0,'Total-Smoothed'!$AG$2)</f>
        <v>0.15760933345142927</v>
      </c>
      <c r="K76" s="1">
        <f ca="1">K16+NORMINV(RAND(),0,'Total-Smoothed'!$AG$2)</f>
        <v>-3.289879197031037E-2</v>
      </c>
      <c r="L76" s="1">
        <f ca="1">L16+NORMINV(RAND(),0,'Total-Smoothed'!$AG$2)</f>
        <v>-0.10143376304157567</v>
      </c>
      <c r="M76" s="1">
        <f ca="1">M16+NORMINV(RAND(),0,'Total-Smoothed'!$AG$2)</f>
        <v>0.13312582453652355</v>
      </c>
      <c r="N76" s="1">
        <f ca="1">N16+NORMINV(RAND(),0,'Total-Smoothed'!$AG$2)</f>
        <v>0.1147696519625348</v>
      </c>
      <c r="O76" s="1">
        <f ca="1">O16+NORMINV(RAND(),0,'Total-Smoothed'!$AG$2)</f>
        <v>-3.3071044007520894E-3</v>
      </c>
      <c r="P76" s="1">
        <f ca="1">P16+NORMINV(RAND(),0,'Total-Smoothed'!$AG$2)</f>
        <v>2.3459635284833073E-2</v>
      </c>
      <c r="Q76" s="1">
        <f ca="1">Q16+NORMINV(RAND(),0,'Total-Smoothed'!$AG$2)</f>
        <v>6.3779842996308012E-2</v>
      </c>
      <c r="R76" s="1">
        <f ca="1">R16+NORMINV(RAND(),0,'Total-Smoothed'!$AG$2)</f>
        <v>-1.8736203198252109E-2</v>
      </c>
      <c r="S76" s="1">
        <f ca="1">S16+NORMINV(RAND(),0,'Total-Smoothed'!$AG$2)</f>
        <v>3.363389612459175E-3</v>
      </c>
      <c r="T76" s="1">
        <f ca="1">T16+NORMINV(RAND(),0,'Total-Smoothed'!$AG$2)</f>
        <v>-2.9164282312579642E-2</v>
      </c>
      <c r="U76" s="1">
        <f ca="1">U16+NORMINV(RAND(),0,'Total-Smoothed'!$AG$2)</f>
        <v>0.10803990166806368</v>
      </c>
      <c r="V76" s="1">
        <f ca="1">V16+NORMINV(RAND(),0,'Total-Smoothed'!$AG$2)</f>
        <v>0.61002318280508538</v>
      </c>
      <c r="W76" s="1">
        <f ca="1">W16+NORMINV(RAND(),0,'Total-Smoothed'!$AG$2)</f>
        <v>0.14226431898707254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2.3057627212329457E-2</v>
      </c>
      <c r="E77" s="1">
        <f ca="1">E17+NORMINV(RAND(),0,'Total-Smoothed'!$AG$2)</f>
        <v>0.18351055258127169</v>
      </c>
      <c r="F77" s="1">
        <f ca="1">F17+NORMINV(RAND(),0,'Total-Smoothed'!$AG$2)</f>
        <v>3.4725601138615135E-2</v>
      </c>
      <c r="G77" s="1">
        <f ca="1">G17+NORMINV(RAND(),0,'Total-Smoothed'!$AG$2)</f>
        <v>0.4667912511874871</v>
      </c>
      <c r="H77" s="1">
        <f ca="1">H17+NORMINV(RAND(),0,'Total-Smoothed'!$AG$2)</f>
        <v>9.8742588290332681E-2</v>
      </c>
      <c r="I77" s="1">
        <f ca="1">I17+NORMINV(RAND(),0,'Total-Smoothed'!$AG$2)</f>
        <v>-2.654105779678257E-2</v>
      </c>
      <c r="J77" s="1">
        <f ca="1">J17+NORMINV(RAND(),0,'Total-Smoothed'!$AG$2)</f>
        <v>3.15989789090012E-2</v>
      </c>
      <c r="K77" s="1">
        <f ca="1">K17+NORMINV(RAND(),0,'Total-Smoothed'!$AG$2)</f>
        <v>0.15687912246090441</v>
      </c>
      <c r="L77" s="1">
        <f ca="1">L17+NORMINV(RAND(),0,'Total-Smoothed'!$AG$2)</f>
        <v>2.587810884955169E-2</v>
      </c>
      <c r="M77" s="1">
        <f ca="1">M17+NORMINV(RAND(),0,'Total-Smoothed'!$AG$2)</f>
        <v>-3.6388290240123161E-3</v>
      </c>
      <c r="N77" s="1">
        <f ca="1">N17+NORMINV(RAND(),0,'Total-Smoothed'!$AG$2)</f>
        <v>-4.1853761273635312E-2</v>
      </c>
      <c r="O77" s="1">
        <f ca="1">O17+NORMINV(RAND(),0,'Total-Smoothed'!$AG$2)</f>
        <v>0.2682407040504392</v>
      </c>
      <c r="P77" s="1">
        <f ca="1">P17+NORMINV(RAND(),0,'Total-Smoothed'!$AG$2)</f>
        <v>6.8002164708080112E-2</v>
      </c>
      <c r="Q77" s="1">
        <f ca="1">Q17+NORMINV(RAND(),0,'Total-Smoothed'!$AG$2)</f>
        <v>0.1071231451538551</v>
      </c>
      <c r="R77" s="1">
        <f ca="1">R17+NORMINV(RAND(),0,'Total-Smoothed'!$AG$2)</f>
        <v>-4.801007514384617E-2</v>
      </c>
      <c r="S77" s="1">
        <f ca="1">S17+NORMINV(RAND(),0,'Total-Smoothed'!$AG$2)</f>
        <v>-8.3670078213046978E-2</v>
      </c>
      <c r="T77" s="1">
        <f ca="1">T17+NORMINV(RAND(),0,'Total-Smoothed'!$AG$2)</f>
        <v>0.13306026222927839</v>
      </c>
      <c r="U77" s="1">
        <f ca="1">U17+NORMINV(RAND(),0,'Total-Smoothed'!$AG$2)</f>
        <v>5.6295684592469628E-2</v>
      </c>
      <c r="V77" s="1">
        <f ca="1">V17+NORMINV(RAND(),0,'Total-Smoothed'!$AG$2)</f>
        <v>0.4479634450888324</v>
      </c>
      <c r="W77" s="1">
        <f ca="1">W17+NORMINV(RAND(),0,'Total-Smoothed'!$AG$2)</f>
        <v>0.14787617658784466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-4.8500911419308984E-3</v>
      </c>
      <c r="E78" s="1">
        <f ca="1">E18+NORMINV(RAND(),0,'Total-Smoothed'!$AG$2)</f>
        <v>0.22592232475273111</v>
      </c>
      <c r="F78" s="1">
        <f ca="1">F18+NORMINV(RAND(),0,'Total-Smoothed'!$AG$2)</f>
        <v>-5.0725634900833844E-2</v>
      </c>
      <c r="G78" s="1">
        <f ca="1">G18+NORMINV(RAND(),0,'Total-Smoothed'!$AG$2)</f>
        <v>0.57809366307337384</v>
      </c>
      <c r="H78" s="1">
        <f ca="1">H18+NORMINV(RAND(),0,'Total-Smoothed'!$AG$2)</f>
        <v>9.8798770808548458E-3</v>
      </c>
      <c r="I78" s="1">
        <f ca="1">I18+NORMINV(RAND(),0,'Total-Smoothed'!$AG$2)</f>
        <v>-9.4820352558120935E-3</v>
      </c>
      <c r="J78" s="1">
        <f ca="1">J18+NORMINV(RAND(),0,'Total-Smoothed'!$AG$2)</f>
        <v>2.4072435180051782E-2</v>
      </c>
      <c r="K78" s="1">
        <f ca="1">K18+NORMINV(RAND(),0,'Total-Smoothed'!$AG$2)</f>
        <v>-1.1137532609104564E-2</v>
      </c>
      <c r="L78" s="1">
        <f ca="1">L18+NORMINV(RAND(),0,'Total-Smoothed'!$AG$2)</f>
        <v>3.8242000169625576E-2</v>
      </c>
      <c r="M78" s="1">
        <f ca="1">M18+NORMINV(RAND(),0,'Total-Smoothed'!$AG$2)</f>
        <v>9.3404684219831613E-2</v>
      </c>
      <c r="N78" s="1">
        <f ca="1">N18+NORMINV(RAND(),0,'Total-Smoothed'!$AG$2)</f>
        <v>0.1179445351645142</v>
      </c>
      <c r="O78" s="1">
        <f ca="1">O18+NORMINV(RAND(),0,'Total-Smoothed'!$AG$2)</f>
        <v>-7.0733763274008904E-2</v>
      </c>
      <c r="P78" s="1">
        <f ca="1">P18+NORMINV(RAND(),0,'Total-Smoothed'!$AG$2)</f>
        <v>-0.13205854353810276</v>
      </c>
      <c r="Q78" s="1">
        <f ca="1">Q18+NORMINV(RAND(),0,'Total-Smoothed'!$AG$2)</f>
        <v>-2.898977511340111E-2</v>
      </c>
      <c r="R78" s="1">
        <f ca="1">R18+NORMINV(RAND(),0,'Total-Smoothed'!$AG$2)</f>
        <v>8.085824243622812E-2</v>
      </c>
      <c r="S78" s="1">
        <f ca="1">S18+NORMINV(RAND(),0,'Total-Smoothed'!$AG$2)</f>
        <v>9.0609416882852581E-3</v>
      </c>
      <c r="T78" s="1">
        <f ca="1">T18+NORMINV(RAND(),0,'Total-Smoothed'!$AG$2)</f>
        <v>2.6157560387217095E-2</v>
      </c>
      <c r="U78" s="1">
        <f ca="1">U18+NORMINV(RAND(),0,'Total-Smoothed'!$AG$2)</f>
        <v>5.8644960910619492E-2</v>
      </c>
      <c r="V78" s="1">
        <f ca="1">V18+NORMINV(RAND(),0,'Total-Smoothed'!$AG$2)</f>
        <v>0.48241407472904396</v>
      </c>
      <c r="W78" s="1">
        <f ca="1">W18+NORMINV(RAND(),0,'Total-Smoothed'!$AG$2)</f>
        <v>0.16601313330753606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0.11361543501928492</v>
      </c>
      <c r="E79" s="1">
        <f ca="1">E19+NORMINV(RAND(),0,'Total-Smoothed'!$AG$2)</f>
        <v>0.28489258317125532</v>
      </c>
      <c r="F79" s="1">
        <f ca="1">F19+NORMINV(RAND(),0,'Total-Smoothed'!$AG$2)</f>
        <v>-0.19651385996997667</v>
      </c>
      <c r="G79" s="1">
        <f ca="1">G19+NORMINV(RAND(),0,'Total-Smoothed'!$AG$2)</f>
        <v>0.55446474907081622</v>
      </c>
      <c r="H79" s="1">
        <f ca="1">H19+NORMINV(RAND(),0,'Total-Smoothed'!$AG$2)</f>
        <v>7.0223049467194459E-2</v>
      </c>
      <c r="I79" s="1">
        <f ca="1">I19+NORMINV(RAND(),0,'Total-Smoothed'!$AG$2)</f>
        <v>6.0244982351251079E-2</v>
      </c>
      <c r="J79" s="1">
        <f ca="1">J19+NORMINV(RAND(),0,'Total-Smoothed'!$AG$2)</f>
        <v>-0.11083775841121671</v>
      </c>
      <c r="K79" s="1">
        <f ca="1">K19+NORMINV(RAND(),0,'Total-Smoothed'!$AG$2)</f>
        <v>6.0066966701428151E-2</v>
      </c>
      <c r="L79" s="1">
        <f ca="1">L19+NORMINV(RAND(),0,'Total-Smoothed'!$AG$2)</f>
        <v>0.18053673848652196</v>
      </c>
      <c r="M79" s="1">
        <f ca="1">M19+NORMINV(RAND(),0,'Total-Smoothed'!$AG$2)</f>
        <v>3.4501793867729585E-2</v>
      </c>
      <c r="N79" s="1">
        <f ca="1">N19+NORMINV(RAND(),0,'Total-Smoothed'!$AG$2)</f>
        <v>5.3214033896667672E-2</v>
      </c>
      <c r="O79" s="1">
        <f ca="1">O19+NORMINV(RAND(),0,'Total-Smoothed'!$AG$2)</f>
        <v>9.9235194069105456E-2</v>
      </c>
      <c r="P79" s="1">
        <f ca="1">P19+NORMINV(RAND(),0,'Total-Smoothed'!$AG$2)</f>
        <v>6.8440020619352226E-2</v>
      </c>
      <c r="Q79" s="1">
        <f ca="1">Q19+NORMINV(RAND(),0,'Total-Smoothed'!$AG$2)</f>
        <v>-3.4720376362023318E-2</v>
      </c>
      <c r="R79" s="1">
        <f ca="1">R19+NORMINV(RAND(),0,'Total-Smoothed'!$AG$2)</f>
        <v>6.3323724172291859E-2</v>
      </c>
      <c r="S79" s="1">
        <f ca="1">S19+NORMINV(RAND(),0,'Total-Smoothed'!$AG$2)</f>
        <v>9.9803560190562038E-2</v>
      </c>
      <c r="T79" s="1">
        <f ca="1">T19+NORMINV(RAND(),0,'Total-Smoothed'!$AG$2)</f>
        <v>0.15935797947223398</v>
      </c>
      <c r="U79" s="1">
        <f ca="1">U19+NORMINV(RAND(),0,'Total-Smoothed'!$AG$2)</f>
        <v>-2.5201778299791117E-3</v>
      </c>
      <c r="V79" s="1">
        <f ca="1">V19+NORMINV(RAND(),0,'Total-Smoothed'!$AG$2)</f>
        <v>0.42441099051025338</v>
      </c>
      <c r="W79" s="1">
        <f ca="1">W19+NORMINV(RAND(),0,'Total-Smoothed'!$AG$2)</f>
        <v>2.795314651104229E-2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-0.24001939604618722</v>
      </c>
      <c r="E80" s="1">
        <f ca="1">E20+NORMINV(RAND(),0,'Total-Smoothed'!$AG$2)</f>
        <v>0.20920006987145759</v>
      </c>
      <c r="F80" s="1">
        <f ca="1">F20+NORMINV(RAND(),0,'Total-Smoothed'!$AG$2)</f>
        <v>2.3966513738346219E-2</v>
      </c>
      <c r="G80" s="1">
        <f ca="1">G20+NORMINV(RAND(),0,'Total-Smoothed'!$AG$2)</f>
        <v>0.66498318830829484</v>
      </c>
      <c r="H80" s="1">
        <f ca="1">H20+NORMINV(RAND(),0,'Total-Smoothed'!$AG$2)</f>
        <v>5.4865467262246725E-3</v>
      </c>
      <c r="I80" s="1">
        <f ca="1">I20+NORMINV(RAND(),0,'Total-Smoothed'!$AG$2)</f>
        <v>2.7360120541288148E-2</v>
      </c>
      <c r="J80" s="1">
        <f ca="1">J20+NORMINV(RAND(),0,'Total-Smoothed'!$AG$2)</f>
        <v>0.1186711387647275</v>
      </c>
      <c r="K80" s="1">
        <f ca="1">K20+NORMINV(RAND(),0,'Total-Smoothed'!$AG$2)</f>
        <v>0.16162958314627718</v>
      </c>
      <c r="L80" s="1">
        <f ca="1">L20+NORMINV(RAND(),0,'Total-Smoothed'!$AG$2)</f>
        <v>6.3847537484229486E-3</v>
      </c>
      <c r="M80" s="1">
        <f ca="1">M20+NORMINV(RAND(),0,'Total-Smoothed'!$AG$2)</f>
        <v>-6.4272873428352348E-2</v>
      </c>
      <c r="N80" s="1">
        <f ca="1">N20+NORMINV(RAND(),0,'Total-Smoothed'!$AG$2)</f>
        <v>-0.12024499382803201</v>
      </c>
      <c r="O80" s="1">
        <f ca="1">O20+NORMINV(RAND(),0,'Total-Smoothed'!$AG$2)</f>
        <v>0.23406117826733736</v>
      </c>
      <c r="P80" s="1">
        <f ca="1">P20+NORMINV(RAND(),0,'Total-Smoothed'!$AG$2)</f>
        <v>-2.3437230268713589E-2</v>
      </c>
      <c r="Q80" s="1">
        <f ca="1">Q20+NORMINV(RAND(),0,'Total-Smoothed'!$AG$2)</f>
        <v>-1.5017514299723287E-2</v>
      </c>
      <c r="R80" s="1">
        <f ca="1">R20+NORMINV(RAND(),0,'Total-Smoothed'!$AG$2)</f>
        <v>-2.6793595766940591E-2</v>
      </c>
      <c r="S80" s="1">
        <f ca="1">S20+NORMINV(RAND(),0,'Total-Smoothed'!$AG$2)</f>
        <v>0.28206605046000172</v>
      </c>
      <c r="T80" s="1">
        <f ca="1">T20+NORMINV(RAND(),0,'Total-Smoothed'!$AG$2)</f>
        <v>0.10598461122968038</v>
      </c>
      <c r="U80" s="1">
        <f ca="1">U20+NORMINV(RAND(),0,'Total-Smoothed'!$AG$2)</f>
        <v>4.9772429330701737E-2</v>
      </c>
      <c r="V80" s="1">
        <f ca="1">V20+NORMINV(RAND(),0,'Total-Smoothed'!$AG$2)</f>
        <v>0.51864184254792645</v>
      </c>
      <c r="W80" s="1">
        <f ca="1">W20+NORMINV(RAND(),0,'Total-Smoothed'!$AG$2)</f>
        <v>3.0651342781589812E-2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-6.374489255581689E-2</v>
      </c>
      <c r="E81" s="1">
        <f ca="1">E21+NORMINV(RAND(),0,'Total-Smoothed'!$AG$2)</f>
        <v>3.8501958114271276E-2</v>
      </c>
      <c r="F81" s="1">
        <f ca="1">F21+NORMINV(RAND(),0,'Total-Smoothed'!$AG$2)</f>
        <v>6.2334173289122843E-3</v>
      </c>
      <c r="G81" s="1">
        <f ca="1">G21+NORMINV(RAND(),0,'Total-Smoothed'!$AG$2)</f>
        <v>0.77596642959115303</v>
      </c>
      <c r="H81" s="1">
        <f ca="1">H21+NORMINV(RAND(),0,'Total-Smoothed'!$AG$2)</f>
        <v>2.38906347050305E-2</v>
      </c>
      <c r="I81" s="1">
        <f ca="1">I21+NORMINV(RAND(),0,'Total-Smoothed'!$AG$2)</f>
        <v>8.7108593315657457E-2</v>
      </c>
      <c r="J81" s="1">
        <f ca="1">J21+NORMINV(RAND(),0,'Total-Smoothed'!$AG$2)</f>
        <v>-0.12249396702156901</v>
      </c>
      <c r="K81" s="1">
        <f ca="1">K21+NORMINV(RAND(),0,'Total-Smoothed'!$AG$2)</f>
        <v>8.3563390089032907E-2</v>
      </c>
      <c r="L81" s="1">
        <f ca="1">L21+NORMINV(RAND(),0,'Total-Smoothed'!$AG$2)</f>
        <v>-2.8784895088131347E-2</v>
      </c>
      <c r="M81" s="1">
        <f ca="1">M21+NORMINV(RAND(),0,'Total-Smoothed'!$AG$2)</f>
        <v>0.2420883419350266</v>
      </c>
      <c r="N81" s="1">
        <f ca="1">N21+NORMINV(RAND(),0,'Total-Smoothed'!$AG$2)</f>
        <v>0.13621953973906659</v>
      </c>
      <c r="O81" s="1">
        <f ca="1">O21+NORMINV(RAND(),0,'Total-Smoothed'!$AG$2)</f>
        <v>2.7046750255537915E-2</v>
      </c>
      <c r="P81" s="1">
        <f ca="1">P21+NORMINV(RAND(),0,'Total-Smoothed'!$AG$2)</f>
        <v>-7.2602181214450751E-2</v>
      </c>
      <c r="Q81" s="1">
        <f ca="1">Q21+NORMINV(RAND(),0,'Total-Smoothed'!$AG$2)</f>
        <v>-2.361377395811633E-2</v>
      </c>
      <c r="R81" s="1">
        <f ca="1">R21+NORMINV(RAND(),0,'Total-Smoothed'!$AG$2)</f>
        <v>0.10288165915972153</v>
      </c>
      <c r="S81" s="1">
        <f ca="1">S21+NORMINV(RAND(),0,'Total-Smoothed'!$AG$2)</f>
        <v>-3.5528851430415856E-2</v>
      </c>
      <c r="T81" s="1">
        <f ca="1">T21+NORMINV(RAND(),0,'Total-Smoothed'!$AG$2)</f>
        <v>-0.10416820888693676</v>
      </c>
      <c r="U81" s="1">
        <f ca="1">U21+NORMINV(RAND(),0,'Total-Smoothed'!$AG$2)</f>
        <v>-6.6952981110180998E-3</v>
      </c>
      <c r="V81" s="1">
        <f ca="1">V21+NORMINV(RAND(),0,'Total-Smoothed'!$AG$2)</f>
        <v>0.40924037483738201</v>
      </c>
      <c r="W81" s="1">
        <f ca="1">W21+NORMINV(RAND(),0,'Total-Smoothed'!$AG$2)</f>
        <v>-5.7867527306406222E-2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0.11983572420254535</v>
      </c>
      <c r="E82" s="1">
        <f ca="1">E22+NORMINV(RAND(),0,'Total-Smoothed'!$AG$2)</f>
        <v>-1.7947257945153783E-2</v>
      </c>
      <c r="F82" s="1">
        <f ca="1">F22+NORMINV(RAND(),0,'Total-Smoothed'!$AG$2)</f>
        <v>-2.6993332610722884E-2</v>
      </c>
      <c r="G82" s="1">
        <f ca="1">G22+NORMINV(RAND(),0,'Total-Smoothed'!$AG$2)</f>
        <v>0.44691144608957406</v>
      </c>
      <c r="H82" s="1">
        <f ca="1">H22+NORMINV(RAND(),0,'Total-Smoothed'!$AG$2)</f>
        <v>1.6128374965656923E-2</v>
      </c>
      <c r="I82" s="1">
        <f ca="1">I22+NORMINV(RAND(),0,'Total-Smoothed'!$AG$2)</f>
        <v>-1.0794028432967374E-2</v>
      </c>
      <c r="J82" s="1">
        <f ca="1">J22+NORMINV(RAND(),0,'Total-Smoothed'!$AG$2)</f>
        <v>0.12468761794537161</v>
      </c>
      <c r="K82" s="1">
        <f ca="1">K22+NORMINV(RAND(),0,'Total-Smoothed'!$AG$2)</f>
        <v>0.12294516610530262</v>
      </c>
      <c r="L82" s="1">
        <f ca="1">L22+NORMINV(RAND(),0,'Total-Smoothed'!$AG$2)</f>
        <v>-0.16644044848430922</v>
      </c>
      <c r="M82" s="1">
        <f ca="1">M22+NORMINV(RAND(),0,'Total-Smoothed'!$AG$2)</f>
        <v>0.27760348131586432</v>
      </c>
      <c r="N82" s="1">
        <f ca="1">N22+NORMINV(RAND(),0,'Total-Smoothed'!$AG$2)</f>
        <v>6.4288283143258587E-2</v>
      </c>
      <c r="O82" s="1">
        <f ca="1">O22+NORMINV(RAND(),0,'Total-Smoothed'!$AG$2)</f>
        <v>4.9599954596482934E-2</v>
      </c>
      <c r="P82" s="1">
        <f ca="1">P22+NORMINV(RAND(),0,'Total-Smoothed'!$AG$2)</f>
        <v>-2.9657704508294795E-2</v>
      </c>
      <c r="Q82" s="1">
        <f ca="1">Q22+NORMINV(RAND(),0,'Total-Smoothed'!$AG$2)</f>
        <v>7.1438118911468756E-2</v>
      </c>
      <c r="R82" s="1">
        <f ca="1">R22+NORMINV(RAND(),0,'Total-Smoothed'!$AG$2)</f>
        <v>-2.8244281158843525E-2</v>
      </c>
      <c r="S82" s="1">
        <f ca="1">S22+NORMINV(RAND(),0,'Total-Smoothed'!$AG$2)</f>
        <v>-0.17006918600177451</v>
      </c>
      <c r="T82" s="1">
        <f ca="1">T22+NORMINV(RAND(),0,'Total-Smoothed'!$AG$2)</f>
        <v>5.709922597710948E-2</v>
      </c>
      <c r="U82" s="1">
        <f ca="1">U22+NORMINV(RAND(),0,'Total-Smoothed'!$AG$2)</f>
        <v>-9.6657147437793203E-2</v>
      </c>
      <c r="V82" s="1">
        <f ca="1">V22+NORMINV(RAND(),0,'Total-Smoothed'!$AG$2)</f>
        <v>0.63985450942008826</v>
      </c>
      <c r="W82" s="1">
        <f ca="1">W22+NORMINV(RAND(),0,'Total-Smoothed'!$AG$2)</f>
        <v>-0.14548414455881767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1.81503627750721E-2</v>
      </c>
      <c r="E83" s="1">
        <f ca="1">E23+NORMINV(RAND(),0,'Total-Smoothed'!$AG$2)</f>
        <v>0.10689227993770967</v>
      </c>
      <c r="F83" s="1">
        <f ca="1">F23+NORMINV(RAND(),0,'Total-Smoothed'!$AG$2)</f>
        <v>0.10853174756450859</v>
      </c>
      <c r="G83" s="1">
        <f ca="1">G23+NORMINV(RAND(),0,'Total-Smoothed'!$AG$2)</f>
        <v>0.84329259996922712</v>
      </c>
      <c r="H83" s="1">
        <f ca="1">H23+NORMINV(RAND(),0,'Total-Smoothed'!$AG$2)</f>
        <v>2.3466448038843707E-3</v>
      </c>
      <c r="I83" s="1">
        <f ca="1">I23+NORMINV(RAND(),0,'Total-Smoothed'!$AG$2)</f>
        <v>0.24069368493568885</v>
      </c>
      <c r="J83" s="1">
        <f ca="1">J23+NORMINV(RAND(),0,'Total-Smoothed'!$AG$2)</f>
        <v>-0.10076657982821077</v>
      </c>
      <c r="K83" s="1">
        <f ca="1">K23+NORMINV(RAND(),0,'Total-Smoothed'!$AG$2)</f>
        <v>9.3875455878070668E-2</v>
      </c>
      <c r="L83" s="1">
        <f ca="1">L23+NORMINV(RAND(),0,'Total-Smoothed'!$AG$2)</f>
        <v>3.6862968620351343E-2</v>
      </c>
      <c r="M83" s="1">
        <f ca="1">M23+NORMINV(RAND(),0,'Total-Smoothed'!$AG$2)</f>
        <v>-6.963659365870456E-2</v>
      </c>
      <c r="N83" s="1">
        <f ca="1">N23+NORMINV(RAND(),0,'Total-Smoothed'!$AG$2)</f>
        <v>-0.10614402554654177</v>
      </c>
      <c r="O83" s="1">
        <f ca="1">O23+NORMINV(RAND(),0,'Total-Smoothed'!$AG$2)</f>
        <v>-4.9272710450065794E-2</v>
      </c>
      <c r="P83" s="1">
        <f ca="1">P23+NORMINV(RAND(),0,'Total-Smoothed'!$AG$2)</f>
        <v>0.13002269911963976</v>
      </c>
      <c r="Q83" s="1">
        <f ca="1">Q23+NORMINV(RAND(),0,'Total-Smoothed'!$AG$2)</f>
        <v>8.3911457451475824E-2</v>
      </c>
      <c r="R83" s="1">
        <f ca="1">R23+NORMINV(RAND(),0,'Total-Smoothed'!$AG$2)</f>
        <v>-2.3160977230302603E-2</v>
      </c>
      <c r="S83" s="1">
        <f ca="1">S23+NORMINV(RAND(),0,'Total-Smoothed'!$AG$2)</f>
        <v>-4.708607509413737E-3</v>
      </c>
      <c r="T83" s="1">
        <f ca="1">T23+NORMINV(RAND(),0,'Total-Smoothed'!$AG$2)</f>
        <v>0.13772283777475397</v>
      </c>
      <c r="U83" s="1">
        <f ca="1">U23+NORMINV(RAND(),0,'Total-Smoothed'!$AG$2)</f>
        <v>0.22919224732019283</v>
      </c>
      <c r="V83" s="1">
        <f ca="1">V23+NORMINV(RAND(),0,'Total-Smoothed'!$AG$2)</f>
        <v>0.49557436467438964</v>
      </c>
      <c r="W83" s="1">
        <f ca="1">W23+NORMINV(RAND(),0,'Total-Smoothed'!$AG$2)</f>
        <v>-1.5533562656422729E-2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-3.0915933442852567E-3</v>
      </c>
      <c r="E84" s="1">
        <f ca="1">E24+NORMINV(RAND(),0,'Total-Smoothed'!$AG$2)</f>
        <v>-1.8003605249362897E-3</v>
      </c>
      <c r="F84" s="1">
        <f ca="1">F24+NORMINV(RAND(),0,'Total-Smoothed'!$AG$2)</f>
        <v>0.16193509672562478</v>
      </c>
      <c r="G84" s="1">
        <f ca="1">G24+NORMINV(RAND(),0,'Total-Smoothed'!$AG$2)</f>
        <v>0.61994667063979481</v>
      </c>
      <c r="H84" s="1">
        <f ca="1">H24+NORMINV(RAND(),0,'Total-Smoothed'!$AG$2)</f>
        <v>-8.7971531067334366E-2</v>
      </c>
      <c r="I84" s="1">
        <f ca="1">I24+NORMINV(RAND(),0,'Total-Smoothed'!$AG$2)</f>
        <v>5.1516977653262366E-2</v>
      </c>
      <c r="J84" s="1">
        <f ca="1">J24+NORMINV(RAND(),0,'Total-Smoothed'!$AG$2)</f>
        <v>8.4592175017140642E-2</v>
      </c>
      <c r="K84" s="1">
        <f ca="1">K24+NORMINV(RAND(),0,'Total-Smoothed'!$AG$2)</f>
        <v>-0.1026502891473911</v>
      </c>
      <c r="L84" s="1">
        <f ca="1">L24+NORMINV(RAND(),0,'Total-Smoothed'!$AG$2)</f>
        <v>-5.3655031566314404E-2</v>
      </c>
      <c r="M84" s="1">
        <f ca="1">M24+NORMINV(RAND(),0,'Total-Smoothed'!$AG$2)</f>
        <v>0.18391659458579906</v>
      </c>
      <c r="N84" s="1">
        <f ca="1">N24+NORMINV(RAND(),0,'Total-Smoothed'!$AG$2)</f>
        <v>0.14004889437984203</v>
      </c>
      <c r="O84" s="1">
        <f ca="1">O24+NORMINV(RAND(),0,'Total-Smoothed'!$AG$2)</f>
        <v>0.20914553659893692</v>
      </c>
      <c r="P84" s="1">
        <f ca="1">P24+NORMINV(RAND(),0,'Total-Smoothed'!$AG$2)</f>
        <v>2.5779223231767085E-2</v>
      </c>
      <c r="Q84" s="1">
        <f ca="1">Q24+NORMINV(RAND(),0,'Total-Smoothed'!$AG$2)</f>
        <v>-7.5772318120463769E-2</v>
      </c>
      <c r="R84" s="1">
        <f ca="1">R24+NORMINV(RAND(),0,'Total-Smoothed'!$AG$2)</f>
        <v>0.14766927216542217</v>
      </c>
      <c r="S84" s="1">
        <f ca="1">S24+NORMINV(RAND(),0,'Total-Smoothed'!$AG$2)</f>
        <v>0.17642428006121458</v>
      </c>
      <c r="T84" s="1">
        <f ca="1">T24+NORMINV(RAND(),0,'Total-Smoothed'!$AG$2)</f>
        <v>0.22022465297102667</v>
      </c>
      <c r="U84" s="1">
        <f ca="1">U24+NORMINV(RAND(),0,'Total-Smoothed'!$AG$2)</f>
        <v>8.5701144900043186E-3</v>
      </c>
      <c r="V84" s="1">
        <f ca="1">V24+NORMINV(RAND(),0,'Total-Smoothed'!$AG$2)</f>
        <v>0.36060725355322276</v>
      </c>
      <c r="W84" s="1">
        <f ca="1">W24+NORMINV(RAND(),0,'Total-Smoothed'!$AG$2)</f>
        <v>-5.7583407342778656E-2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0.7005174289364875</v>
      </c>
      <c r="E85" s="1">
        <f ca="1">E25+NORMINV(RAND(),0,'Total-Smoothed'!$AG$2)</f>
        <v>0.50764881942216511</v>
      </c>
      <c r="F85" s="1">
        <f ca="1">F25+NORMINV(RAND(),0,'Total-Smoothed'!$AG$2)</f>
        <v>-0.10961263830963124</v>
      </c>
      <c r="G85" s="1">
        <f ca="1">G25+NORMINV(RAND(),0,'Total-Smoothed'!$AG$2)</f>
        <v>0.95648767238411692</v>
      </c>
      <c r="H85" s="1">
        <f ca="1">H25+NORMINV(RAND(),0,'Total-Smoothed'!$AG$2)</f>
        <v>9.8904526467395726E-2</v>
      </c>
      <c r="I85" s="1">
        <f ca="1">I25+NORMINV(RAND(),0,'Total-Smoothed'!$AG$2)</f>
        <v>1.1062324884542365</v>
      </c>
      <c r="J85" s="1">
        <f ca="1">J25+NORMINV(RAND(),0,'Total-Smoothed'!$AG$2)</f>
        <v>0.88809369997370102</v>
      </c>
      <c r="K85" s="1">
        <f ca="1">K25+NORMINV(RAND(),0,'Total-Smoothed'!$AG$2)</f>
        <v>-2.4755749193877099E-2</v>
      </c>
      <c r="L85" s="1">
        <f ca="1">L25+NORMINV(RAND(),0,'Total-Smoothed'!$AG$2)</f>
        <v>0.13823430168304493</v>
      </c>
      <c r="M85" s="1">
        <f ca="1">M25+NORMINV(RAND(),0,'Total-Smoothed'!$AG$2)</f>
        <v>-0.16135117224326151</v>
      </c>
      <c r="N85" s="1">
        <f ca="1">N25+NORMINV(RAND(),0,'Total-Smoothed'!$AG$2)</f>
        <v>-5.4506023016266197E-2</v>
      </c>
      <c r="O85" s="1">
        <f ca="1">O25+NORMINV(RAND(),0,'Total-Smoothed'!$AG$2)</f>
        <v>0.10354452295234698</v>
      </c>
      <c r="P85" s="1">
        <f ca="1">P25+NORMINV(RAND(),0,'Total-Smoothed'!$AG$2)</f>
        <v>3.4683084844366163E-2</v>
      </c>
      <c r="Q85" s="1">
        <f ca="1">Q25+NORMINV(RAND(),0,'Total-Smoothed'!$AG$2)</f>
        <v>0.7882124247824307</v>
      </c>
      <c r="R85" s="1">
        <f ca="1">R25+NORMINV(RAND(),0,'Total-Smoothed'!$AG$2)</f>
        <v>0.47622220429415058</v>
      </c>
      <c r="S85" s="1">
        <f ca="1">S25+NORMINV(RAND(),0,'Total-Smoothed'!$AG$2)</f>
        <v>1.2036704022290108</v>
      </c>
      <c r="T85" s="1">
        <f ca="1">T25+NORMINV(RAND(),0,'Total-Smoothed'!$AG$2)</f>
        <v>0.31503817292722336</v>
      </c>
      <c r="U85" s="1">
        <f ca="1">U25+NORMINV(RAND(),0,'Total-Smoothed'!$AG$2)</f>
        <v>7.7352227091500941E-2</v>
      </c>
      <c r="V85" s="1">
        <f ca="1">V25+NORMINV(RAND(),0,'Total-Smoothed'!$AG$2)</f>
        <v>-2.9197168534435009E-2</v>
      </c>
      <c r="W85" s="1">
        <f ca="1">W25+NORMINV(RAND(),0,'Total-Smoothed'!$AG$2)</f>
        <v>0.10423770310895815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0.39203096537919002</v>
      </c>
      <c r="E86" s="1">
        <f ca="1">E26+NORMINV(RAND(),0,'Total-Smoothed'!$AG$2)</f>
        <v>0.87029825144783768</v>
      </c>
      <c r="F86" s="1">
        <f ca="1">F26+NORMINV(RAND(),0,'Total-Smoothed'!$AG$2)</f>
        <v>-0.16396581344538386</v>
      </c>
      <c r="G86" s="1">
        <f ca="1">G26+NORMINV(RAND(),0,'Total-Smoothed'!$AG$2)</f>
        <v>1.0064682296238681</v>
      </c>
      <c r="H86" s="1">
        <f ca="1">H26+NORMINV(RAND(),0,'Total-Smoothed'!$AG$2)</f>
        <v>1.7936597056662403E-2</v>
      </c>
      <c r="I86" s="1">
        <f ca="1">I26+NORMINV(RAND(),0,'Total-Smoothed'!$AG$2)</f>
        <v>0.30637096934255464</v>
      </c>
      <c r="J86" s="1">
        <f ca="1">J26+NORMINV(RAND(),0,'Total-Smoothed'!$AG$2)</f>
        <v>0.40862257258939927</v>
      </c>
      <c r="K86" s="1">
        <f ca="1">K26+NORMINV(RAND(),0,'Total-Smoothed'!$AG$2)</f>
        <v>-0.12278556200254449</v>
      </c>
      <c r="L86" s="1">
        <f ca="1">L26+NORMINV(RAND(),0,'Total-Smoothed'!$AG$2)</f>
        <v>2.8902700068441034E-2</v>
      </c>
      <c r="M86" s="1">
        <f ca="1">M26+NORMINV(RAND(),0,'Total-Smoothed'!$AG$2)</f>
        <v>6.6625283820776801E-2</v>
      </c>
      <c r="N86" s="1">
        <f ca="1">N26+NORMINV(RAND(),0,'Total-Smoothed'!$AG$2)</f>
        <v>-4.5187573677701945E-3</v>
      </c>
      <c r="O86" s="1">
        <f ca="1">O26+NORMINV(RAND(),0,'Total-Smoothed'!$AG$2)</f>
        <v>1.0274082476834538</v>
      </c>
      <c r="P86" s="1">
        <f ca="1">P26+NORMINV(RAND(),0,'Total-Smoothed'!$AG$2)</f>
        <v>0.10292185663079098</v>
      </c>
      <c r="Q86" s="1">
        <f ca="1">Q26+NORMINV(RAND(),0,'Total-Smoothed'!$AG$2)</f>
        <v>0.17410586149681995</v>
      </c>
      <c r="R86" s="1">
        <f ca="1">R26+NORMINV(RAND(),0,'Total-Smoothed'!$AG$2)</f>
        <v>-0.11604763684809907</v>
      </c>
      <c r="S86" s="1">
        <f ca="1">S26+NORMINV(RAND(),0,'Total-Smoothed'!$AG$2)</f>
        <v>1.0837738199263518</v>
      </c>
      <c r="T86" s="1">
        <f ca="1">T26+NORMINV(RAND(),0,'Total-Smoothed'!$AG$2)</f>
        <v>0.18345670145716075</v>
      </c>
      <c r="U86" s="1">
        <f ca="1">U26+NORMINV(RAND(),0,'Total-Smoothed'!$AG$2)</f>
        <v>7.4733647402644154E-2</v>
      </c>
      <c r="V86" s="1">
        <f ca="1">V26+NORMINV(RAND(),0,'Total-Smoothed'!$AG$2)</f>
        <v>0.33198803296689222</v>
      </c>
      <c r="W86" s="1">
        <f ca="1">W26+NORMINV(RAND(),0,'Total-Smoothed'!$AG$2)</f>
        <v>9.3531854945340151E-2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0.40802197739578755</v>
      </c>
      <c r="E87" s="1">
        <f ca="1">E27+NORMINV(RAND(),0,'Total-Smoothed'!$AG$2)</f>
        <v>0.98337652246873675</v>
      </c>
      <c r="F87" s="1">
        <f ca="1">F27+NORMINV(RAND(),0,'Total-Smoothed'!$AG$2)</f>
        <v>0.11360267134480413</v>
      </c>
      <c r="G87" s="1">
        <f ca="1">G27+NORMINV(RAND(),0,'Total-Smoothed'!$AG$2)</f>
        <v>1.0060793958778464</v>
      </c>
      <c r="H87" s="1">
        <f ca="1">H27+NORMINV(RAND(),0,'Total-Smoothed'!$AG$2)</f>
        <v>-2.7840651504963176E-2</v>
      </c>
      <c r="I87" s="1">
        <f ca="1">I27+NORMINV(RAND(),0,'Total-Smoothed'!$AG$2)</f>
        <v>2.4764618325708403E-2</v>
      </c>
      <c r="J87" s="1">
        <f ca="1">J27+NORMINV(RAND(),0,'Total-Smoothed'!$AG$2)</f>
        <v>-2.3246762687013627E-2</v>
      </c>
      <c r="K87" s="1">
        <f ca="1">K27+NORMINV(RAND(),0,'Total-Smoothed'!$AG$2)</f>
        <v>0.14075774580588746</v>
      </c>
      <c r="L87" s="1">
        <f ca="1">L27+NORMINV(RAND(),0,'Total-Smoothed'!$AG$2)</f>
        <v>0.62056321232696032</v>
      </c>
      <c r="M87" s="1">
        <f ca="1">M27+NORMINV(RAND(),0,'Total-Smoothed'!$AG$2)</f>
        <v>9.5593603639577251E-2</v>
      </c>
      <c r="N87" s="1">
        <f ca="1">N27+NORMINV(RAND(),0,'Total-Smoothed'!$AG$2)</f>
        <v>8.8958439913158327E-2</v>
      </c>
      <c r="O87" s="1">
        <f ca="1">O27+NORMINV(RAND(),0,'Total-Smoothed'!$AG$2)</f>
        <v>0.73516955873603851</v>
      </c>
      <c r="P87" s="1">
        <f ca="1">P27+NORMINV(RAND(),0,'Total-Smoothed'!$AG$2)</f>
        <v>5.5164922151607183E-2</v>
      </c>
      <c r="Q87" s="1">
        <f ca="1">Q27+NORMINV(RAND(),0,'Total-Smoothed'!$AG$2)</f>
        <v>0.92356595826558574</v>
      </c>
      <c r="R87" s="1">
        <f ca="1">R27+NORMINV(RAND(),0,'Total-Smoothed'!$AG$2)</f>
        <v>0.90077256296031261</v>
      </c>
      <c r="S87" s="1">
        <f ca="1">S27+NORMINV(RAND(),0,'Total-Smoothed'!$AG$2)</f>
        <v>-1.8661356366708348E-2</v>
      </c>
      <c r="T87" s="1">
        <f ca="1">T27+NORMINV(RAND(),0,'Total-Smoothed'!$AG$2)</f>
        <v>0.36529229717933542</v>
      </c>
      <c r="U87" s="1">
        <f ca="1">U27+NORMINV(RAND(),0,'Total-Smoothed'!$AG$2)</f>
        <v>4.052056666517366E-2</v>
      </c>
      <c r="V87" s="1">
        <f ca="1">V27+NORMINV(RAND(),0,'Total-Smoothed'!$AG$2)</f>
        <v>0.13667848376687902</v>
      </c>
      <c r="W87" s="1">
        <f ca="1">W27+NORMINV(RAND(),0,'Total-Smoothed'!$AG$2)</f>
        <v>1.0515464169183368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1.0338606093479448</v>
      </c>
      <c r="E88" s="1">
        <f ca="1">E28+NORMINV(RAND(),0,'Total-Smoothed'!$AG$2)</f>
        <v>3.766676231584859E-2</v>
      </c>
      <c r="F88" s="1">
        <f ca="1">F28+NORMINV(RAND(),0,'Total-Smoothed'!$AG$2)</f>
        <v>-2.3010303342948374E-2</v>
      </c>
      <c r="G88" s="1">
        <f ca="1">G28+NORMINV(RAND(),0,'Total-Smoothed'!$AG$2)</f>
        <v>1.0874979739665873</v>
      </c>
      <c r="H88" s="1">
        <f ca="1">H28+NORMINV(RAND(),0,'Total-Smoothed'!$AG$2)</f>
        <v>4.2471219362485199E-2</v>
      </c>
      <c r="I88" s="1">
        <f ca="1">I28+NORMINV(RAND(),0,'Total-Smoothed'!$AG$2)</f>
        <v>1.1631591552898417</v>
      </c>
      <c r="J88" s="1">
        <f ca="1">J28+NORMINV(RAND(),0,'Total-Smoothed'!$AG$2)</f>
        <v>-4.0755014355143795E-2</v>
      </c>
      <c r="K88" s="1">
        <f ca="1">K28+NORMINV(RAND(),0,'Total-Smoothed'!$AG$2)</f>
        <v>0.68495923153745097</v>
      </c>
      <c r="L88" s="1">
        <f ca="1">L28+NORMINV(RAND(),0,'Total-Smoothed'!$AG$2)</f>
        <v>0.66555336599678694</v>
      </c>
      <c r="M88" s="1">
        <f ca="1">M28+NORMINV(RAND(),0,'Total-Smoothed'!$AG$2)</f>
        <v>2.0558624447219315E-3</v>
      </c>
      <c r="N88" s="1">
        <f ca="1">N28+NORMINV(RAND(),0,'Total-Smoothed'!$AG$2)</f>
        <v>-2.1865634099274299E-2</v>
      </c>
      <c r="O88" s="1">
        <f ca="1">O28+NORMINV(RAND(),0,'Total-Smoothed'!$AG$2)</f>
        <v>4.1654412863999492E-2</v>
      </c>
      <c r="P88" s="1">
        <f ca="1">P28+NORMINV(RAND(),0,'Total-Smoothed'!$AG$2)</f>
        <v>8.778399272437179E-2</v>
      </c>
      <c r="Q88" s="1">
        <f ca="1">Q28+NORMINV(RAND(),0,'Total-Smoothed'!$AG$2)</f>
        <v>0.89488645686950752</v>
      </c>
      <c r="R88" s="1">
        <f ca="1">R28+NORMINV(RAND(),0,'Total-Smoothed'!$AG$2)</f>
        <v>3.0386451993193737E-2</v>
      </c>
      <c r="S88" s="1">
        <f ca="1">S28+NORMINV(RAND(),0,'Total-Smoothed'!$AG$2)</f>
        <v>1.0283785615720555</v>
      </c>
      <c r="T88" s="1">
        <f ca="1">T28+NORMINV(RAND(),0,'Total-Smoothed'!$AG$2)</f>
        <v>0.99389603542613092</v>
      </c>
      <c r="U88" s="1">
        <f ca="1">U28+NORMINV(RAND(),0,'Total-Smoothed'!$AG$2)</f>
        <v>6.7799331121715517E-2</v>
      </c>
      <c r="V88" s="1">
        <f ca="1">V28+NORMINV(RAND(),0,'Total-Smoothed'!$AG$2)</f>
        <v>0.50446207644928653</v>
      </c>
      <c r="W88" s="1">
        <f ca="1">W28+NORMINV(RAND(),0,'Total-Smoothed'!$AG$2)</f>
        <v>0.74200421602871325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1.0216971388087439</v>
      </c>
      <c r="E89" s="1">
        <f ca="1">E29+NORMINV(RAND(),0,'Total-Smoothed'!$AG$2)</f>
        <v>0.10868118993240525</v>
      </c>
      <c r="F89" s="1">
        <f ca="1">F29+NORMINV(RAND(),0,'Total-Smoothed'!$AG$2)</f>
        <v>4.5205510606108126E-3</v>
      </c>
      <c r="G89" s="1">
        <f ca="1">G29+NORMINV(RAND(),0,'Total-Smoothed'!$AG$2)</f>
        <v>1.2290481594910299</v>
      </c>
      <c r="H89" s="1">
        <f ca="1">H29+NORMINV(RAND(),0,'Total-Smoothed'!$AG$2)</f>
        <v>0.15946602165931661</v>
      </c>
      <c r="I89" s="1">
        <f ca="1">I29+NORMINV(RAND(),0,'Total-Smoothed'!$AG$2)</f>
        <v>0.75846459042884817</v>
      </c>
      <c r="J89" s="1">
        <f ca="1">J29+NORMINV(RAND(),0,'Total-Smoothed'!$AG$2)</f>
        <v>0.88720533334908491</v>
      </c>
      <c r="K89" s="1">
        <f ca="1">K29+NORMINV(RAND(),0,'Total-Smoothed'!$AG$2)</f>
        <v>0.13252229905359009</v>
      </c>
      <c r="L89" s="1">
        <f ca="1">L29+NORMINV(RAND(),0,'Total-Smoothed'!$AG$2)</f>
        <v>-3.0198854332718392E-2</v>
      </c>
      <c r="M89" s="1">
        <f ca="1">M29+NORMINV(RAND(),0,'Total-Smoothed'!$AG$2)</f>
        <v>0.1206783319061992</v>
      </c>
      <c r="N89" s="1">
        <f ca="1">N29+NORMINV(RAND(),0,'Total-Smoothed'!$AG$2)</f>
        <v>0.18436420431953973</v>
      </c>
      <c r="O89" s="1">
        <f ca="1">O29+NORMINV(RAND(),0,'Total-Smoothed'!$AG$2)</f>
        <v>-4.6848433483762421E-3</v>
      </c>
      <c r="P89" s="1">
        <f ca="1">P29+NORMINV(RAND(),0,'Total-Smoothed'!$AG$2)</f>
        <v>8.6432251038079458E-2</v>
      </c>
      <c r="Q89" s="1">
        <f ca="1">Q29+NORMINV(RAND(),0,'Total-Smoothed'!$AG$2)</f>
        <v>6.1244359564407651E-2</v>
      </c>
      <c r="R89" s="1">
        <f ca="1">R29+NORMINV(RAND(),0,'Total-Smoothed'!$AG$2)</f>
        <v>0.20852784531520308</v>
      </c>
      <c r="S89" s="1">
        <f ca="1">S29+NORMINV(RAND(),0,'Total-Smoothed'!$AG$2)</f>
        <v>9.4253401897583994E-2</v>
      </c>
      <c r="T89" s="1">
        <f ca="1">T29+NORMINV(RAND(),0,'Total-Smoothed'!$AG$2)</f>
        <v>0.59571238047195407</v>
      </c>
      <c r="U89" s="1">
        <f ca="1">U29+NORMINV(RAND(),0,'Total-Smoothed'!$AG$2)</f>
        <v>-4.3516522763913941E-2</v>
      </c>
      <c r="V89" s="1">
        <f ca="1">V29+NORMINV(RAND(),0,'Total-Smoothed'!$AG$2)</f>
        <v>-7.6527836042560221E-2</v>
      </c>
      <c r="W89" s="1">
        <f ca="1">W29+NORMINV(RAND(),0,'Total-Smoothed'!$AG$2)</f>
        <v>8.2557528652362183E-2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0.66958568597249812</v>
      </c>
      <c r="E90" s="1">
        <f ca="1">E30+NORMINV(RAND(),0,'Total-Smoothed'!$AG$2)</f>
        <v>0.17542249076510388</v>
      </c>
      <c r="F90" s="1">
        <f ca="1">F30+NORMINV(RAND(),0,'Total-Smoothed'!$AG$2)</f>
        <v>-3.4717099058708671E-2</v>
      </c>
      <c r="G90" s="1">
        <f ca="1">G30+NORMINV(RAND(),0,'Total-Smoothed'!$AG$2)</f>
        <v>1.0357450317197767</v>
      </c>
      <c r="H90" s="1">
        <f ca="1">H30+NORMINV(RAND(),0,'Total-Smoothed'!$AG$2)</f>
        <v>0.11010514620554751</v>
      </c>
      <c r="I90" s="1">
        <f ca="1">I30+NORMINV(RAND(),0,'Total-Smoothed'!$AG$2)</f>
        <v>-2.4782648635105792E-2</v>
      </c>
      <c r="J90" s="1">
        <f ca="1">J30+NORMINV(RAND(),0,'Total-Smoothed'!$AG$2)</f>
        <v>2.8529425790749061E-2</v>
      </c>
      <c r="K90" s="1">
        <f ca="1">K30+NORMINV(RAND(),0,'Total-Smoothed'!$AG$2)</f>
        <v>9.2389354948585495E-2</v>
      </c>
      <c r="L90" s="1">
        <f ca="1">L30+NORMINV(RAND(),0,'Total-Smoothed'!$AG$2)</f>
        <v>0.16399180743841713</v>
      </c>
      <c r="M90" s="1">
        <f ca="1">M30+NORMINV(RAND(),0,'Total-Smoothed'!$AG$2)</f>
        <v>0.15314320070367543</v>
      </c>
      <c r="N90" s="1">
        <f ca="1">N30+NORMINV(RAND(),0,'Total-Smoothed'!$AG$2)</f>
        <v>0.21373362952403546</v>
      </c>
      <c r="O90" s="1">
        <f ca="1">O30+NORMINV(RAND(),0,'Total-Smoothed'!$AG$2)</f>
        <v>8.2833988640989592E-2</v>
      </c>
      <c r="P90" s="1">
        <f ca="1">P30+NORMINV(RAND(),0,'Total-Smoothed'!$AG$2)</f>
        <v>-8.6201547128500117E-2</v>
      </c>
      <c r="Q90" s="1">
        <f ca="1">Q30+NORMINV(RAND(),0,'Total-Smoothed'!$AG$2)</f>
        <v>-3.511354464637495E-2</v>
      </c>
      <c r="R90" s="1">
        <f ca="1">R30+NORMINV(RAND(),0,'Total-Smoothed'!$AG$2)</f>
        <v>-7.2175364821055743E-2</v>
      </c>
      <c r="S90" s="1">
        <f ca="1">S30+NORMINV(RAND(),0,'Total-Smoothed'!$AG$2)</f>
        <v>0.24182516291906386</v>
      </c>
      <c r="T90" s="1">
        <f ca="1">T30+NORMINV(RAND(),0,'Total-Smoothed'!$AG$2)</f>
        <v>0.76909961772628599</v>
      </c>
      <c r="U90" s="1">
        <f ca="1">U30+NORMINV(RAND(),0,'Total-Smoothed'!$AG$2)</f>
        <v>-1.735202422245237E-3</v>
      </c>
      <c r="V90" s="1">
        <f ca="1">V30+NORMINV(RAND(),0,'Total-Smoothed'!$AG$2)</f>
        <v>0.16208914268655319</v>
      </c>
      <c r="W90" s="1">
        <f ca="1">W30+NORMINV(RAND(),0,'Total-Smoothed'!$AG$2)</f>
        <v>-2.7066571303999708E-2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0.93657911643647029</v>
      </c>
      <c r="E91" s="1">
        <f ca="1">E31+NORMINV(RAND(),0,'Total-Smoothed'!$AG$2)</f>
        <v>2.1221864891442278E-2</v>
      </c>
      <c r="F91" s="1">
        <f ca="1">F31+NORMINV(RAND(),0,'Total-Smoothed'!$AG$2)</f>
        <v>3.691479652426248E-2</v>
      </c>
      <c r="G91" s="1">
        <f ca="1">G31+NORMINV(RAND(),0,'Total-Smoothed'!$AG$2)</f>
        <v>0.5312540956993298</v>
      </c>
      <c r="H91" s="1">
        <f ca="1">H31+NORMINV(RAND(),0,'Total-Smoothed'!$AG$2)</f>
        <v>0.11750115087414056</v>
      </c>
      <c r="I91" s="1">
        <f ca="1">I31+NORMINV(RAND(),0,'Total-Smoothed'!$AG$2)</f>
        <v>0.84783653124916691</v>
      </c>
      <c r="J91" s="1">
        <f ca="1">J31+NORMINV(RAND(),0,'Total-Smoothed'!$AG$2)</f>
        <v>8.1510511682747533E-2</v>
      </c>
      <c r="K91" s="1">
        <f ca="1">K31+NORMINV(RAND(),0,'Total-Smoothed'!$AG$2)</f>
        <v>0.80464609172927171</v>
      </c>
      <c r="L91" s="1">
        <f ca="1">L31+NORMINV(RAND(),0,'Total-Smoothed'!$AG$2)</f>
        <v>-2.1598303274706861E-2</v>
      </c>
      <c r="M91" s="1">
        <f ca="1">M31+NORMINV(RAND(),0,'Total-Smoothed'!$AG$2)</f>
        <v>2.894775344286428E-3</v>
      </c>
      <c r="N91" s="1">
        <f ca="1">N31+NORMINV(RAND(),0,'Total-Smoothed'!$AG$2)</f>
        <v>6.3014451583348452E-2</v>
      </c>
      <c r="O91" s="1">
        <f ca="1">O31+NORMINV(RAND(),0,'Total-Smoothed'!$AG$2)</f>
        <v>0.30301836461972509</v>
      </c>
      <c r="P91" s="1">
        <f ca="1">P31+NORMINV(RAND(),0,'Total-Smoothed'!$AG$2)</f>
        <v>4.872328366384697E-2</v>
      </c>
      <c r="Q91" s="1">
        <f ca="1">Q31+NORMINV(RAND(),0,'Total-Smoothed'!$AG$2)</f>
        <v>1.2104747404779475</v>
      </c>
      <c r="R91" s="1">
        <f ca="1">R31+NORMINV(RAND(),0,'Total-Smoothed'!$AG$2)</f>
        <v>-3.8419744292744534E-3</v>
      </c>
      <c r="S91" s="1">
        <f ca="1">S31+NORMINV(RAND(),0,'Total-Smoothed'!$AG$2)</f>
        <v>0.97595728535492754</v>
      </c>
      <c r="T91" s="1">
        <f ca="1">T31+NORMINV(RAND(),0,'Total-Smoothed'!$AG$2)</f>
        <v>0.79425742895780349</v>
      </c>
      <c r="U91" s="1">
        <f ca="1">U31+NORMINV(RAND(),0,'Total-Smoothed'!$AG$2)</f>
        <v>6.675894143407364E-2</v>
      </c>
      <c r="V91" s="1">
        <f ca="1">V31+NORMINV(RAND(),0,'Total-Smoothed'!$AG$2)</f>
        <v>0.79163484900213432</v>
      </c>
      <c r="W91" s="1">
        <f ca="1">W31+NORMINV(RAND(),0,'Total-Smoothed'!$AG$2)</f>
        <v>0.17530881476496041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0.9223583985343996</v>
      </c>
      <c r="E92" s="1">
        <f ca="1">E32+NORMINV(RAND(),0,'Total-Smoothed'!$AG$2)</f>
        <v>7.0951829790207227E-2</v>
      </c>
      <c r="F92" s="1">
        <f ca="1">F32+NORMINV(RAND(),0,'Total-Smoothed'!$AG$2)</f>
        <v>-8.1630153217787257E-2</v>
      </c>
      <c r="G92" s="1">
        <f ca="1">G32+NORMINV(RAND(),0,'Total-Smoothed'!$AG$2)</f>
        <v>0.54890025668649722</v>
      </c>
      <c r="H92" s="1">
        <f ca="1">H32+NORMINV(RAND(),0,'Total-Smoothed'!$AG$2)</f>
        <v>-6.9658898031655966E-2</v>
      </c>
      <c r="I92" s="1">
        <f ca="1">I32+NORMINV(RAND(),0,'Total-Smoothed'!$AG$2)</f>
        <v>0.80097530394550476</v>
      </c>
      <c r="J92" s="1">
        <f ca="1">J32+NORMINV(RAND(),0,'Total-Smoothed'!$AG$2)</f>
        <v>0.92278618452249039</v>
      </c>
      <c r="K92" s="1">
        <f ca="1">K32+NORMINV(RAND(),0,'Total-Smoothed'!$AG$2)</f>
        <v>1.0888393648055021</v>
      </c>
      <c r="L92" s="1">
        <f ca="1">L32+NORMINV(RAND(),0,'Total-Smoothed'!$AG$2)</f>
        <v>0.95230628220839042</v>
      </c>
      <c r="M92" s="1">
        <f ca="1">M32+NORMINV(RAND(),0,'Total-Smoothed'!$AG$2)</f>
        <v>-3.5611866527637551E-2</v>
      </c>
      <c r="N92" s="1">
        <f ca="1">N32+NORMINV(RAND(),0,'Total-Smoothed'!$AG$2)</f>
        <v>8.4097809405511759E-2</v>
      </c>
      <c r="O92" s="1">
        <f ca="1">O32+NORMINV(RAND(),0,'Total-Smoothed'!$AG$2)</f>
        <v>8.7676944661565406E-2</v>
      </c>
      <c r="P92" s="1">
        <f ca="1">P32+NORMINV(RAND(),0,'Total-Smoothed'!$AG$2)</f>
        <v>0.12413828070797912</v>
      </c>
      <c r="Q92" s="1">
        <f ca="1">Q32+NORMINV(RAND(),0,'Total-Smoothed'!$AG$2)</f>
        <v>0.84505597877461192</v>
      </c>
      <c r="R92" s="1">
        <f ca="1">R32+NORMINV(RAND(),0,'Total-Smoothed'!$AG$2)</f>
        <v>0.7071874112027714</v>
      </c>
      <c r="S92" s="1">
        <f ca="1">S32+NORMINV(RAND(),0,'Total-Smoothed'!$AG$2)</f>
        <v>4.6411956725152761E-2</v>
      </c>
      <c r="T92" s="1">
        <f ca="1">T32+NORMINV(RAND(),0,'Total-Smoothed'!$AG$2)</f>
        <v>0.8393908429503919</v>
      </c>
      <c r="U92" s="1">
        <f ca="1">U32+NORMINV(RAND(),0,'Total-Smoothed'!$AG$2)</f>
        <v>-0.12006368586179915</v>
      </c>
      <c r="V92" s="1">
        <f ca="1">V32+NORMINV(RAND(),0,'Total-Smoothed'!$AG$2)</f>
        <v>1.0975609296313931</v>
      </c>
      <c r="W92" s="1">
        <f ca="1">W32+NORMINV(RAND(),0,'Total-Smoothed'!$AG$2)</f>
        <v>0.87357337725804673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0.43711344258840279</v>
      </c>
      <c r="E93" s="1">
        <f ca="1">E33+NORMINV(RAND(),0,'Total-Smoothed'!$AG$2)</f>
        <v>0.11584234053742609</v>
      </c>
      <c r="F93" s="1">
        <f ca="1">F33+NORMINV(RAND(),0,'Total-Smoothed'!$AG$2)</f>
        <v>5.0438238856701519E-2</v>
      </c>
      <c r="G93" s="1">
        <f ca="1">G33+NORMINV(RAND(),0,'Total-Smoothed'!$AG$2)</f>
        <v>0.15542415807402044</v>
      </c>
      <c r="H93" s="1">
        <f ca="1">H33+NORMINV(RAND(),0,'Total-Smoothed'!$AG$2)</f>
        <v>8.1492303843377772E-2</v>
      </c>
      <c r="I93" s="1">
        <f ca="1">I33+NORMINV(RAND(),0,'Total-Smoothed'!$AG$2)</f>
        <v>3.7658987730439485E-2</v>
      </c>
      <c r="J93" s="1">
        <f ca="1">J33+NORMINV(RAND(),0,'Total-Smoothed'!$AG$2)</f>
        <v>0.55210133393481642</v>
      </c>
      <c r="K93" s="1">
        <f ca="1">K33+NORMINV(RAND(),0,'Total-Smoothed'!$AG$2)</f>
        <v>0.90893460544163818</v>
      </c>
      <c r="L93" s="1">
        <f ca="1">L33+NORMINV(RAND(),0,'Total-Smoothed'!$AG$2)</f>
        <v>8.1591639426582638E-2</v>
      </c>
      <c r="M93" s="1">
        <f ca="1">M33+NORMINV(RAND(),0,'Total-Smoothed'!$AG$2)</f>
        <v>-3.9294463672644844E-2</v>
      </c>
      <c r="N93" s="1">
        <f ca="1">N33+NORMINV(RAND(),0,'Total-Smoothed'!$AG$2)</f>
        <v>5.9953198518159972E-2</v>
      </c>
      <c r="O93" s="1">
        <f ca="1">O33+NORMINV(RAND(),0,'Total-Smoothed'!$AG$2)</f>
        <v>0.73896622803038958</v>
      </c>
      <c r="P93" s="1">
        <f ca="1">P33+NORMINV(RAND(),0,'Total-Smoothed'!$AG$2)</f>
        <v>6.4772233329999207E-2</v>
      </c>
      <c r="Q93" s="1">
        <f ca="1">Q33+NORMINV(RAND(),0,'Total-Smoothed'!$AG$2)</f>
        <v>0.55343163684234842</v>
      </c>
      <c r="R93" s="1">
        <f ca="1">R33+NORMINV(RAND(),0,'Total-Smoothed'!$AG$2)</f>
        <v>7.0204814769223994E-2</v>
      </c>
      <c r="S93" s="1">
        <f ca="1">S33+NORMINV(RAND(),0,'Total-Smoothed'!$AG$2)</f>
        <v>0.82739210197044788</v>
      </c>
      <c r="T93" s="1">
        <f ca="1">T33+NORMINV(RAND(),0,'Total-Smoothed'!$AG$2)</f>
        <v>0.29638101186270338</v>
      </c>
      <c r="U93" s="1">
        <f ca="1">U33+NORMINV(RAND(),0,'Total-Smoothed'!$AG$2)</f>
        <v>7.238893571534645E-2</v>
      </c>
      <c r="V93" s="1">
        <f ca="1">V33+NORMINV(RAND(),0,'Total-Smoothed'!$AG$2)</f>
        <v>0.82584525259799402</v>
      </c>
      <c r="W93" s="1">
        <f ca="1">W33+NORMINV(RAND(),0,'Total-Smoothed'!$AG$2)</f>
        <v>-4.3693492507018858E-2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0.63191132180622644</v>
      </c>
      <c r="E94" s="1">
        <f ca="1">E34+NORMINV(RAND(),0,'Total-Smoothed'!$AG$2)</f>
        <v>2.8358235174195143E-2</v>
      </c>
      <c r="F94" s="1">
        <f ca="1">F34+NORMINV(RAND(),0,'Total-Smoothed'!$AG$2)</f>
        <v>0.15132987549998256</v>
      </c>
      <c r="G94" s="1">
        <f ca="1">G34+NORMINV(RAND(),0,'Total-Smoothed'!$AG$2)</f>
        <v>0.84379168009369421</v>
      </c>
      <c r="H94" s="1">
        <f ca="1">H34+NORMINV(RAND(),0,'Total-Smoothed'!$AG$2)</f>
        <v>-4.5977745347157928E-2</v>
      </c>
      <c r="I94" s="1">
        <f ca="1">I34+NORMINV(RAND(),0,'Total-Smoothed'!$AG$2)</f>
        <v>0.21135342283809444</v>
      </c>
      <c r="J94" s="1">
        <f ca="1">J34+NORMINV(RAND(),0,'Total-Smoothed'!$AG$2)</f>
        <v>-8.899878341043059E-2</v>
      </c>
      <c r="K94" s="1">
        <f ca="1">K34+NORMINV(RAND(),0,'Total-Smoothed'!$AG$2)</f>
        <v>0.25571547753234675</v>
      </c>
      <c r="L94" s="1">
        <f ca="1">L34+NORMINV(RAND(),0,'Total-Smoothed'!$AG$2)</f>
        <v>9.5713298359135113E-2</v>
      </c>
      <c r="M94" s="1">
        <f ca="1">M34+NORMINV(RAND(),0,'Total-Smoothed'!$AG$2)</f>
        <v>9.1313998901452531E-2</v>
      </c>
      <c r="N94" s="1">
        <f ca="1">N34+NORMINV(RAND(),0,'Total-Smoothed'!$AG$2)</f>
        <v>4.2939515438013255E-2</v>
      </c>
      <c r="O94" s="1">
        <f ca="1">O34+NORMINV(RAND(),0,'Total-Smoothed'!$AG$2)</f>
        <v>7.5114030041399965E-2</v>
      </c>
      <c r="P94" s="1">
        <f ca="1">P34+NORMINV(RAND(),0,'Total-Smoothed'!$AG$2)</f>
        <v>-5.7887745712613223E-2</v>
      </c>
      <c r="Q94" s="1">
        <f ca="1">Q34+NORMINV(RAND(),0,'Total-Smoothed'!$AG$2)</f>
        <v>0.88887432381759324</v>
      </c>
      <c r="R94" s="1">
        <f ca="1">R34+NORMINV(RAND(),0,'Total-Smoothed'!$AG$2)</f>
        <v>1.6413075643452624E-2</v>
      </c>
      <c r="S94" s="1">
        <f ca="1">S34+NORMINV(RAND(),0,'Total-Smoothed'!$AG$2)</f>
        <v>0.77097925454337657</v>
      </c>
      <c r="T94" s="1">
        <f ca="1">T34+NORMINV(RAND(),0,'Total-Smoothed'!$AG$2)</f>
        <v>7.3113529516979886E-2</v>
      </c>
      <c r="U94" s="1">
        <f ca="1">U34+NORMINV(RAND(),0,'Total-Smoothed'!$AG$2)</f>
        <v>-4.9936376051717968E-2</v>
      </c>
      <c r="V94" s="1">
        <f ca="1">V34+NORMINV(RAND(),0,'Total-Smoothed'!$AG$2)</f>
        <v>0.9267939597261069</v>
      </c>
      <c r="W94" s="1">
        <f ca="1">W34+NORMINV(RAND(),0,'Total-Smoothed'!$AG$2)</f>
        <v>1.1294018752874408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0.89135078458484596</v>
      </c>
      <c r="E95" s="1">
        <f ca="1">E35+NORMINV(RAND(),0,'Total-Smoothed'!$AG$2)</f>
        <v>-6.5767608014447379E-2</v>
      </c>
      <c r="F95" s="1">
        <f ca="1">F35+NORMINV(RAND(),0,'Total-Smoothed'!$AG$2)</f>
        <v>-4.2485888983527995E-3</v>
      </c>
      <c r="G95" s="1">
        <f ca="1">G35+NORMINV(RAND(),0,'Total-Smoothed'!$AG$2)</f>
        <v>4.5458587860930585E-2</v>
      </c>
      <c r="H95" s="1">
        <f ca="1">H35+NORMINV(RAND(),0,'Total-Smoothed'!$AG$2)</f>
        <v>0.14575364373742622</v>
      </c>
      <c r="I95" s="1">
        <f ca="1">I35+NORMINV(RAND(),0,'Total-Smoothed'!$AG$2)</f>
        <v>7.614176171145956E-2</v>
      </c>
      <c r="J95" s="1">
        <f ca="1">J35+NORMINV(RAND(),0,'Total-Smoothed'!$AG$2)</f>
        <v>-0.15197816849409684</v>
      </c>
      <c r="K95" s="1">
        <f ca="1">K35+NORMINV(RAND(),0,'Total-Smoothed'!$AG$2)</f>
        <v>1.0445161702371053</v>
      </c>
      <c r="L95" s="1">
        <f ca="1">L35+NORMINV(RAND(),0,'Total-Smoothed'!$AG$2)</f>
        <v>0.38795580262536616</v>
      </c>
      <c r="M95" s="1">
        <f ca="1">M35+NORMINV(RAND(),0,'Total-Smoothed'!$AG$2)</f>
        <v>3.3466745002840338E-2</v>
      </c>
      <c r="N95" s="1">
        <f ca="1">N35+NORMINV(RAND(),0,'Total-Smoothed'!$AG$2)</f>
        <v>0.23013240278528416</v>
      </c>
      <c r="O95" s="1">
        <f ca="1">O35+NORMINV(RAND(),0,'Total-Smoothed'!$AG$2)</f>
        <v>-1.0655778449832037E-2</v>
      </c>
      <c r="P95" s="1">
        <f ca="1">P35+NORMINV(RAND(),0,'Total-Smoothed'!$AG$2)</f>
        <v>0.1504249073293718</v>
      </c>
      <c r="Q95" s="1">
        <f ca="1">Q35+NORMINV(RAND(),0,'Total-Smoothed'!$AG$2)</f>
        <v>0.3677208659661374</v>
      </c>
      <c r="R95" s="1">
        <f ca="1">R35+NORMINV(RAND(),0,'Total-Smoothed'!$AG$2)</f>
        <v>0.10991120361056915</v>
      </c>
      <c r="S95" s="1">
        <f ca="1">S35+NORMINV(RAND(),0,'Total-Smoothed'!$AG$2)</f>
        <v>-0.12041250816749079</v>
      </c>
      <c r="T95" s="1">
        <f ca="1">T35+NORMINV(RAND(),0,'Total-Smoothed'!$AG$2)</f>
        <v>0.47672078153722047</v>
      </c>
      <c r="U95" s="1">
        <f ca="1">U35+NORMINV(RAND(),0,'Total-Smoothed'!$AG$2)</f>
        <v>0.2080481491717589</v>
      </c>
      <c r="V95" s="1">
        <f ca="1">V35+NORMINV(RAND(),0,'Total-Smoothed'!$AG$2)</f>
        <v>0.88269126047325563</v>
      </c>
      <c r="W95" s="1">
        <f ca="1">W35+NORMINV(RAND(),0,'Total-Smoothed'!$AG$2)</f>
        <v>0.4803548780986493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0.84841462001875978</v>
      </c>
      <c r="E96" s="1">
        <f ca="1">E36+NORMINV(RAND(),0,'Total-Smoothed'!$AG$2)</f>
        <v>0.39269856583521257</v>
      </c>
      <c r="F96" s="1">
        <f ca="1">F36+NORMINV(RAND(),0,'Total-Smoothed'!$AG$2)</f>
        <v>-1.2067983639700831E-2</v>
      </c>
      <c r="G96" s="1">
        <f ca="1">G36+NORMINV(RAND(),0,'Total-Smoothed'!$AG$2)</f>
        <v>0.78600035741798391</v>
      </c>
      <c r="H96" s="1">
        <f ca="1">H36+NORMINV(RAND(),0,'Total-Smoothed'!$AG$2)</f>
        <v>-0.1231646945436226</v>
      </c>
      <c r="I96" s="1">
        <f ca="1">I36+NORMINV(RAND(),0,'Total-Smoothed'!$AG$2)</f>
        <v>0.65051659389891703</v>
      </c>
      <c r="J96" s="1">
        <f ca="1">J36+NORMINV(RAND(),0,'Total-Smoothed'!$AG$2)</f>
        <v>-3.4386679712783613E-2</v>
      </c>
      <c r="K96" s="1">
        <f ca="1">K36+NORMINV(RAND(),0,'Total-Smoothed'!$AG$2)</f>
        <v>0.91819090657435398</v>
      </c>
      <c r="L96" s="1">
        <f ca="1">L36+NORMINV(RAND(),0,'Total-Smoothed'!$AG$2)</f>
        <v>1.0254270406470596</v>
      </c>
      <c r="M96" s="1">
        <f ca="1">M36+NORMINV(RAND(),0,'Total-Smoothed'!$AG$2)</f>
        <v>0.13100301701483996</v>
      </c>
      <c r="N96" s="1">
        <f ca="1">N36+NORMINV(RAND(),0,'Total-Smoothed'!$AG$2)</f>
        <v>3.6773090411264225E-2</v>
      </c>
      <c r="O96" s="1">
        <f ca="1">O36+NORMINV(RAND(),0,'Total-Smoothed'!$AG$2)</f>
        <v>0.83803428329746832</v>
      </c>
      <c r="P96" s="1">
        <f ca="1">P36+NORMINV(RAND(),0,'Total-Smoothed'!$AG$2)</f>
        <v>6.2092083099476628E-2</v>
      </c>
      <c r="Q96" s="1">
        <f ca="1">Q36+NORMINV(RAND(),0,'Total-Smoothed'!$AG$2)</f>
        <v>1.0681568948702054</v>
      </c>
      <c r="R96" s="1">
        <f ca="1">R36+NORMINV(RAND(),0,'Total-Smoothed'!$AG$2)</f>
        <v>0.11134701111608922</v>
      </c>
      <c r="S96" s="1">
        <f ca="1">S36+NORMINV(RAND(),0,'Total-Smoothed'!$AG$2)</f>
        <v>1.1114982493690571</v>
      </c>
      <c r="T96" s="1">
        <f ca="1">T36+NORMINV(RAND(),0,'Total-Smoothed'!$AG$2)</f>
        <v>4.8329875432983074E-2</v>
      </c>
      <c r="U96" s="1">
        <f ca="1">U36+NORMINV(RAND(),0,'Total-Smoothed'!$AG$2)</f>
        <v>0.11403724399963738</v>
      </c>
      <c r="V96" s="1">
        <f ca="1">V36+NORMINV(RAND(),0,'Total-Smoothed'!$AG$2)</f>
        <v>1.0156033334405663</v>
      </c>
      <c r="W96" s="1">
        <f ca="1">W36+NORMINV(RAND(),0,'Total-Smoothed'!$AG$2)</f>
        <v>0.96418643692498918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0.76378934239026608</v>
      </c>
      <c r="E97" s="1">
        <f ca="1">E37+NORMINV(RAND(),0,'Total-Smoothed'!$AG$2)</f>
        <v>1.0602996923327532</v>
      </c>
      <c r="F97" s="1">
        <f ca="1">F37+NORMINV(RAND(),0,'Total-Smoothed'!$AG$2)</f>
        <v>-8.1364454654836341E-2</v>
      </c>
      <c r="G97" s="1">
        <f ca="1">G37+NORMINV(RAND(),0,'Total-Smoothed'!$AG$2)</f>
        <v>0.93452185261536902</v>
      </c>
      <c r="H97" s="1">
        <f ca="1">H37+NORMINV(RAND(),0,'Total-Smoothed'!$AG$2)</f>
        <v>0.14131976271622432</v>
      </c>
      <c r="I97" s="1">
        <f ca="1">I37+NORMINV(RAND(),0,'Total-Smoothed'!$AG$2)</f>
        <v>0.15646724460534295</v>
      </c>
      <c r="J97" s="1">
        <f ca="1">J37+NORMINV(RAND(),0,'Total-Smoothed'!$AG$2)</f>
        <v>1.5253701011819366E-2</v>
      </c>
      <c r="K97" s="1">
        <f ca="1">K37+NORMINV(RAND(),0,'Total-Smoothed'!$AG$2)</f>
        <v>0.84938856107270944</v>
      </c>
      <c r="L97" s="1">
        <f ca="1">L37+NORMINV(RAND(),0,'Total-Smoothed'!$AG$2)</f>
        <v>0.91850821378776859</v>
      </c>
      <c r="M97" s="1">
        <f ca="1">M37+NORMINV(RAND(),0,'Total-Smoothed'!$AG$2)</f>
        <v>1.9395572251088379E-2</v>
      </c>
      <c r="N97" s="1">
        <f ca="1">N37+NORMINV(RAND(),0,'Total-Smoothed'!$AG$2)</f>
        <v>0.16690700395643177</v>
      </c>
      <c r="O97" s="1">
        <f ca="1">O37+NORMINV(RAND(),0,'Total-Smoothed'!$AG$2)</f>
        <v>1.0397881985005482</v>
      </c>
      <c r="P97" s="1">
        <f ca="1">P37+NORMINV(RAND(),0,'Total-Smoothed'!$AG$2)</f>
        <v>-0.18375341497649897</v>
      </c>
      <c r="Q97" s="1">
        <f ca="1">Q37+NORMINV(RAND(),0,'Total-Smoothed'!$AG$2)</f>
        <v>0.88535984899020248</v>
      </c>
      <c r="R97" s="1">
        <f ca="1">R37+NORMINV(RAND(),0,'Total-Smoothed'!$AG$2)</f>
        <v>1.0356590949683171</v>
      </c>
      <c r="S97" s="1">
        <f ca="1">S37+NORMINV(RAND(),0,'Total-Smoothed'!$AG$2)</f>
        <v>-5.3941262358793832E-2</v>
      </c>
      <c r="T97" s="1">
        <f ca="1">T37+NORMINV(RAND(),0,'Total-Smoothed'!$AG$2)</f>
        <v>0.15616542087287894</v>
      </c>
      <c r="U97" s="1">
        <f ca="1">U37+NORMINV(RAND(),0,'Total-Smoothed'!$AG$2)</f>
        <v>-4.2422916697199248E-2</v>
      </c>
      <c r="V97" s="1">
        <f ca="1">V37+NORMINV(RAND(),0,'Total-Smoothed'!$AG$2)</f>
        <v>1.0071186831628161</v>
      </c>
      <c r="W97" s="1">
        <f ca="1">W37+NORMINV(RAND(),0,'Total-Smoothed'!$AG$2)</f>
        <v>1.0388769064539778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0.57915768570167181</v>
      </c>
      <c r="E98" s="1">
        <f ca="1">E38+NORMINV(RAND(),0,'Total-Smoothed'!$AG$2)</f>
        <v>0.88974759928443703</v>
      </c>
      <c r="F98" s="1">
        <f ca="1">F38+NORMINV(RAND(),0,'Total-Smoothed'!$AG$2)</f>
        <v>0.1049491368929017</v>
      </c>
      <c r="G98" s="1">
        <f ca="1">G38+NORMINV(RAND(),0,'Total-Smoothed'!$AG$2)</f>
        <v>0.24042639264917937</v>
      </c>
      <c r="H98" s="1">
        <f ca="1">H38+NORMINV(RAND(),0,'Total-Smoothed'!$AG$2)</f>
        <v>-0.10725233836550579</v>
      </c>
      <c r="I98" s="1">
        <f ca="1">I38+NORMINV(RAND(),0,'Total-Smoothed'!$AG$2)</f>
        <v>-2.0160873752791138E-2</v>
      </c>
      <c r="J98" s="1">
        <f ca="1">J38+NORMINV(RAND(),0,'Total-Smoothed'!$AG$2)</f>
        <v>-0.16728756226931513</v>
      </c>
      <c r="K98" s="1">
        <f ca="1">K38+NORMINV(RAND(),0,'Total-Smoothed'!$AG$2)</f>
        <v>0.86680679732573784</v>
      </c>
      <c r="L98" s="1">
        <f ca="1">L38+NORMINV(RAND(),0,'Total-Smoothed'!$AG$2)</f>
        <v>0.13082792238494664</v>
      </c>
      <c r="M98" s="1">
        <f ca="1">M38+NORMINV(RAND(),0,'Total-Smoothed'!$AG$2)</f>
        <v>1.6359167247282438E-2</v>
      </c>
      <c r="N98" s="1">
        <f ca="1">N38+NORMINV(RAND(),0,'Total-Smoothed'!$AG$2)</f>
        <v>0.31398505962045087</v>
      </c>
      <c r="O98" s="1">
        <f ca="1">O38+NORMINV(RAND(),0,'Total-Smoothed'!$AG$2)</f>
        <v>0.981159300986579</v>
      </c>
      <c r="P98" s="1">
        <f ca="1">P38+NORMINV(RAND(),0,'Total-Smoothed'!$AG$2)</f>
        <v>-2.9222291562407965E-2</v>
      </c>
      <c r="Q98" s="1">
        <f ca="1">Q38+NORMINV(RAND(),0,'Total-Smoothed'!$AG$2)</f>
        <v>7.3129679084786431E-3</v>
      </c>
      <c r="R98" s="1">
        <f ca="1">R38+NORMINV(RAND(),0,'Total-Smoothed'!$AG$2)</f>
        <v>0.48782301573078529</v>
      </c>
      <c r="S98" s="1">
        <f ca="1">S38+NORMINV(RAND(),0,'Total-Smoothed'!$AG$2)</f>
        <v>3.4125666768220653E-2</v>
      </c>
      <c r="T98" s="1">
        <f ca="1">T38+NORMINV(RAND(),0,'Total-Smoothed'!$AG$2)</f>
        <v>0.48944225394521418</v>
      </c>
      <c r="U98" s="1">
        <f ca="1">U38+NORMINV(RAND(),0,'Total-Smoothed'!$AG$2)</f>
        <v>-2.4558799515781472E-2</v>
      </c>
      <c r="V98" s="1">
        <f ca="1">V38+NORMINV(RAND(),0,'Total-Smoothed'!$AG$2)</f>
        <v>1.0386229026030911</v>
      </c>
      <c r="W98" s="1">
        <f ca="1">W38+NORMINV(RAND(),0,'Total-Smoothed'!$AG$2)</f>
        <v>0.61013884331910972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0.81314055141358021</v>
      </c>
      <c r="E99" s="1">
        <f ca="1">E39+NORMINV(RAND(),0,'Total-Smoothed'!$AG$2)</f>
        <v>1.0998686278686929</v>
      </c>
      <c r="F99" s="1">
        <f ca="1">F39+NORMINV(RAND(),0,'Total-Smoothed'!$AG$2)</f>
        <v>7.2271622768959459E-4</v>
      </c>
      <c r="G99" s="1">
        <f ca="1">G39+NORMINV(RAND(),0,'Total-Smoothed'!$AG$2)</f>
        <v>0.79035329712515257</v>
      </c>
      <c r="H99" s="1">
        <f ca="1">H39+NORMINV(RAND(),0,'Total-Smoothed'!$AG$2)</f>
        <v>-0.13661672924085227</v>
      </c>
      <c r="I99" s="1">
        <f ca="1">I39+NORMINV(RAND(),0,'Total-Smoothed'!$AG$2)</f>
        <v>1.0842557658398329</v>
      </c>
      <c r="J99" s="1">
        <f ca="1">J39+NORMINV(RAND(),0,'Total-Smoothed'!$AG$2)</f>
        <v>0.94342116383137231</v>
      </c>
      <c r="K99" s="1">
        <f ca="1">K39+NORMINV(RAND(),0,'Total-Smoothed'!$AG$2)</f>
        <v>0.60033590883342702</v>
      </c>
      <c r="L99" s="1">
        <f ca="1">L39+NORMINV(RAND(),0,'Total-Smoothed'!$AG$2)</f>
        <v>1.0771828868908586</v>
      </c>
      <c r="M99" s="1">
        <f ca="1">M39+NORMINV(RAND(),0,'Total-Smoothed'!$AG$2)</f>
        <v>9.8107390908483291E-2</v>
      </c>
      <c r="N99" s="1">
        <f ca="1">N39+NORMINV(RAND(),0,'Total-Smoothed'!$AG$2)</f>
        <v>3.5028651002530414E-2</v>
      </c>
      <c r="O99" s="1">
        <f ca="1">O39+NORMINV(RAND(),0,'Total-Smoothed'!$AG$2)</f>
        <v>1.0216410080791325</v>
      </c>
      <c r="P99" s="1">
        <f ca="1">P39+NORMINV(RAND(),0,'Total-Smoothed'!$AG$2)</f>
        <v>-1.1599095104579543E-2</v>
      </c>
      <c r="Q99" s="1">
        <f ca="1">Q39+NORMINV(RAND(),0,'Total-Smoothed'!$AG$2)</f>
        <v>0.89515582717910136</v>
      </c>
      <c r="R99" s="1">
        <f ca="1">R39+NORMINV(RAND(),0,'Total-Smoothed'!$AG$2)</f>
        <v>1.1747347507967869</v>
      </c>
      <c r="S99" s="1">
        <f ca="1">S39+NORMINV(RAND(),0,'Total-Smoothed'!$AG$2)</f>
        <v>1.0793483436499032</v>
      </c>
      <c r="T99" s="1">
        <f ca="1">T39+NORMINV(RAND(),0,'Total-Smoothed'!$AG$2)</f>
        <v>1.1836048905515812</v>
      </c>
      <c r="U99" s="1">
        <f ca="1">U39+NORMINV(RAND(),0,'Total-Smoothed'!$AG$2)</f>
        <v>0.10483493411003401</v>
      </c>
      <c r="V99" s="1">
        <f ca="1">V39+NORMINV(RAND(),0,'Total-Smoothed'!$AG$2)</f>
        <v>0.28222666484765824</v>
      </c>
      <c r="W99" s="1">
        <f ca="1">W39+NORMINV(RAND(),0,'Total-Smoothed'!$AG$2)</f>
        <v>1.2728477171149053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0.95104485145640283</v>
      </c>
      <c r="E100" s="1">
        <f ca="1">E40+NORMINV(RAND(),0,'Total-Smoothed'!$AG$2)</f>
        <v>0.84539338823165766</v>
      </c>
      <c r="F100" s="1">
        <f ca="1">F40+NORMINV(RAND(),0,'Total-Smoothed'!$AG$2)</f>
        <v>-2.0247436645858888E-2</v>
      </c>
      <c r="G100" s="1">
        <f ca="1">G40+NORMINV(RAND(),0,'Total-Smoothed'!$AG$2)</f>
        <v>1.0459699182647533</v>
      </c>
      <c r="H100" s="1">
        <f ca="1">H40+NORMINV(RAND(),0,'Total-Smoothed'!$AG$2)</f>
        <v>8.2474884998626735E-2</v>
      </c>
      <c r="I100" s="1">
        <f ca="1">I40+NORMINV(RAND(),0,'Total-Smoothed'!$AG$2)</f>
        <v>0.89039179574429084</v>
      </c>
      <c r="J100" s="1">
        <f ca="1">J40+NORMINV(RAND(),0,'Total-Smoothed'!$AG$2)</f>
        <v>1.0201417926734428</v>
      </c>
      <c r="K100" s="1">
        <f ca="1">K40+NORMINV(RAND(),0,'Total-Smoothed'!$AG$2)</f>
        <v>-1.6904955209928546E-2</v>
      </c>
      <c r="L100" s="1">
        <f ca="1">L40+NORMINV(RAND(),0,'Total-Smoothed'!$AG$2)</f>
        <v>5.9759922214379146E-2</v>
      </c>
      <c r="M100" s="1">
        <f ca="1">M40+NORMINV(RAND(),0,'Total-Smoothed'!$AG$2)</f>
        <v>5.6839973337496894E-2</v>
      </c>
      <c r="N100" s="1">
        <f ca="1">N40+NORMINV(RAND(),0,'Total-Smoothed'!$AG$2)</f>
        <v>-3.3741978654709112E-2</v>
      </c>
      <c r="O100" s="1">
        <f ca="1">O40+NORMINV(RAND(),0,'Total-Smoothed'!$AG$2)</f>
        <v>1.0123055841507922</v>
      </c>
      <c r="P100" s="1">
        <f ca="1">P40+NORMINV(RAND(),0,'Total-Smoothed'!$AG$2)</f>
        <v>8.4525222968405644E-2</v>
      </c>
      <c r="Q100" s="1">
        <f ca="1">Q40+NORMINV(RAND(),0,'Total-Smoothed'!$AG$2)</f>
        <v>0.44855865240934106</v>
      </c>
      <c r="R100" s="1">
        <f ca="1">R40+NORMINV(RAND(),0,'Total-Smoothed'!$AG$2)</f>
        <v>1.103361452821078</v>
      </c>
      <c r="S100" s="1">
        <f ca="1">S40+NORMINV(RAND(),0,'Total-Smoothed'!$AG$2)</f>
        <v>1.0110345119343158</v>
      </c>
      <c r="T100" s="1">
        <f ca="1">T40+NORMINV(RAND(),0,'Total-Smoothed'!$AG$2)</f>
        <v>-0.15254340504175826</v>
      </c>
      <c r="U100" s="1">
        <f ca="1">U40+NORMINV(RAND(),0,'Total-Smoothed'!$AG$2)</f>
        <v>3.1529825580234254E-2</v>
      </c>
      <c r="V100" s="1">
        <f ca="1">V40+NORMINV(RAND(),0,'Total-Smoothed'!$AG$2)</f>
        <v>0.6332392691935157</v>
      </c>
      <c r="W100" s="1">
        <f ca="1">W40+NORMINV(RAND(),0,'Total-Smoothed'!$AG$2)</f>
        <v>0.76402165314936288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2.7941234080987615E-2</v>
      </c>
      <c r="E101" s="1">
        <f ca="1">E41+NORMINV(RAND(),0,'Total-Smoothed'!$AG$2)</f>
        <v>0.87933349713352549</v>
      </c>
      <c r="F101" s="1">
        <f ca="1">F41+NORMINV(RAND(),0,'Total-Smoothed'!$AG$2)</f>
        <v>3.9972386274660376E-2</v>
      </c>
      <c r="G101" s="1">
        <f ca="1">G41+NORMINV(RAND(),0,'Total-Smoothed'!$AG$2)</f>
        <v>0.77548405718171698</v>
      </c>
      <c r="H101" s="1">
        <f ca="1">H41+NORMINV(RAND(),0,'Total-Smoothed'!$AG$2)</f>
        <v>4.0490907305101617E-2</v>
      </c>
      <c r="I101" s="1">
        <f ca="1">I41+NORMINV(RAND(),0,'Total-Smoothed'!$AG$2)</f>
        <v>6.3853973316385218E-2</v>
      </c>
      <c r="J101" s="1">
        <f ca="1">J41+NORMINV(RAND(),0,'Total-Smoothed'!$AG$2)</f>
        <v>-5.0559282092666864E-2</v>
      </c>
      <c r="K101" s="1">
        <f ca="1">K41+NORMINV(RAND(),0,'Total-Smoothed'!$AG$2)</f>
        <v>0.26467673987284296</v>
      </c>
      <c r="L101" s="1">
        <f ca="1">L41+NORMINV(RAND(),0,'Total-Smoothed'!$AG$2)</f>
        <v>0.13179328203426949</v>
      </c>
      <c r="M101" s="1">
        <f ca="1">M41+NORMINV(RAND(),0,'Total-Smoothed'!$AG$2)</f>
        <v>0.18677856571088658</v>
      </c>
      <c r="N101" s="1">
        <f ca="1">N41+NORMINV(RAND(),0,'Total-Smoothed'!$AG$2)</f>
        <v>0.165292344087763</v>
      </c>
      <c r="O101" s="1">
        <f ca="1">O41+NORMINV(RAND(),0,'Total-Smoothed'!$AG$2)</f>
        <v>1.0972735561354303</v>
      </c>
      <c r="P101" s="1">
        <f ca="1">P41+NORMINV(RAND(),0,'Total-Smoothed'!$AG$2)</f>
        <v>0.11029950883995711</v>
      </c>
      <c r="Q101" s="1">
        <f ca="1">Q41+NORMINV(RAND(),0,'Total-Smoothed'!$AG$2)</f>
        <v>7.8656956940640399E-2</v>
      </c>
      <c r="R101" s="1">
        <f ca="1">R41+NORMINV(RAND(),0,'Total-Smoothed'!$AG$2)</f>
        <v>0.68746822792574769</v>
      </c>
      <c r="S101" s="1">
        <f ca="1">S41+NORMINV(RAND(),0,'Total-Smoothed'!$AG$2)</f>
        <v>7.6398310890358742E-2</v>
      </c>
      <c r="T101" s="1">
        <f ca="1">T41+NORMINV(RAND(),0,'Total-Smoothed'!$AG$2)</f>
        <v>7.8283069155032484E-2</v>
      </c>
      <c r="U101" s="1">
        <f ca="1">U41+NORMINV(RAND(),0,'Total-Smoothed'!$AG$2)</f>
        <v>6.2588867284702976E-2</v>
      </c>
      <c r="V101" s="1">
        <f ca="1">V41+NORMINV(RAND(),0,'Total-Smoothed'!$AG$2)</f>
        <v>0.79712168122885774</v>
      </c>
      <c r="W101" s="1">
        <f ca="1">W41+NORMINV(RAND(),0,'Total-Smoothed'!$AG$2)</f>
        <v>0.22966275806964359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0.87306383698803736</v>
      </c>
      <c r="E102" s="1">
        <f ca="1">E42+NORMINV(RAND(),0,'Total-Smoothed'!$AG$2)</f>
        <v>0.45239112115555952</v>
      </c>
      <c r="F102" s="1">
        <f ca="1">F42+NORMINV(RAND(),0,'Total-Smoothed'!$AG$2)</f>
        <v>7.2078356322563944E-2</v>
      </c>
      <c r="G102" s="1">
        <f ca="1">G42+NORMINV(RAND(),0,'Total-Smoothed'!$AG$2)</f>
        <v>0.28938312708623076</v>
      </c>
      <c r="H102" s="1">
        <f ca="1">H42+NORMINV(RAND(),0,'Total-Smoothed'!$AG$2)</f>
        <v>4.8435997865559265E-2</v>
      </c>
      <c r="I102" s="1">
        <f ca="1">I42+NORMINV(RAND(),0,'Total-Smoothed'!$AG$2)</f>
        <v>0.27579679701715043</v>
      </c>
      <c r="J102" s="1">
        <f ca="1">J42+NORMINV(RAND(),0,'Total-Smoothed'!$AG$2)</f>
        <v>6.5859688149970508E-2</v>
      </c>
      <c r="K102" s="1">
        <f ca="1">K42+NORMINV(RAND(),0,'Total-Smoothed'!$AG$2)</f>
        <v>0.9167957352292192</v>
      </c>
      <c r="L102" s="1">
        <f ca="1">L42+NORMINV(RAND(),0,'Total-Smoothed'!$AG$2)</f>
        <v>0.46586868691954653</v>
      </c>
      <c r="M102" s="1">
        <f ca="1">M42+NORMINV(RAND(),0,'Total-Smoothed'!$AG$2)</f>
        <v>9.6205500239920846E-2</v>
      </c>
      <c r="N102" s="1">
        <f ca="1">N42+NORMINV(RAND(),0,'Total-Smoothed'!$AG$2)</f>
        <v>-3.0149853684470915E-2</v>
      </c>
      <c r="O102" s="1">
        <f ca="1">O42+NORMINV(RAND(),0,'Total-Smoothed'!$AG$2)</f>
        <v>0.84232905968972938</v>
      </c>
      <c r="P102" s="1">
        <f ca="1">P42+NORMINV(RAND(),0,'Total-Smoothed'!$AG$2)</f>
        <v>2.5961896456876209E-2</v>
      </c>
      <c r="Q102" s="1">
        <f ca="1">Q42+NORMINV(RAND(),0,'Total-Smoothed'!$AG$2)</f>
        <v>0.91815200588531609</v>
      </c>
      <c r="R102" s="1">
        <f ca="1">R42+NORMINV(RAND(),0,'Total-Smoothed'!$AG$2)</f>
        <v>1.5990653090538966E-2</v>
      </c>
      <c r="S102" s="1">
        <f ca="1">S42+NORMINV(RAND(),0,'Total-Smoothed'!$AG$2)</f>
        <v>0.27058012368623408</v>
      </c>
      <c r="T102" s="1">
        <f ca="1">T42+NORMINV(RAND(),0,'Total-Smoothed'!$AG$2)</f>
        <v>0.88087381765699069</v>
      </c>
      <c r="U102" s="1">
        <f ca="1">U42+NORMINV(RAND(),0,'Total-Smoothed'!$AG$2)</f>
        <v>1.6441467967805524E-2</v>
      </c>
      <c r="V102" s="1">
        <f ca="1">V42+NORMINV(RAND(),0,'Total-Smoothed'!$AG$2)</f>
        <v>1.0910895249283272</v>
      </c>
      <c r="W102" s="1">
        <f ca="1">W42+NORMINV(RAND(),0,'Total-Smoothed'!$AG$2)</f>
        <v>0.11499810712659433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0.91980573421941669</v>
      </c>
      <c r="E103" s="1">
        <f ca="1">E43+NORMINV(RAND(),0,'Total-Smoothed'!$AG$2)</f>
        <v>3.1112038906560054E-2</v>
      </c>
      <c r="F103" s="1">
        <f ca="1">F43+NORMINV(RAND(),0,'Total-Smoothed'!$AG$2)</f>
        <v>6.001263089486672E-2</v>
      </c>
      <c r="G103" s="1">
        <f ca="1">G43+NORMINV(RAND(),0,'Total-Smoothed'!$AG$2)</f>
        <v>1.0000005434367236</v>
      </c>
      <c r="H103" s="1">
        <f ca="1">H43+NORMINV(RAND(),0,'Total-Smoothed'!$AG$2)</f>
        <v>-1.1593506262276849E-2</v>
      </c>
      <c r="I103" s="1">
        <f ca="1">I43+NORMINV(RAND(),0,'Total-Smoothed'!$AG$2)</f>
        <v>0.88195653579628996</v>
      </c>
      <c r="J103" s="1">
        <f ca="1">J43+NORMINV(RAND(),0,'Total-Smoothed'!$AG$2)</f>
        <v>8.6865095930040187E-2</v>
      </c>
      <c r="K103" s="1">
        <f ca="1">K43+NORMINV(RAND(),0,'Total-Smoothed'!$AG$2)</f>
        <v>0.26907623533153691</v>
      </c>
      <c r="L103" s="1">
        <f ca="1">L43+NORMINV(RAND(),0,'Total-Smoothed'!$AG$2)</f>
        <v>0.1502148921283151</v>
      </c>
      <c r="M103" s="1">
        <f ca="1">M43+NORMINV(RAND(),0,'Total-Smoothed'!$AG$2)</f>
        <v>0.16579565075843769</v>
      </c>
      <c r="N103" s="1">
        <f ca="1">N43+NORMINV(RAND(),0,'Total-Smoothed'!$AG$2)</f>
        <v>-0.17871206426140124</v>
      </c>
      <c r="O103" s="1">
        <f ca="1">O43+NORMINV(RAND(),0,'Total-Smoothed'!$AG$2)</f>
        <v>-0.16762867583725238</v>
      </c>
      <c r="P103" s="1">
        <f ca="1">P43+NORMINV(RAND(),0,'Total-Smoothed'!$AG$2)</f>
        <v>-4.0761495279140747E-3</v>
      </c>
      <c r="Q103" s="1">
        <f ca="1">Q43+NORMINV(RAND(),0,'Total-Smoothed'!$AG$2)</f>
        <v>-1.5209194694156641E-2</v>
      </c>
      <c r="R103" s="1">
        <f ca="1">R43+NORMINV(RAND(),0,'Total-Smoothed'!$AG$2)</f>
        <v>0.19581600057690499</v>
      </c>
      <c r="S103" s="1">
        <f ca="1">S43+NORMINV(RAND(),0,'Total-Smoothed'!$AG$2)</f>
        <v>7.4716462562658445E-2</v>
      </c>
      <c r="T103" s="1">
        <f ca="1">T43+NORMINV(RAND(),0,'Total-Smoothed'!$AG$2)</f>
        <v>0.19858907647382193</v>
      </c>
      <c r="U103" s="1">
        <f ca="1">U43+NORMINV(RAND(),0,'Total-Smoothed'!$AG$2)</f>
        <v>0.25410607051817186</v>
      </c>
      <c r="V103" s="1">
        <f ca="1">V43+NORMINV(RAND(),0,'Total-Smoothed'!$AG$2)</f>
        <v>0.93075458739307337</v>
      </c>
      <c r="W103" s="1">
        <f ca="1">W43+NORMINV(RAND(),0,'Total-Smoothed'!$AG$2)</f>
        <v>-8.1987913740691365E-2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0.73634036244139711</v>
      </c>
      <c r="E104" s="1">
        <f ca="1">E44+NORMINV(RAND(),0,'Total-Smoothed'!$AG$2)</f>
        <v>0.47827926010653199</v>
      </c>
      <c r="F104" s="1">
        <f ca="1">F44+NORMINV(RAND(),0,'Total-Smoothed'!$AG$2)</f>
        <v>0.13152054735212329</v>
      </c>
      <c r="G104" s="1">
        <f ca="1">G44+NORMINV(RAND(),0,'Total-Smoothed'!$AG$2)</f>
        <v>0.13193737114716855</v>
      </c>
      <c r="H104" s="1">
        <f ca="1">H44+NORMINV(RAND(),0,'Total-Smoothed'!$AG$2)</f>
        <v>9.1623514732216291E-2</v>
      </c>
      <c r="I104" s="1">
        <f ca="1">I44+NORMINV(RAND(),0,'Total-Smoothed'!$AG$2)</f>
        <v>0.85271378362629868</v>
      </c>
      <c r="J104" s="1">
        <f ca="1">J44+NORMINV(RAND(),0,'Total-Smoothed'!$AG$2)</f>
        <v>0.95644421635877941</v>
      </c>
      <c r="K104" s="1">
        <f ca="1">K44+NORMINV(RAND(),0,'Total-Smoothed'!$AG$2)</f>
        <v>5.4326057801204287E-2</v>
      </c>
      <c r="L104" s="1">
        <f ca="1">L44+NORMINV(RAND(),0,'Total-Smoothed'!$AG$2)</f>
        <v>0.18886419915210492</v>
      </c>
      <c r="M104" s="1">
        <f ca="1">M44+NORMINV(RAND(),0,'Total-Smoothed'!$AG$2)</f>
        <v>-1.2965701709247594E-2</v>
      </c>
      <c r="N104" s="1">
        <f ca="1">N44+NORMINV(RAND(),0,'Total-Smoothed'!$AG$2)</f>
        <v>-0.1599760582728928</v>
      </c>
      <c r="O104" s="1">
        <f ca="1">O44+NORMINV(RAND(),0,'Total-Smoothed'!$AG$2)</f>
        <v>2.1930793259865623E-2</v>
      </c>
      <c r="P104" s="1">
        <f ca="1">P44+NORMINV(RAND(),0,'Total-Smoothed'!$AG$2)</f>
        <v>4.8150518229117076E-2</v>
      </c>
      <c r="Q104" s="1">
        <f ca="1">Q44+NORMINV(RAND(),0,'Total-Smoothed'!$AG$2)</f>
        <v>0.1708787204714001</v>
      </c>
      <c r="R104" s="1">
        <f ca="1">R44+NORMINV(RAND(),0,'Total-Smoothed'!$AG$2)</f>
        <v>0.96952329414021832</v>
      </c>
      <c r="S104" s="1">
        <f ca="1">S44+NORMINV(RAND(),0,'Total-Smoothed'!$AG$2)</f>
        <v>0.35668435958607198</v>
      </c>
      <c r="T104" s="1">
        <f ca="1">T44+NORMINV(RAND(),0,'Total-Smoothed'!$AG$2)</f>
        <v>-9.4935779042870511E-2</v>
      </c>
      <c r="U104" s="1">
        <f ca="1">U44+NORMINV(RAND(),0,'Total-Smoothed'!$AG$2)</f>
        <v>0.21318564531713088</v>
      </c>
      <c r="V104" s="1">
        <f ca="1">V44+NORMINV(RAND(),0,'Total-Smoothed'!$AG$2)</f>
        <v>0.59865587031568079</v>
      </c>
      <c r="W104" s="1">
        <f ca="1">W44+NORMINV(RAND(),0,'Total-Smoothed'!$AG$2)</f>
        <v>0.68935809129355197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1.0288304055386857</v>
      </c>
      <c r="E105" s="1">
        <f ca="1">E45+NORMINV(RAND(),0,'Total-Smoothed'!$AG$2)</f>
        <v>9.4374772069857935E-2</v>
      </c>
      <c r="F105" s="1">
        <f ca="1">F45+NORMINV(RAND(),0,'Total-Smoothed'!$AG$2)</f>
        <v>9.6606568654973954E-2</v>
      </c>
      <c r="G105" s="1">
        <f ca="1">G45+NORMINV(RAND(),0,'Total-Smoothed'!$AG$2)</f>
        <v>-0.11728694880818764</v>
      </c>
      <c r="H105" s="1">
        <f ca="1">H45+NORMINV(RAND(),0,'Total-Smoothed'!$AG$2)</f>
        <v>-6.9029149476187629E-2</v>
      </c>
      <c r="I105" s="1">
        <f ca="1">I45+NORMINV(RAND(),0,'Total-Smoothed'!$AG$2)</f>
        <v>0.84813821763138397</v>
      </c>
      <c r="J105" s="1">
        <f ca="1">J45+NORMINV(RAND(),0,'Total-Smoothed'!$AG$2)</f>
        <v>0.86153250331517173</v>
      </c>
      <c r="K105" s="1">
        <f ca="1">K45+NORMINV(RAND(),0,'Total-Smoothed'!$AG$2)</f>
        <v>0.89181056803611447</v>
      </c>
      <c r="L105" s="1">
        <f ca="1">L45+NORMINV(RAND(),0,'Total-Smoothed'!$AG$2)</f>
        <v>-0.11189638423632077</v>
      </c>
      <c r="M105" s="1">
        <f ca="1">M45+NORMINV(RAND(),0,'Total-Smoothed'!$AG$2)</f>
        <v>-8.9741610240321401E-2</v>
      </c>
      <c r="N105" s="1">
        <f ca="1">N45+NORMINV(RAND(),0,'Total-Smoothed'!$AG$2)</f>
        <v>-1.0248936091836865E-2</v>
      </c>
      <c r="O105" s="1">
        <f ca="1">O45+NORMINV(RAND(),0,'Total-Smoothed'!$AG$2)</f>
        <v>0.32037995164699679</v>
      </c>
      <c r="P105" s="1">
        <f ca="1">P45+NORMINV(RAND(),0,'Total-Smoothed'!$AG$2)</f>
        <v>0.15141063366882895</v>
      </c>
      <c r="Q105" s="1">
        <f ca="1">Q45+NORMINV(RAND(),0,'Total-Smoothed'!$AG$2)</f>
        <v>0.90035577371258235</v>
      </c>
      <c r="R105" s="1">
        <f ca="1">R45+NORMINV(RAND(),0,'Total-Smoothed'!$AG$2)</f>
        <v>0.17549604041945388</v>
      </c>
      <c r="S105" s="1">
        <f ca="1">S45+NORMINV(RAND(),0,'Total-Smoothed'!$AG$2)</f>
        <v>0.26386089872567642</v>
      </c>
      <c r="T105" s="1">
        <f ca="1">T45+NORMINV(RAND(),0,'Total-Smoothed'!$AG$2)</f>
        <v>0.10806297397387529</v>
      </c>
      <c r="U105" s="1">
        <f ca="1">U45+NORMINV(RAND(),0,'Total-Smoothed'!$AG$2)</f>
        <v>8.1461928200824651E-2</v>
      </c>
      <c r="V105" s="1">
        <f ca="1">V45+NORMINV(RAND(),0,'Total-Smoothed'!$AG$2)</f>
        <v>0.7630503459927529</v>
      </c>
      <c r="W105" s="1">
        <f ca="1">W45+NORMINV(RAND(),0,'Total-Smoothed'!$AG$2)</f>
        <v>-4.4033938834124604E-2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0.81913507738774105</v>
      </c>
      <c r="E106" s="1">
        <f ca="1">E46+NORMINV(RAND(),0,'Total-Smoothed'!$AG$2)</f>
        <v>0.94067224453859299</v>
      </c>
      <c r="F106" s="1">
        <f ca="1">F46+NORMINV(RAND(),0,'Total-Smoothed'!$AG$2)</f>
        <v>4.7324748220803126E-2</v>
      </c>
      <c r="G106" s="1">
        <f ca="1">G46+NORMINV(RAND(),0,'Total-Smoothed'!$AG$2)</f>
        <v>0.32546137798701746</v>
      </c>
      <c r="H106" s="1">
        <f ca="1">H46+NORMINV(RAND(),0,'Total-Smoothed'!$AG$2)</f>
        <v>-2.4743066099103234E-2</v>
      </c>
      <c r="I106" s="1">
        <f ca="1">I46+NORMINV(RAND(),0,'Total-Smoothed'!$AG$2)</f>
        <v>0.99307488629565033</v>
      </c>
      <c r="J106" s="1">
        <f ca="1">J46+NORMINV(RAND(),0,'Total-Smoothed'!$AG$2)</f>
        <v>1.0351304767091147</v>
      </c>
      <c r="K106" s="1">
        <f ca="1">K46+NORMINV(RAND(),0,'Total-Smoothed'!$AG$2)</f>
        <v>0.51180828405881895</v>
      </c>
      <c r="L106" s="1">
        <f ca="1">L46+NORMINV(RAND(),0,'Total-Smoothed'!$AG$2)</f>
        <v>0.92824883028178418</v>
      </c>
      <c r="M106" s="1">
        <f ca="1">M46+NORMINV(RAND(),0,'Total-Smoothed'!$AG$2)</f>
        <v>-5.8052466040241411E-2</v>
      </c>
      <c r="N106" s="1">
        <f ca="1">N46+NORMINV(RAND(),0,'Total-Smoothed'!$AG$2)</f>
        <v>4.5067845786623026E-2</v>
      </c>
      <c r="O106" s="1">
        <f ca="1">O46+NORMINV(RAND(),0,'Total-Smoothed'!$AG$2)</f>
        <v>0.6670683716619058</v>
      </c>
      <c r="P106" s="1">
        <f ca="1">P46+NORMINV(RAND(),0,'Total-Smoothed'!$AG$2)</f>
        <v>1.822401594796505E-3</v>
      </c>
      <c r="Q106" s="1">
        <f ca="1">Q46+NORMINV(RAND(),0,'Total-Smoothed'!$AG$2)</f>
        <v>0.18023100480250581</v>
      </c>
      <c r="R106" s="1">
        <f ca="1">R46+NORMINV(RAND(),0,'Total-Smoothed'!$AG$2)</f>
        <v>1.0316804429006603</v>
      </c>
      <c r="S106" s="1">
        <f ca="1">S46+NORMINV(RAND(),0,'Total-Smoothed'!$AG$2)</f>
        <v>0.12182828516437723</v>
      </c>
      <c r="T106" s="1">
        <f ca="1">T46+NORMINV(RAND(),0,'Total-Smoothed'!$AG$2)</f>
        <v>-1.0321991488688106E-2</v>
      </c>
      <c r="U106" s="1">
        <f ca="1">U46+NORMINV(RAND(),0,'Total-Smoothed'!$AG$2)</f>
        <v>2.0682876961982191E-2</v>
      </c>
      <c r="V106" s="1">
        <f ca="1">V46+NORMINV(RAND(),0,'Total-Smoothed'!$AG$2)</f>
        <v>0.84441810865695333</v>
      </c>
      <c r="W106" s="1">
        <f ca="1">W46+NORMINV(RAND(),0,'Total-Smoothed'!$AG$2)</f>
        <v>0.95559728674594513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0.93756507253840837</v>
      </c>
      <c r="E107" s="1">
        <f ca="1">E47+NORMINV(RAND(),0,'Total-Smoothed'!$AG$2)</f>
        <v>0.70653428102000881</v>
      </c>
      <c r="F107" s="1">
        <f ca="1">F47+NORMINV(RAND(),0,'Total-Smoothed'!$AG$2)</f>
        <v>7.6913542765189288E-2</v>
      </c>
      <c r="G107" s="1">
        <f ca="1">G47+NORMINV(RAND(),0,'Total-Smoothed'!$AG$2)</f>
        <v>1.1030144356772258</v>
      </c>
      <c r="H107" s="1">
        <f ca="1">H47+NORMINV(RAND(),0,'Total-Smoothed'!$AG$2)</f>
        <v>0.1439410268446755</v>
      </c>
      <c r="I107" s="1">
        <f ca="1">I47+NORMINV(RAND(),0,'Total-Smoothed'!$AG$2)</f>
        <v>1.1916538172516353</v>
      </c>
      <c r="J107" s="1">
        <f ca="1">J47+NORMINV(RAND(),0,'Total-Smoothed'!$AG$2)</f>
        <v>1.2029025792955941</v>
      </c>
      <c r="K107" s="1">
        <f ca="1">K47+NORMINV(RAND(),0,'Total-Smoothed'!$AG$2)</f>
        <v>0.13210390098265046</v>
      </c>
      <c r="L107" s="1">
        <f ca="1">L47+NORMINV(RAND(),0,'Total-Smoothed'!$AG$2)</f>
        <v>0.8126171569554862</v>
      </c>
      <c r="M107" s="1">
        <f ca="1">M47+NORMINV(RAND(),0,'Total-Smoothed'!$AG$2)</f>
        <v>3.0302176492856769E-2</v>
      </c>
      <c r="N107" s="1">
        <f ca="1">N47+NORMINV(RAND(),0,'Total-Smoothed'!$AG$2)</f>
        <v>0.12167653093847036</v>
      </c>
      <c r="O107" s="1">
        <f ca="1">O47+NORMINV(RAND(),0,'Total-Smoothed'!$AG$2)</f>
        <v>0.20729159500049707</v>
      </c>
      <c r="P107" s="1">
        <f ca="1">P47+NORMINV(RAND(),0,'Total-Smoothed'!$AG$2)</f>
        <v>9.839789035696328E-2</v>
      </c>
      <c r="Q107" s="1">
        <f ca="1">Q47+NORMINV(RAND(),0,'Total-Smoothed'!$AG$2)</f>
        <v>-0.12913138994157142</v>
      </c>
      <c r="R107" s="1">
        <f ca="1">R47+NORMINV(RAND(),0,'Total-Smoothed'!$AG$2)</f>
        <v>0.81258628584124426</v>
      </c>
      <c r="S107" s="1">
        <f ca="1">S47+NORMINV(RAND(),0,'Total-Smoothed'!$AG$2)</f>
        <v>0.35725254984256222</v>
      </c>
      <c r="T107" s="1">
        <f ca="1">T47+NORMINV(RAND(),0,'Total-Smoothed'!$AG$2)</f>
        <v>9.5589121420340969E-2</v>
      </c>
      <c r="U107" s="1">
        <f ca="1">U47+NORMINV(RAND(),0,'Total-Smoothed'!$AG$2)</f>
        <v>8.4432979277523301E-2</v>
      </c>
      <c r="V107" s="1">
        <f ca="1">V47+NORMINV(RAND(),0,'Total-Smoothed'!$AG$2)</f>
        <v>0.55843237589352357</v>
      </c>
      <c r="W107" s="1">
        <f ca="1">W47+NORMINV(RAND(),0,'Total-Smoothed'!$AG$2)</f>
        <v>0.92652158859474099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0.60390963615550264</v>
      </c>
      <c r="E108" s="1">
        <f ca="1">E48+NORMINV(RAND(),0,'Total-Smoothed'!$AG$2)</f>
        <v>7.8151588022797688E-2</v>
      </c>
      <c r="F108" s="1">
        <f ca="1">F48+NORMINV(RAND(),0,'Total-Smoothed'!$AG$2)</f>
        <v>4.7192758777663754E-2</v>
      </c>
      <c r="G108" s="1">
        <f ca="1">G48+NORMINV(RAND(),0,'Total-Smoothed'!$AG$2)</f>
        <v>0.16004987999010722</v>
      </c>
      <c r="H108" s="1">
        <f ca="1">H48+NORMINV(RAND(),0,'Total-Smoothed'!$AG$2)</f>
        <v>8.0623873176139713E-2</v>
      </c>
      <c r="I108" s="1">
        <f ca="1">I48+NORMINV(RAND(),0,'Total-Smoothed'!$AG$2)</f>
        <v>0.98540178322454708</v>
      </c>
      <c r="J108" s="1">
        <f ca="1">J48+NORMINV(RAND(),0,'Total-Smoothed'!$AG$2)</f>
        <v>0.94816016581376095</v>
      </c>
      <c r="K108" s="1">
        <f ca="1">K48+NORMINV(RAND(),0,'Total-Smoothed'!$AG$2)</f>
        <v>0.16189472707484484</v>
      </c>
      <c r="L108" s="1">
        <f ca="1">L48+NORMINV(RAND(),0,'Total-Smoothed'!$AG$2)</f>
        <v>7.507725842364589E-2</v>
      </c>
      <c r="M108" s="1">
        <f ca="1">M48+NORMINV(RAND(),0,'Total-Smoothed'!$AG$2)</f>
        <v>0.10343708534497953</v>
      </c>
      <c r="N108" s="1">
        <f ca="1">N48+NORMINV(RAND(),0,'Total-Smoothed'!$AG$2)</f>
        <v>6.3306716322998488E-2</v>
      </c>
      <c r="O108" s="1">
        <f ca="1">O48+NORMINV(RAND(),0,'Total-Smoothed'!$AG$2)</f>
        <v>0.16584573840092984</v>
      </c>
      <c r="P108" s="1">
        <f ca="1">P48+NORMINV(RAND(),0,'Total-Smoothed'!$AG$2)</f>
        <v>0.13032971796238679</v>
      </c>
      <c r="Q108" s="1">
        <f ca="1">Q48+NORMINV(RAND(),0,'Total-Smoothed'!$AG$2)</f>
        <v>6.988496505918082E-2</v>
      </c>
      <c r="R108" s="1">
        <f ca="1">R48+NORMINV(RAND(),0,'Total-Smoothed'!$AG$2)</f>
        <v>0.76296606735894235</v>
      </c>
      <c r="S108" s="1">
        <f ca="1">S48+NORMINV(RAND(),0,'Total-Smoothed'!$AG$2)</f>
        <v>1.1406633799126167</v>
      </c>
      <c r="T108" s="1">
        <f ca="1">T48+NORMINV(RAND(),0,'Total-Smoothed'!$AG$2)</f>
        <v>1.3608151742801056E-2</v>
      </c>
      <c r="U108" s="1">
        <f ca="1">U48+NORMINV(RAND(),0,'Total-Smoothed'!$AG$2)</f>
        <v>0.10420270191175927</v>
      </c>
      <c r="V108" s="1">
        <f ca="1">V48+NORMINV(RAND(),0,'Total-Smoothed'!$AG$2)</f>
        <v>0.68174827632413937</v>
      </c>
      <c r="W108" s="1">
        <f ca="1">W48+NORMINV(RAND(),0,'Total-Smoothed'!$AG$2)</f>
        <v>6.8657684020136025E-4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3.5054003177027081E-2</v>
      </c>
      <c r="E111" s="1">
        <f ca="1">(E61+0.6*(F61+D61)+0.15*G1)/(1+2*0.6+0.15)</f>
        <v>2.0210239307450938E-2</v>
      </c>
      <c r="F111" s="1">
        <f ca="1">(F61+0.6*(G61+E61)+0.15*(D61+H61))/(1+2*0.6+2*0.15)</f>
        <v>8.886990816809634E-2</v>
      </c>
      <c r="G111" s="1">
        <f t="shared" ref="G111:H126" ca="1" si="10">(G61+0.6*(H61+F61)+0.15*(E61+I61))/(1+2*0.6+2*0.15)</f>
        <v>0.1879993087745985</v>
      </c>
      <c r="H111" s="1">
        <f ca="1">(H61+0.6*(I61+G61)+0.15*(F61+J61))/(1+2*0.6+2*0.15)</f>
        <v>0.12580811144398898</v>
      </c>
      <c r="I111" s="1">
        <f t="shared" ref="I111:U126" ca="1" si="11">(I61+0.6*(J61+H61)+0.15*(G61+K61))/(1+2*0.6+2*0.15)</f>
        <v>3.4319804526527553E-2</v>
      </c>
      <c r="J111" s="1">
        <f t="shared" ca="1" si="11"/>
        <v>-4.5125962741293562E-3</v>
      </c>
      <c r="K111" s="1">
        <f t="shared" ca="1" si="11"/>
        <v>-5.2004352372118203E-3</v>
      </c>
      <c r="L111" s="1">
        <f t="shared" ca="1" si="11"/>
        <v>2.2167860455961644E-2</v>
      </c>
      <c r="M111" s="1">
        <f t="shared" ca="1" si="11"/>
        <v>6.2029149311789544E-2</v>
      </c>
      <c r="N111" s="1">
        <f t="shared" ca="1" si="11"/>
        <v>7.2688474865499758E-2</v>
      </c>
      <c r="O111" s="1">
        <f t="shared" ca="1" si="11"/>
        <v>7.818435198547824E-2</v>
      </c>
      <c r="P111" s="1">
        <f t="shared" ca="1" si="11"/>
        <v>9.0713100981525269E-2</v>
      </c>
      <c r="Q111" s="1">
        <f t="shared" ca="1" si="11"/>
        <v>0.12174886446097158</v>
      </c>
      <c r="R111" s="1">
        <f t="shared" ca="1" si="11"/>
        <v>9.2014763187737048E-2</v>
      </c>
      <c r="S111" s="1">
        <f t="shared" ca="1" si="11"/>
        <v>6.3132709263481163E-2</v>
      </c>
      <c r="T111" s="1">
        <f t="shared" ca="1" si="11"/>
        <v>0.10399991564323333</v>
      </c>
      <c r="U111" s="1">
        <f t="shared" ca="1" si="11"/>
        <v>0.17975424503603049</v>
      </c>
      <c r="V111" s="1">
        <f ca="1">(V61+0.6*(W61+U61)+0.15*T1)/(1+2*0.6+0.15)</f>
        <v>0.23364122661221848</v>
      </c>
      <c r="W111" s="1">
        <f ca="1">(W61+0.6*(V61)+0.15*U61)/(1+0.6+0.15)</f>
        <v>0.19305910783490296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1.1325336581039071E-2</v>
      </c>
      <c r="E112" s="1">
        <f t="shared" ref="E112:E158" ca="1" si="13">(E62+0.6*(F62+D62)+0.15*G2)/(1+2*0.6+0.15)</f>
        <v>4.1774197446587894E-3</v>
      </c>
      <c r="F112" s="1">
        <f t="shared" ref="F112:U127" ca="1" si="14">(F62+0.6*(G62+E62)+0.15*(D62+H62))/(1+2*0.6+2*0.15)</f>
        <v>7.9790458860780664E-2</v>
      </c>
      <c r="G112" s="1">
        <f t="shared" ca="1" si="10"/>
        <v>0.21291672974122305</v>
      </c>
      <c r="H112" s="1">
        <f t="shared" ca="1" si="10"/>
        <v>0.22082257295313154</v>
      </c>
      <c r="I112" s="1">
        <f t="shared" ca="1" si="11"/>
        <v>0.15267218366852947</v>
      </c>
      <c r="J112" s="1">
        <f t="shared" ca="1" si="11"/>
        <v>4.9548791451377069E-2</v>
      </c>
      <c r="K112" s="1">
        <f t="shared" ca="1" si="11"/>
        <v>-1.4174707722905619E-2</v>
      </c>
      <c r="L112" s="1">
        <f t="shared" ca="1" si="11"/>
        <v>-3.8186652842520388E-2</v>
      </c>
      <c r="M112" s="1">
        <f t="shared" ca="1" si="11"/>
        <v>3.7194581923854948E-2</v>
      </c>
      <c r="N112" s="1">
        <f t="shared" ca="1" si="11"/>
        <v>0.12761581390606139</v>
      </c>
      <c r="O112" s="1">
        <f t="shared" ca="1" si="11"/>
        <v>0.14402002611449799</v>
      </c>
      <c r="P112" s="1">
        <f t="shared" ca="1" si="11"/>
        <v>0.15955136629498048</v>
      </c>
      <c r="Q112" s="1">
        <f t="shared" ca="1" si="11"/>
        <v>0.14143735067454916</v>
      </c>
      <c r="R112" s="1">
        <f t="shared" ca="1" si="11"/>
        <v>9.6957600161572219E-2</v>
      </c>
      <c r="S112" s="1">
        <f t="shared" ca="1" si="11"/>
        <v>3.71366090042069E-2</v>
      </c>
      <c r="T112" s="1">
        <f t="shared" ca="1" si="11"/>
        <v>1.9319670046335082E-2</v>
      </c>
      <c r="U112" s="1">
        <f t="shared" ca="1" si="11"/>
        <v>0.11089124202287574</v>
      </c>
      <c r="V112" s="1">
        <f t="shared" ref="V112:V158" ca="1" si="15">(V62+0.6*(W62+U62)+0.15*T2)/(1+2*0.6+0.15)</f>
        <v>0.22838198668704038</v>
      </c>
      <c r="W112" s="1">
        <f t="shared" ref="W112:W157" ca="1" si="16">(W62+0.6*(V62)+0.15*U62)/(1+0.6+0.15)</f>
        <v>0.19859131251325896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2.8221097349476511E-2</v>
      </c>
      <c r="E113" s="1">
        <f t="shared" ca="1" si="13"/>
        <v>2.5624347998307442E-2</v>
      </c>
      <c r="F113" s="1">
        <f t="shared" ca="1" si="14"/>
        <v>5.7951527452011112E-2</v>
      </c>
      <c r="G113" s="1">
        <f t="shared" ca="1" si="10"/>
        <v>0.15090618125426741</v>
      </c>
      <c r="H113" s="1">
        <f t="shared" ca="1" si="10"/>
        <v>0.14518464094823386</v>
      </c>
      <c r="I113" s="1">
        <f t="shared" ca="1" si="11"/>
        <v>8.9693796837961068E-2</v>
      </c>
      <c r="J113" s="1">
        <f t="shared" ca="1" si="11"/>
        <v>4.0849776984709082E-2</v>
      </c>
      <c r="K113" s="1">
        <f t="shared" ca="1" si="11"/>
        <v>2.2702898565644419E-2</v>
      </c>
      <c r="L113" s="1">
        <f t="shared" ca="1" si="11"/>
        <v>4.3989912524443175E-2</v>
      </c>
      <c r="M113" s="1">
        <f t="shared" ca="1" si="11"/>
        <v>7.3672597609052939E-2</v>
      </c>
      <c r="N113" s="1">
        <f t="shared" ca="1" si="11"/>
        <v>5.5097981605280191E-2</v>
      </c>
      <c r="O113" s="1">
        <f t="shared" ca="1" si="11"/>
        <v>6.3150031997316822E-2</v>
      </c>
      <c r="P113" s="1">
        <f t="shared" ca="1" si="11"/>
        <v>9.1586474408988955E-2</v>
      </c>
      <c r="Q113" s="1">
        <f t="shared" ca="1" si="11"/>
        <v>0.13586396089088904</v>
      </c>
      <c r="R113" s="1">
        <f t="shared" ca="1" si="11"/>
        <v>0.13735911834806641</v>
      </c>
      <c r="S113" s="1">
        <f t="shared" ca="1" si="11"/>
        <v>0.10083867632704716</v>
      </c>
      <c r="T113" s="1">
        <f t="shared" ca="1" si="11"/>
        <v>0.1240285379149115</v>
      </c>
      <c r="U113" s="1">
        <f t="shared" ca="1" si="11"/>
        <v>0.2257833719988131</v>
      </c>
      <c r="V113" s="1">
        <f t="shared" ca="1" si="15"/>
        <v>0.31281316861401021</v>
      </c>
      <c r="W113" s="1">
        <f t="shared" ca="1" si="16"/>
        <v>0.22269520804393297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3.7182745725357222E-2</v>
      </c>
      <c r="E114" s="1">
        <f t="shared" ca="1" si="13"/>
        <v>0.11080752337776575</v>
      </c>
      <c r="F114" s="1">
        <f t="shared" ca="1" si="14"/>
        <v>0.23078492786623156</v>
      </c>
      <c r="G114" s="1">
        <f t="shared" ca="1" si="10"/>
        <v>0.29295477132768449</v>
      </c>
      <c r="H114" s="1">
        <f t="shared" ca="1" si="10"/>
        <v>0.15831850278750556</v>
      </c>
      <c r="I114" s="1">
        <f t="shared" ca="1" si="11"/>
        <v>3.426408851760649E-2</v>
      </c>
      <c r="J114" s="1">
        <f t="shared" ca="1" si="11"/>
        <v>2.6439197780131235E-2</v>
      </c>
      <c r="K114" s="1">
        <f t="shared" ca="1" si="11"/>
        <v>8.8892109109183437E-2</v>
      </c>
      <c r="L114" s="1">
        <f t="shared" ca="1" si="11"/>
        <v>0.11133471127823222</v>
      </c>
      <c r="M114" s="1">
        <f t="shared" ca="1" si="11"/>
        <v>7.416552580254053E-2</v>
      </c>
      <c r="N114" s="1">
        <f t="shared" ca="1" si="11"/>
        <v>4.2309760718214129E-2</v>
      </c>
      <c r="O114" s="1">
        <f t="shared" ca="1" si="11"/>
        <v>2.2580710480643324E-2</v>
      </c>
      <c r="P114" s="1">
        <f t="shared" ca="1" si="11"/>
        <v>-4.8797894376539107E-2</v>
      </c>
      <c r="Q114" s="1">
        <f t="shared" ca="1" si="11"/>
        <v>-7.0648716928013527E-2</v>
      </c>
      <c r="R114" s="1">
        <f t="shared" ca="1" si="11"/>
        <v>-4.2383758010908393E-2</v>
      </c>
      <c r="S114" s="1">
        <f t="shared" ca="1" si="11"/>
        <v>8.8362927620342369E-3</v>
      </c>
      <c r="T114" s="1">
        <f t="shared" ca="1" si="11"/>
        <v>6.9095737906245944E-2</v>
      </c>
      <c r="U114" s="1">
        <f t="shared" ca="1" si="11"/>
        <v>0.18936896452350913</v>
      </c>
      <c r="V114" s="1">
        <f t="shared" ca="1" si="15"/>
        <v>0.3176624270850309</v>
      </c>
      <c r="W114" s="1">
        <f t="shared" ca="1" si="16"/>
        <v>0.28197528180543024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7.5395693400932981E-2</v>
      </c>
      <c r="E115" s="1">
        <f t="shared" ca="1" si="13"/>
        <v>7.9282468706721038E-2</v>
      </c>
      <c r="F115" s="1">
        <f t="shared" ca="1" si="14"/>
        <v>0.17636894590675059</v>
      </c>
      <c r="G115" s="1">
        <f t="shared" ca="1" si="10"/>
        <v>0.31503332382467236</v>
      </c>
      <c r="H115" s="1">
        <f t="shared" ca="1" si="10"/>
        <v>0.25738767859848533</v>
      </c>
      <c r="I115" s="1">
        <f t="shared" ca="1" si="11"/>
        <v>0.17294701514262414</v>
      </c>
      <c r="J115" s="1">
        <f t="shared" ca="1" si="11"/>
        <v>9.5676162346496327E-2</v>
      </c>
      <c r="K115" s="1">
        <f t="shared" ca="1" si="11"/>
        <v>-4.933091243534804E-3</v>
      </c>
      <c r="L115" s="1">
        <f t="shared" ca="1" si="11"/>
        <v>-5.9504485870651158E-2</v>
      </c>
      <c r="M115" s="1">
        <f t="shared" ca="1" si="11"/>
        <v>-9.9041732025940118E-2</v>
      </c>
      <c r="N115" s="1">
        <f t="shared" ca="1" si="11"/>
        <v>-0.11188570180729422</v>
      </c>
      <c r="O115" s="1">
        <f t="shared" ca="1" si="11"/>
        <v>-6.5521895151551254E-2</v>
      </c>
      <c r="P115" s="1">
        <f t="shared" ca="1" si="11"/>
        <v>-2.0124884037446601E-2</v>
      </c>
      <c r="Q115" s="1">
        <f t="shared" ca="1" si="11"/>
        <v>-2.0848380388232883E-2</v>
      </c>
      <c r="R115" s="1">
        <f t="shared" ca="1" si="11"/>
        <v>-8.013363439613945E-3</v>
      </c>
      <c r="S115" s="1">
        <f t="shared" ca="1" si="11"/>
        <v>1.043337943964379E-2</v>
      </c>
      <c r="T115" s="1">
        <f t="shared" ca="1" si="11"/>
        <v>7.5965588742304316E-2</v>
      </c>
      <c r="U115" s="1">
        <f t="shared" ca="1" si="11"/>
        <v>0.15812399477186662</v>
      </c>
      <c r="V115" s="1">
        <f t="shared" ca="1" si="15"/>
        <v>0.20049203864251997</v>
      </c>
      <c r="W115" s="1">
        <f t="shared" ca="1" si="16"/>
        <v>0.12682762134474229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4.3500954489803116E-2</v>
      </c>
      <c r="E116" s="1">
        <f t="shared" ca="1" si="13"/>
        <v>8.0326900412680965E-2</v>
      </c>
      <c r="F116" s="1">
        <f t="shared" ca="1" si="14"/>
        <v>0.14209505933977906</v>
      </c>
      <c r="G116" s="1">
        <f t="shared" ca="1" si="10"/>
        <v>0.19544547472580859</v>
      </c>
      <c r="H116" s="1">
        <f t="shared" ca="1" si="10"/>
        <v>0.14047490913116506</v>
      </c>
      <c r="I116" s="1">
        <f t="shared" ca="1" si="11"/>
        <v>8.2370150901825701E-2</v>
      </c>
      <c r="J116" s="1">
        <f t="shared" ca="1" si="11"/>
        <v>3.2363670190132213E-2</v>
      </c>
      <c r="K116" s="1">
        <f t="shared" ca="1" si="11"/>
        <v>-1.3671530886367484E-2</v>
      </c>
      <c r="L116" s="1">
        <f t="shared" ca="1" si="11"/>
        <v>-1.8856393259222781E-2</v>
      </c>
      <c r="M116" s="1">
        <f t="shared" ca="1" si="11"/>
        <v>-2.2859197741900861E-2</v>
      </c>
      <c r="N116" s="1">
        <f t="shared" ca="1" si="11"/>
        <v>-2.3684659378459927E-2</v>
      </c>
      <c r="O116" s="1">
        <f t="shared" ca="1" si="11"/>
        <v>5.5250335692916958E-4</v>
      </c>
      <c r="P116" s="1">
        <f t="shared" ca="1" si="11"/>
        <v>1.0879774662960782E-2</v>
      </c>
      <c r="Q116" s="1">
        <f t="shared" ca="1" si="11"/>
        <v>-2.6680941187107336E-2</v>
      </c>
      <c r="R116" s="1">
        <f t="shared" ca="1" si="11"/>
        <v>-3.4150750638929174E-2</v>
      </c>
      <c r="S116" s="1">
        <f t="shared" ca="1" si="11"/>
        <v>3.5224475281247045E-2</v>
      </c>
      <c r="T116" s="1">
        <f t="shared" ca="1" si="11"/>
        <v>0.12573634278604487</v>
      </c>
      <c r="U116" s="1">
        <f t="shared" ca="1" si="11"/>
        <v>0.19579530133121065</v>
      </c>
      <c r="V116" s="1">
        <f t="shared" ca="1" si="15"/>
        <v>0.210598239289983</v>
      </c>
      <c r="W116" s="1">
        <f t="shared" ca="1" si="16"/>
        <v>0.11964446828158359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7.3850684397573557E-2</v>
      </c>
      <c r="E117" s="1">
        <f t="shared" ca="1" si="13"/>
        <v>0.14251923668046376</v>
      </c>
      <c r="F117" s="1">
        <f t="shared" ca="1" si="14"/>
        <v>0.23944325736796013</v>
      </c>
      <c r="G117" s="1">
        <f t="shared" ca="1" si="10"/>
        <v>0.28155227072143491</v>
      </c>
      <c r="H117" s="1">
        <f t="shared" ca="1" si="10"/>
        <v>0.1758801849847656</v>
      </c>
      <c r="I117" s="1">
        <f t="shared" ca="1" si="11"/>
        <v>9.5763921057677281E-2</v>
      </c>
      <c r="J117" s="1">
        <f t="shared" ca="1" si="11"/>
        <v>3.6647389710795189E-2</v>
      </c>
      <c r="K117" s="1">
        <f t="shared" ca="1" si="11"/>
        <v>4.2793561264043392E-2</v>
      </c>
      <c r="L117" s="1">
        <f t="shared" ca="1" si="11"/>
        <v>8.8872088888790834E-2</v>
      </c>
      <c r="M117" s="1">
        <f t="shared" ca="1" si="11"/>
        <v>9.2758880949667583E-2</v>
      </c>
      <c r="N117" s="1">
        <f t="shared" ca="1" si="11"/>
        <v>5.3980578008986126E-2</v>
      </c>
      <c r="O117" s="1">
        <f t="shared" ca="1" si="11"/>
        <v>2.3533061470688229E-2</v>
      </c>
      <c r="P117" s="1">
        <f t="shared" ca="1" si="11"/>
        <v>-3.4188915664185791E-4</v>
      </c>
      <c r="Q117" s="1">
        <f t="shared" ca="1" si="11"/>
        <v>-1.3966450142621812E-2</v>
      </c>
      <c r="R117" s="1">
        <f t="shared" ca="1" si="11"/>
        <v>2.9755811305555303E-2</v>
      </c>
      <c r="S117" s="1">
        <f t="shared" ca="1" si="11"/>
        <v>7.7869008956620259E-2</v>
      </c>
      <c r="T117" s="1">
        <f t="shared" ca="1" si="11"/>
        <v>0.1140679824238712</v>
      </c>
      <c r="U117" s="1">
        <f t="shared" ca="1" si="11"/>
        <v>0.17625595987338477</v>
      </c>
      <c r="V117" s="1">
        <f t="shared" ca="1" si="15"/>
        <v>0.20383209101838801</v>
      </c>
      <c r="W117" s="1">
        <f t="shared" ca="1" si="16"/>
        <v>0.1314991657231481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0.12890801157896556</v>
      </c>
      <c r="E118" s="1">
        <f t="shared" ca="1" si="13"/>
        <v>0.18423934987259824</v>
      </c>
      <c r="F118" s="1">
        <f t="shared" ca="1" si="14"/>
        <v>0.23196982996564991</v>
      </c>
      <c r="G118" s="1">
        <f t="shared" ca="1" si="10"/>
        <v>0.28431951092087182</v>
      </c>
      <c r="H118" s="1">
        <f t="shared" ca="1" si="10"/>
        <v>0.2206742227792709</v>
      </c>
      <c r="I118" s="1">
        <f t="shared" ca="1" si="11"/>
        <v>0.12340841066781075</v>
      </c>
      <c r="J118" s="1">
        <f t="shared" ca="1" si="11"/>
        <v>7.9892883392750164E-2</v>
      </c>
      <c r="K118" s="1">
        <f t="shared" ca="1" si="11"/>
        <v>9.3795342082615585E-2</v>
      </c>
      <c r="L118" s="1">
        <f t="shared" ca="1" si="11"/>
        <v>5.2583378439844987E-2</v>
      </c>
      <c r="M118" s="1">
        <f t="shared" ca="1" si="11"/>
        <v>4.5507672163902528E-3</v>
      </c>
      <c r="N118" s="1">
        <f t="shared" ca="1" si="11"/>
        <v>4.4348949841217733E-2</v>
      </c>
      <c r="O118" s="1">
        <f t="shared" ca="1" si="11"/>
        <v>0.12243218073085334</v>
      </c>
      <c r="P118" s="1">
        <f t="shared" ca="1" si="11"/>
        <v>0.17858759285694722</v>
      </c>
      <c r="Q118" s="1">
        <f t="shared" ca="1" si="11"/>
        <v>0.13643154800231255</v>
      </c>
      <c r="R118" s="1">
        <f t="shared" ca="1" si="11"/>
        <v>6.6873963735126718E-2</v>
      </c>
      <c r="S118" s="1">
        <f t="shared" ca="1" si="11"/>
        <v>2.8319930091786495E-2</v>
      </c>
      <c r="T118" s="1">
        <f t="shared" ca="1" si="11"/>
        <v>5.5678291182294684E-2</v>
      </c>
      <c r="U118" s="1">
        <f t="shared" ca="1" si="11"/>
        <v>0.15538357860966384</v>
      </c>
      <c r="V118" s="1">
        <f t="shared" ca="1" si="15"/>
        <v>0.2338424899985857</v>
      </c>
      <c r="W118" s="1">
        <f t="shared" ca="1" si="16"/>
        <v>0.15464006505481603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3.3597070551157737E-2</v>
      </c>
      <c r="E119" s="1">
        <f t="shared" ca="1" si="13"/>
        <v>8.4327840037507665E-2</v>
      </c>
      <c r="F119" s="1">
        <f t="shared" ca="1" si="14"/>
        <v>0.16641443259901792</v>
      </c>
      <c r="G119" s="1">
        <f t="shared" ca="1" si="10"/>
        <v>0.21895999183055306</v>
      </c>
      <c r="H119" s="1">
        <f t="shared" ca="1" si="10"/>
        <v>0.11849901677123882</v>
      </c>
      <c r="I119" s="1">
        <f t="shared" ca="1" si="11"/>
        <v>1.4149811059615752E-2</v>
      </c>
      <c r="J119" s="1">
        <f t="shared" ca="1" si="11"/>
        <v>-2.4146434489933845E-2</v>
      </c>
      <c r="K119" s="1">
        <f t="shared" ca="1" si="11"/>
        <v>-6.3395403694444588E-3</v>
      </c>
      <c r="L119" s="1">
        <f t="shared" ca="1" si="11"/>
        <v>1.9255572795026196E-2</v>
      </c>
      <c r="M119" s="1">
        <f t="shared" ca="1" si="11"/>
        <v>5.9268661610921904E-2</v>
      </c>
      <c r="N119" s="1">
        <f t="shared" ca="1" si="11"/>
        <v>7.8635224166791445E-2</v>
      </c>
      <c r="O119" s="1">
        <f t="shared" ca="1" si="11"/>
        <v>7.4708564129270877E-2</v>
      </c>
      <c r="P119" s="1">
        <f t="shared" ca="1" si="11"/>
        <v>6.7525122363588402E-2</v>
      </c>
      <c r="Q119" s="1">
        <f t="shared" ca="1" si="11"/>
        <v>5.2618458555417399E-2</v>
      </c>
      <c r="R119" s="1">
        <f t="shared" ca="1" si="11"/>
        <v>2.6089110979177533E-2</v>
      </c>
      <c r="S119" s="1">
        <f t="shared" ca="1" si="11"/>
        <v>1.2000683773488936E-2</v>
      </c>
      <c r="T119" s="1">
        <f t="shared" ca="1" si="11"/>
        <v>4.8079117805712536E-2</v>
      </c>
      <c r="U119" s="1">
        <f t="shared" ca="1" si="11"/>
        <v>0.16758466425206039</v>
      </c>
      <c r="V119" s="1">
        <f t="shared" ca="1" si="15"/>
        <v>0.26649187935255003</v>
      </c>
      <c r="W119" s="1">
        <f t="shared" ca="1" si="16"/>
        <v>0.20092539472760593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0.20239799701432479</v>
      </c>
      <c r="E120" s="1">
        <f t="shared" ca="1" si="13"/>
        <v>0.1828783369090429</v>
      </c>
      <c r="F120" s="1">
        <f t="shared" ca="1" si="14"/>
        <v>0.16936822467856685</v>
      </c>
      <c r="G120" s="1">
        <f t="shared" ca="1" si="10"/>
        <v>0.15588719834325371</v>
      </c>
      <c r="H120" s="1">
        <f t="shared" ca="1" si="10"/>
        <v>6.1302147465925348E-2</v>
      </c>
      <c r="I120" s="1">
        <f t="shared" ca="1" si="11"/>
        <v>2.2250905684076207E-2</v>
      </c>
      <c r="J120" s="1">
        <f t="shared" ca="1" si="11"/>
        <v>8.2437648146324233E-2</v>
      </c>
      <c r="K120" s="1">
        <f t="shared" ca="1" si="11"/>
        <v>0.14223018825746678</v>
      </c>
      <c r="L120" s="1">
        <f t="shared" ca="1" si="11"/>
        <v>9.1319427109939247E-2</v>
      </c>
      <c r="M120" s="1">
        <f t="shared" ca="1" si="11"/>
        <v>5.5128524718251401E-2</v>
      </c>
      <c r="N120" s="1">
        <f t="shared" ca="1" si="11"/>
        <v>5.037669399528566E-2</v>
      </c>
      <c r="O120" s="1">
        <f t="shared" ca="1" si="11"/>
        <v>2.6016151507252692E-2</v>
      </c>
      <c r="P120" s="1">
        <f t="shared" ca="1" si="11"/>
        <v>1.5125896145261456E-3</v>
      </c>
      <c r="Q120" s="1">
        <f t="shared" ca="1" si="11"/>
        <v>3.4968651492460319E-2</v>
      </c>
      <c r="R120" s="1">
        <f t="shared" ca="1" si="11"/>
        <v>7.5172374796731695E-2</v>
      </c>
      <c r="S120" s="1">
        <f t="shared" ca="1" si="11"/>
        <v>0.13469306371687539</v>
      </c>
      <c r="T120" s="1">
        <f t="shared" ca="1" si="11"/>
        <v>0.21054470638129436</v>
      </c>
      <c r="U120" s="1">
        <f t="shared" ca="1" si="11"/>
        <v>0.26160704544612623</v>
      </c>
      <c r="V120" s="1">
        <f t="shared" ca="1" si="15"/>
        <v>0.2645700931663304</v>
      </c>
      <c r="W120" s="1">
        <f t="shared" ca="1" si="16"/>
        <v>0.17640344593135257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4.1160481263771996E-2</v>
      </c>
      <c r="E121" s="1">
        <f t="shared" ca="1" si="13"/>
        <v>6.563692083821987E-2</v>
      </c>
      <c r="F121" s="1">
        <f t="shared" ca="1" si="14"/>
        <v>0.13707610131504872</v>
      </c>
      <c r="G121" s="1">
        <f t="shared" ca="1" si="10"/>
        <v>0.21893785087553649</v>
      </c>
      <c r="H121" s="1">
        <f t="shared" ca="1" si="10"/>
        <v>0.14043159353694934</v>
      </c>
      <c r="I121" s="1">
        <f t="shared" ca="1" si="11"/>
        <v>4.0825272020742563E-2</v>
      </c>
      <c r="J121" s="1">
        <f t="shared" ca="1" si="11"/>
        <v>4.1267105016719173E-2</v>
      </c>
      <c r="K121" s="1">
        <f t="shared" ca="1" si="11"/>
        <v>9.8661459801356891E-2</v>
      </c>
      <c r="L121" s="1">
        <f t="shared" ca="1" si="11"/>
        <v>0.12599132348061817</v>
      </c>
      <c r="M121" s="1">
        <f t="shared" ca="1" si="11"/>
        <v>0.11110931729943638</v>
      </c>
      <c r="N121" s="1">
        <f t="shared" ca="1" si="11"/>
        <v>9.1407000316962389E-2</v>
      </c>
      <c r="O121" s="1">
        <f t="shared" ca="1" si="11"/>
        <v>0.13594401840059331</v>
      </c>
      <c r="P121" s="1">
        <f t="shared" ca="1" si="11"/>
        <v>0.18979643552721209</v>
      </c>
      <c r="Q121" s="1">
        <f t="shared" ca="1" si="11"/>
        <v>0.17895314886293062</v>
      </c>
      <c r="R121" s="1">
        <f t="shared" ca="1" si="11"/>
        <v>0.1536862735879852</v>
      </c>
      <c r="S121" s="1">
        <f t="shared" ca="1" si="11"/>
        <v>8.5931306075015271E-2</v>
      </c>
      <c r="T121" s="1">
        <f t="shared" ca="1" si="11"/>
        <v>6.2554422416409156E-2</v>
      </c>
      <c r="U121" s="1">
        <f t="shared" ca="1" si="11"/>
        <v>9.3002802379263422E-2</v>
      </c>
      <c r="V121" s="1">
        <f t="shared" ca="1" si="15"/>
        <v>0.15743518377765706</v>
      </c>
      <c r="W121" s="1">
        <f t="shared" ca="1" si="16"/>
        <v>0.1608599146624399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7.8671113306699972E-2</v>
      </c>
      <c r="E122" s="1">
        <f t="shared" ca="1" si="13"/>
        <v>0.10223872606226175</v>
      </c>
      <c r="F122" s="1">
        <f t="shared" ca="1" si="14"/>
        <v>0.16690569721475337</v>
      </c>
      <c r="G122" s="1">
        <f t="shared" ca="1" si="10"/>
        <v>0.255243662598998</v>
      </c>
      <c r="H122" s="1">
        <f t="shared" ca="1" si="10"/>
        <v>0.23775552245905093</v>
      </c>
      <c r="I122" s="1">
        <f t="shared" ca="1" si="11"/>
        <v>0.19263412763206719</v>
      </c>
      <c r="J122" s="1">
        <f t="shared" ca="1" si="11"/>
        <v>0.12989494893772799</v>
      </c>
      <c r="K122" s="1">
        <f t="shared" ca="1" si="11"/>
        <v>0.12948492802164097</v>
      </c>
      <c r="L122" s="1">
        <f t="shared" ca="1" si="11"/>
        <v>0.15658097499888068</v>
      </c>
      <c r="M122" s="1">
        <f t="shared" ca="1" si="11"/>
        <v>0.15791808900273793</v>
      </c>
      <c r="N122" s="1">
        <f t="shared" ca="1" si="11"/>
        <v>0.11090809642825301</v>
      </c>
      <c r="O122" s="1">
        <f t="shared" ca="1" si="11"/>
        <v>8.2131298483306275E-3</v>
      </c>
      <c r="P122" s="1">
        <f t="shared" ca="1" si="11"/>
        <v>-7.9060777816355093E-2</v>
      </c>
      <c r="Q122" s="1">
        <f t="shared" ca="1" si="11"/>
        <v>-5.3016788098205113E-2</v>
      </c>
      <c r="R122" s="1">
        <f t="shared" ca="1" si="11"/>
        <v>6.3394879516594973E-3</v>
      </c>
      <c r="S122" s="1">
        <f t="shared" ca="1" si="11"/>
        <v>2.3330405190762144E-2</v>
      </c>
      <c r="T122" s="1">
        <f t="shared" ca="1" si="11"/>
        <v>8.9408662176862497E-2</v>
      </c>
      <c r="U122" s="1">
        <f t="shared" ca="1" si="11"/>
        <v>0.25597748367035933</v>
      </c>
      <c r="V122" s="1">
        <f t="shared" ca="1" si="15"/>
        <v>0.34891432147334817</v>
      </c>
      <c r="W122" s="1">
        <f t="shared" ca="1" si="16"/>
        <v>0.22506480642387658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7.322583418278264E-2</v>
      </c>
      <c r="E123" s="1">
        <f t="shared" ca="1" si="13"/>
        <v>3.181272422562012E-2</v>
      </c>
      <c r="F123" s="1">
        <f t="shared" ca="1" si="14"/>
        <v>6.9824804734774232E-2</v>
      </c>
      <c r="G123" s="1">
        <f t="shared" ca="1" si="10"/>
        <v>0.12796628071353927</v>
      </c>
      <c r="H123" s="1">
        <f t="shared" ca="1" si="10"/>
        <v>9.8603343836631718E-2</v>
      </c>
      <c r="I123" s="1">
        <f t="shared" ca="1" si="11"/>
        <v>8.11112185533511E-2</v>
      </c>
      <c r="J123" s="1">
        <f t="shared" ca="1" si="11"/>
        <v>8.8274293360995557E-2</v>
      </c>
      <c r="K123" s="1">
        <f t="shared" ca="1" si="11"/>
        <v>5.5597981749353577E-2</v>
      </c>
      <c r="L123" s="1">
        <f t="shared" ca="1" si="11"/>
        <v>2.1211099377359096E-2</v>
      </c>
      <c r="M123" s="1">
        <f t="shared" ca="1" si="11"/>
        <v>1.9394482426761898E-2</v>
      </c>
      <c r="N123" s="1">
        <f t="shared" ca="1" si="11"/>
        <v>8.666155529397758E-2</v>
      </c>
      <c r="O123" s="1">
        <f t="shared" ca="1" si="11"/>
        <v>0.12108597015475291</v>
      </c>
      <c r="P123" s="1">
        <f t="shared" ca="1" si="11"/>
        <v>0.1067953056351216</v>
      </c>
      <c r="Q123" s="1">
        <f t="shared" ca="1" si="11"/>
        <v>0.12484436957934245</v>
      </c>
      <c r="R123" s="1">
        <f t="shared" ca="1" si="11"/>
        <v>0.18004401676493259</v>
      </c>
      <c r="S123" s="1">
        <f t="shared" ca="1" si="11"/>
        <v>0.18778600227743317</v>
      </c>
      <c r="T123" s="1">
        <f t="shared" ca="1" si="11"/>
        <v>0.11819264968640616</v>
      </c>
      <c r="U123" s="1">
        <f t="shared" ca="1" si="11"/>
        <v>9.3256477516480113E-2</v>
      </c>
      <c r="V123" s="1">
        <f t="shared" ca="1" si="15"/>
        <v>0.15835590807639127</v>
      </c>
      <c r="W123" s="1">
        <f t="shared" ca="1" si="16"/>
        <v>0.19678299808582086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4.2454170684899172E-2</v>
      </c>
      <c r="E124" s="1">
        <f t="shared" ca="1" si="13"/>
        <v>0.11491921340193131</v>
      </c>
      <c r="F124" s="1">
        <f t="shared" ca="1" si="14"/>
        <v>0.20376702861822488</v>
      </c>
      <c r="G124" s="1">
        <f t="shared" ca="1" si="10"/>
        <v>0.27245328150088899</v>
      </c>
      <c r="H124" s="1">
        <f t="shared" ca="1" si="10"/>
        <v>0.18828976740324618</v>
      </c>
      <c r="I124" s="1">
        <f t="shared" ca="1" si="11"/>
        <v>6.9685780512637893E-2</v>
      </c>
      <c r="J124" s="1">
        <f t="shared" ca="1" si="11"/>
        <v>3.6382081617286247E-2</v>
      </c>
      <c r="K124" s="1">
        <f t="shared" ca="1" si="11"/>
        <v>7.7032057010398586E-2</v>
      </c>
      <c r="L124" s="1">
        <f t="shared" ca="1" si="11"/>
        <v>0.11398516195706479</v>
      </c>
      <c r="M124" s="1">
        <f t="shared" ca="1" si="11"/>
        <v>0.12694677205128319</v>
      </c>
      <c r="N124" s="1">
        <f t="shared" ca="1" si="11"/>
        <v>0.10763139742935843</v>
      </c>
      <c r="O124" s="1">
        <f t="shared" ca="1" si="11"/>
        <v>5.6974247550774751E-2</v>
      </c>
      <c r="P124" s="1">
        <f t="shared" ca="1" si="11"/>
        <v>1.6159471727796953E-2</v>
      </c>
      <c r="Q124" s="1">
        <f t="shared" ca="1" si="11"/>
        <v>1.0172672658263611E-2</v>
      </c>
      <c r="R124" s="1">
        <f t="shared" ca="1" si="11"/>
        <v>2.4850795557955802E-2</v>
      </c>
      <c r="S124" s="1">
        <f t="shared" ca="1" si="11"/>
        <v>-9.8753420395663108E-3</v>
      </c>
      <c r="T124" s="1">
        <f t="shared" ca="1" si="11"/>
        <v>-1.5374639471529944E-2</v>
      </c>
      <c r="U124" s="1">
        <f t="shared" ca="1" si="11"/>
        <v>8.4839409148169592E-2</v>
      </c>
      <c r="V124" s="1">
        <f t="shared" ca="1" si="15"/>
        <v>0.20612595295889696</v>
      </c>
      <c r="W124" s="1">
        <f t="shared" ca="1" si="16"/>
        <v>0.18336536746612692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-3.7050414414305406E-2</v>
      </c>
      <c r="E125" s="1">
        <f t="shared" ca="1" si="13"/>
        <v>-2.5128313434822032E-2</v>
      </c>
      <c r="F125" s="1">
        <f t="shared" ca="1" si="14"/>
        <v>0.12494526940952869</v>
      </c>
      <c r="G125" s="1">
        <f t="shared" ca="1" si="10"/>
        <v>0.2804635407969</v>
      </c>
      <c r="H125" s="1">
        <f t="shared" ca="1" si="10"/>
        <v>0.2365964363494833</v>
      </c>
      <c r="I125" s="1">
        <f t="shared" ca="1" si="11"/>
        <v>0.14074484571746076</v>
      </c>
      <c r="J125" s="1">
        <f t="shared" ca="1" si="11"/>
        <v>8.4503980206254589E-2</v>
      </c>
      <c r="K125" s="1">
        <f t="shared" ca="1" si="11"/>
        <v>6.5104394734030874E-2</v>
      </c>
      <c r="L125" s="1">
        <f t="shared" ca="1" si="11"/>
        <v>3.3716578111063836E-2</v>
      </c>
      <c r="M125" s="1">
        <f t="shared" ca="1" si="11"/>
        <v>6.1747569280339977E-3</v>
      </c>
      <c r="N125" s="1">
        <f t="shared" ca="1" si="11"/>
        <v>1.7018759761892797E-2</v>
      </c>
      <c r="O125" s="1">
        <f t="shared" ca="1" si="11"/>
        <v>1.1069619696494924E-2</v>
      </c>
      <c r="P125" s="1">
        <f t="shared" ca="1" si="11"/>
        <v>-5.4830446239625962E-5</v>
      </c>
      <c r="Q125" s="1">
        <f t="shared" ca="1" si="11"/>
        <v>1.0033682534498965E-2</v>
      </c>
      <c r="R125" s="1">
        <f t="shared" ca="1" si="11"/>
        <v>1.9685179738661726E-2</v>
      </c>
      <c r="S125" s="1">
        <f t="shared" ca="1" si="11"/>
        <v>3.7739227296542263E-2</v>
      </c>
      <c r="T125" s="1">
        <f t="shared" ca="1" si="11"/>
        <v>7.9826413126705492E-2</v>
      </c>
      <c r="U125" s="1">
        <f t="shared" ca="1" si="11"/>
        <v>0.19771438524739518</v>
      </c>
      <c r="V125" s="1">
        <f t="shared" ca="1" si="15"/>
        <v>0.26323868474248785</v>
      </c>
      <c r="W125" s="1">
        <f t="shared" ca="1" si="16"/>
        <v>0.17356178383842941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-3.7389796508887616E-2</v>
      </c>
      <c r="E126" s="1">
        <f t="shared" ca="1" si="13"/>
        <v>2.3384717237436514E-2</v>
      </c>
      <c r="F126" s="1">
        <f t="shared" ca="1" si="14"/>
        <v>0.11008814629160543</v>
      </c>
      <c r="G126" s="1">
        <f t="shared" ca="1" si="10"/>
        <v>0.19848942966987054</v>
      </c>
      <c r="H126" s="1">
        <f t="shared" ca="1" si="10"/>
        <v>0.15357268390030165</v>
      </c>
      <c r="I126" s="1">
        <f t="shared" ca="1" si="11"/>
        <v>6.584283774678705E-2</v>
      </c>
      <c r="J126" s="1">
        <f t="shared" ca="1" si="11"/>
        <v>3.8030824434629233E-2</v>
      </c>
      <c r="K126" s="1">
        <f t="shared" ca="1" si="11"/>
        <v>2.933776113225952E-3</v>
      </c>
      <c r="L126" s="1">
        <f t="shared" ca="1" si="11"/>
        <v>-1.7627827590125934E-4</v>
      </c>
      <c r="M126" s="1">
        <f t="shared" ca="1" si="11"/>
        <v>5.427858937337586E-2</v>
      </c>
      <c r="N126" s="1">
        <f t="shared" ca="1" si="11"/>
        <v>7.2385905952194518E-2</v>
      </c>
      <c r="O126" s="1">
        <f t="shared" ca="1" si="11"/>
        <v>4.3666527231037346E-2</v>
      </c>
      <c r="P126" s="1">
        <f t="shared" ca="1" si="11"/>
        <v>2.9659318302723614E-2</v>
      </c>
      <c r="Q126" s="1">
        <f t="shared" ca="1" si="11"/>
        <v>2.6648938012005057E-2</v>
      </c>
      <c r="R126" s="1">
        <f t="shared" ca="1" si="11"/>
        <v>8.277615725138486E-3</v>
      </c>
      <c r="S126" s="1">
        <f t="shared" ca="1" si="11"/>
        <v>1.5842400224635179E-4</v>
      </c>
      <c r="T126" s="1">
        <f t="shared" ca="1" si="11"/>
        <v>5.0548295758703635E-2</v>
      </c>
      <c r="U126" s="1">
        <f t="shared" ca="1" si="11"/>
        <v>0.19135975930139876</v>
      </c>
      <c r="V126" s="1">
        <f t="shared" ca="1" si="15"/>
        <v>0.3262364745524115</v>
      </c>
      <c r="W126" s="1">
        <f t="shared" ca="1" si="16"/>
        <v>0.29970526509733331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7.9070170818219848E-2</v>
      </c>
      <c r="E127" s="1">
        <f t="shared" ca="1" si="13"/>
        <v>0.12188531471993126</v>
      </c>
      <c r="F127" s="1">
        <f t="shared" ca="1" si="14"/>
        <v>0.17727068629010787</v>
      </c>
      <c r="G127" s="1">
        <f t="shared" ca="1" si="14"/>
        <v>0.22816703562501167</v>
      </c>
      <c r="H127" s="1">
        <f t="shared" ca="1" si="14"/>
        <v>0.14913655653275915</v>
      </c>
      <c r="I127" s="1">
        <f t="shared" ca="1" si="14"/>
        <v>5.8085775428030582E-2</v>
      </c>
      <c r="J127" s="1">
        <f t="shared" ca="1" si="14"/>
        <v>5.1397968911382784E-2</v>
      </c>
      <c r="K127" s="1">
        <f t="shared" ca="1" si="14"/>
        <v>7.4735356837166755E-2</v>
      </c>
      <c r="L127" s="1">
        <f t="shared" ca="1" si="14"/>
        <v>4.6513627022796732E-2</v>
      </c>
      <c r="M127" s="1">
        <f t="shared" ca="1" si="14"/>
        <v>2.0217501399295623E-2</v>
      </c>
      <c r="N127" s="1">
        <f t="shared" ca="1" si="14"/>
        <v>5.2395761910346228E-2</v>
      </c>
      <c r="O127" s="1">
        <f t="shared" ca="1" si="14"/>
        <v>0.11978095741223301</v>
      </c>
      <c r="P127" s="1">
        <f t="shared" ca="1" si="14"/>
        <v>0.1118963595072138</v>
      </c>
      <c r="Q127" s="1">
        <f t="shared" ca="1" si="14"/>
        <v>5.872159710720172E-2</v>
      </c>
      <c r="R127" s="1">
        <f t="shared" ca="1" si="14"/>
        <v>-1.5115483755030108E-3</v>
      </c>
      <c r="S127" s="1">
        <f t="shared" ca="1" si="14"/>
        <v>-3.2508565999355768E-3</v>
      </c>
      <c r="T127" s="1">
        <f t="shared" ca="1" si="14"/>
        <v>7.0651452619471963E-2</v>
      </c>
      <c r="U127" s="1">
        <f t="shared" ca="1" si="14"/>
        <v>0.16581632949582231</v>
      </c>
      <c r="V127" s="1">
        <f t="shared" ca="1" si="15"/>
        <v>0.24549640927532804</v>
      </c>
      <c r="W127" s="1">
        <f t="shared" ca="1" si="16"/>
        <v>0.24291348361715118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7.0339690556904408E-2</v>
      </c>
      <c r="E128" s="1">
        <f t="shared" ca="1" si="13"/>
        <v>0.1185220804796052</v>
      </c>
      <c r="F128" s="1">
        <f t="shared" ref="F128:U143" ca="1" si="17">(F78+0.6*(G78+E78)+0.15*(D78+H78))/(1+2*0.6+2*0.15)</f>
        <v>0.1729753702742671</v>
      </c>
      <c r="G128" s="1">
        <f t="shared" ca="1" si="17"/>
        <v>0.23442090072236971</v>
      </c>
      <c r="H128" s="1">
        <f t="shared" ca="1" si="17"/>
        <v>0.13881954952530984</v>
      </c>
      <c r="I128" s="1">
        <f t="shared" ca="1" si="17"/>
        <v>3.8373108668148907E-2</v>
      </c>
      <c r="J128" s="1">
        <f t="shared" ca="1" si="17"/>
        <v>7.5675904194695397E-3</v>
      </c>
      <c r="K128" s="1">
        <f t="shared" ca="1" si="17"/>
        <v>1.5535810378121911E-2</v>
      </c>
      <c r="L128" s="1">
        <f t="shared" ca="1" si="17"/>
        <v>4.3561934675098682E-2</v>
      </c>
      <c r="M128" s="1">
        <f t="shared" ca="1" si="17"/>
        <v>6.9934364415139394E-2</v>
      </c>
      <c r="N128" s="1">
        <f t="shared" ca="1" si="17"/>
        <v>4.6989842490694503E-2</v>
      </c>
      <c r="O128" s="1">
        <f t="shared" ca="1" si="17"/>
        <v>-2.7815972772878988E-2</v>
      </c>
      <c r="P128" s="1">
        <f t="shared" ca="1" si="17"/>
        <v>-6.4828899972174975E-2</v>
      </c>
      <c r="Q128" s="1">
        <f t="shared" ca="1" si="17"/>
        <v>-2.7584351604953771E-2</v>
      </c>
      <c r="R128" s="1">
        <f t="shared" ca="1" si="17"/>
        <v>2.1206317963410305E-2</v>
      </c>
      <c r="S128" s="1">
        <f t="shared" ca="1" si="17"/>
        <v>3.1087480500774062E-2</v>
      </c>
      <c r="T128" s="1">
        <f t="shared" ca="1" si="17"/>
        <v>6.0508779808540303E-2</v>
      </c>
      <c r="U128" s="1">
        <f t="shared" ca="1" si="17"/>
        <v>0.15601962129189972</v>
      </c>
      <c r="V128" s="1">
        <f t="shared" ca="1" si="15"/>
        <v>0.26551443883401588</v>
      </c>
      <c r="W128" s="1">
        <f t="shared" ca="1" si="16"/>
        <v>0.26529046987517452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0.14575651767230949</v>
      </c>
      <c r="E129" s="1">
        <f t="shared" ca="1" si="13"/>
        <v>0.13229937370248521</v>
      </c>
      <c r="F129" s="1">
        <f t="shared" ca="1" si="17"/>
        <v>0.13387052481929523</v>
      </c>
      <c r="G129" s="1">
        <f t="shared" ca="1" si="17"/>
        <v>0.21218435903900917</v>
      </c>
      <c r="H129" s="1">
        <f t="shared" ca="1" si="17"/>
        <v>0.15717845822530235</v>
      </c>
      <c r="I129" s="1">
        <f t="shared" ca="1" si="17"/>
        <v>5.1222365740269747E-2</v>
      </c>
      <c r="J129" s="1">
        <f t="shared" ca="1" si="17"/>
        <v>-4.1464831462068307E-4</v>
      </c>
      <c r="K129" s="1">
        <f t="shared" ca="1" si="17"/>
        <v>4.6439348471783368E-2</v>
      </c>
      <c r="L129" s="1">
        <f t="shared" ca="1" si="17"/>
        <v>9.1453774460333689E-2</v>
      </c>
      <c r="M129" s="1">
        <f t="shared" ca="1" si="17"/>
        <v>7.945903256528937E-2</v>
      </c>
      <c r="N129" s="1">
        <f t="shared" ca="1" si="17"/>
        <v>6.8321096209859933E-2</v>
      </c>
      <c r="O129" s="1">
        <f t="shared" ca="1" si="17"/>
        <v>6.8877935761829337E-2</v>
      </c>
      <c r="P129" s="1">
        <f t="shared" ca="1" si="17"/>
        <v>4.985182998157818E-2</v>
      </c>
      <c r="Q129" s="1">
        <f t="shared" ca="1" si="17"/>
        <v>2.9677473460765304E-2</v>
      </c>
      <c r="R129" s="1">
        <f t="shared" ca="1" si="17"/>
        <v>5.4617333793261211E-2</v>
      </c>
      <c r="S129" s="1">
        <f t="shared" ca="1" si="17"/>
        <v>9.1130599699390871E-2</v>
      </c>
      <c r="T129" s="1">
        <f t="shared" ca="1" si="17"/>
        <v>0.11635528643638619</v>
      </c>
      <c r="U129" s="1">
        <f t="shared" ca="1" si="17"/>
        <v>0.14676188406590157</v>
      </c>
      <c r="V129" s="1">
        <f t="shared" ca="1" si="15"/>
        <v>0.18958330711442184</v>
      </c>
      <c r="W129" s="1">
        <f t="shared" ca="1" si="16"/>
        <v>0.16126955093868425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-6.337392975003471E-2</v>
      </c>
      <c r="E130" s="1">
        <f t="shared" ca="1" si="13"/>
        <v>6.8071634249682114E-2</v>
      </c>
      <c r="F130" s="1">
        <f t="shared" ca="1" si="17"/>
        <v>0.20531861649928135</v>
      </c>
      <c r="G130" s="1">
        <f t="shared" ca="1" si="17"/>
        <v>0.28725562125957971</v>
      </c>
      <c r="H130" s="1">
        <f t="shared" ca="1" si="17"/>
        <v>0.17691527196457418</v>
      </c>
      <c r="I130" s="1">
        <f t="shared" ca="1" si="17"/>
        <v>9.0338659021618098E-2</v>
      </c>
      <c r="J130" s="1">
        <f t="shared" ca="1" si="17"/>
        <v>9.3538262419385537E-2</v>
      </c>
      <c r="K130" s="1">
        <f t="shared" ca="1" si="17"/>
        <v>9.2450482288443131E-2</v>
      </c>
      <c r="L130" s="1">
        <f t="shared" ca="1" si="17"/>
        <v>2.5825080527872867E-2</v>
      </c>
      <c r="M130" s="1">
        <f t="shared" ca="1" si="17"/>
        <v>-2.9294161305630246E-2</v>
      </c>
      <c r="N130" s="1">
        <f t="shared" ca="1" si="17"/>
        <v>-8.3719529610738492E-3</v>
      </c>
      <c r="O130" s="1">
        <f t="shared" ca="1" si="17"/>
        <v>5.4383314260031471E-2</v>
      </c>
      <c r="P130" s="1">
        <f t="shared" ca="1" si="17"/>
        <v>3.4373271869043584E-2</v>
      </c>
      <c r="Q130" s="1">
        <f t="shared" ca="1" si="17"/>
        <v>1.2905229755194026E-2</v>
      </c>
      <c r="R130" s="1">
        <f t="shared" ca="1" si="17"/>
        <v>5.8327053229348579E-2</v>
      </c>
      <c r="S130" s="1">
        <f t="shared" ca="1" si="17"/>
        <v>0.13391755879691697</v>
      </c>
      <c r="T130" s="1">
        <f t="shared" ca="1" si="17"/>
        <v>0.15154597444850013</v>
      </c>
      <c r="U130" s="1">
        <f t="shared" ca="1" si="17"/>
        <v>0.18858236423340186</v>
      </c>
      <c r="V130" s="1">
        <f t="shared" ca="1" si="15"/>
        <v>0.24397706630438354</v>
      </c>
      <c r="W130" s="1">
        <f t="shared" ca="1" si="16"/>
        <v>0.1996013215485434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-2.2690688621667017E-2</v>
      </c>
      <c r="E131" s="1">
        <f t="shared" ca="1" si="13"/>
        <v>4.6253222543884469E-2</v>
      </c>
      <c r="F131" s="1">
        <f t="shared" ca="1" si="17"/>
        <v>0.19557452450981955</v>
      </c>
      <c r="G131" s="1">
        <f t="shared" ca="1" si="17"/>
        <v>0.32515297741040322</v>
      </c>
      <c r="H131" s="1">
        <f t="shared" ca="1" si="17"/>
        <v>0.20971862639808733</v>
      </c>
      <c r="I131" s="1">
        <f t="shared" ca="1" si="17"/>
        <v>6.2750426751104899E-2</v>
      </c>
      <c r="J131" s="1">
        <f t="shared" ca="1" si="17"/>
        <v>-8.3299664144879677E-3</v>
      </c>
      <c r="K131" s="1">
        <f t="shared" ca="1" si="17"/>
        <v>1.6870245244326128E-2</v>
      </c>
      <c r="L131" s="1">
        <f t="shared" ca="1" si="17"/>
        <v>6.7465992013571591E-2</v>
      </c>
      <c r="M131" s="1">
        <f t="shared" ca="1" si="17"/>
        <v>0.12925625991090933</v>
      </c>
      <c r="N131" s="1">
        <f t="shared" ca="1" si="17"/>
        <v>0.11299701344320719</v>
      </c>
      <c r="O131" s="1">
        <f t="shared" ca="1" si="17"/>
        <v>3.9195340226737582E-2</v>
      </c>
      <c r="P131" s="1">
        <f t="shared" ca="1" si="17"/>
        <v>-1.3870886240471832E-2</v>
      </c>
      <c r="Q131" s="1">
        <f t="shared" ca="1" si="17"/>
        <v>-2.6873609468742229E-3</v>
      </c>
      <c r="R131" s="1">
        <f t="shared" ca="1" si="17"/>
        <v>1.6352210164557641E-2</v>
      </c>
      <c r="S131" s="1">
        <f t="shared" ca="1" si="17"/>
        <v>-1.6338856830846064E-2</v>
      </c>
      <c r="T131" s="1">
        <f t="shared" ca="1" si="17"/>
        <v>-2.1073757404892646E-2</v>
      </c>
      <c r="U131" s="1">
        <f t="shared" ca="1" si="17"/>
        <v>6.4935417859490294E-2</v>
      </c>
      <c r="V131" s="1">
        <f t="shared" ca="1" si="15"/>
        <v>0.16155433173911804</v>
      </c>
      <c r="W131" s="1">
        <f t="shared" ca="1" si="16"/>
        <v>0.10666994450249727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6.0010496882196937E-2</v>
      </c>
      <c r="E132" s="1">
        <f t="shared" ca="1" si="13"/>
        <v>4.7471564685080715E-2</v>
      </c>
      <c r="F132" s="1">
        <f t="shared" ca="1" si="17"/>
        <v>0.10031191806046383</v>
      </c>
      <c r="G132" s="1">
        <f t="shared" ca="1" si="17"/>
        <v>0.17443251141832652</v>
      </c>
      <c r="H132" s="1">
        <f t="shared" ca="1" si="17"/>
        <v>0.1169811873439273</v>
      </c>
      <c r="I132" s="1">
        <f t="shared" ca="1" si="17"/>
        <v>6.3669623657152494E-2</v>
      </c>
      <c r="J132" s="1">
        <f t="shared" ca="1" si="17"/>
        <v>6.7772595808389971E-2</v>
      </c>
      <c r="K132" s="1">
        <f t="shared" ca="1" si="17"/>
        <v>5.5165954285749844E-2</v>
      </c>
      <c r="L132" s="1">
        <f t="shared" ca="1" si="17"/>
        <v>4.0894050052674172E-2</v>
      </c>
      <c r="M132" s="1">
        <f t="shared" ca="1" si="17"/>
        <v>9.6877580086600704E-2</v>
      </c>
      <c r="N132" s="1">
        <f t="shared" ca="1" si="17"/>
        <v>9.2478248696710522E-2</v>
      </c>
      <c r="O132" s="1">
        <f t="shared" ca="1" si="17"/>
        <v>4.909381672462447E-2</v>
      </c>
      <c r="P132" s="1">
        <f t="shared" ca="1" si="17"/>
        <v>1.9348695957655392E-2</v>
      </c>
      <c r="Q132" s="1">
        <f t="shared" ca="1" si="17"/>
        <v>7.4506171201568121E-3</v>
      </c>
      <c r="R132" s="1">
        <f t="shared" ca="1" si="17"/>
        <v>-3.3322677277081908E-2</v>
      </c>
      <c r="S132" s="1">
        <f t="shared" ca="1" si="17"/>
        <v>-6.261562935590545E-2</v>
      </c>
      <c r="T132" s="1">
        <f t="shared" ca="1" si="17"/>
        <v>-4.4780159389777637E-3</v>
      </c>
      <c r="U132" s="1">
        <f t="shared" ca="1" si="17"/>
        <v>0.10967283768657465</v>
      </c>
      <c r="V132" s="1">
        <f t="shared" ca="1" si="15"/>
        <v>0.21319988690303049</v>
      </c>
      <c r="W132" s="1">
        <f t="shared" ca="1" si="16"/>
        <v>0.12795999370146643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5.6323138784213821E-2</v>
      </c>
      <c r="E133" s="1">
        <f t="shared" ca="1" si="13"/>
        <v>0.11523470048572683</v>
      </c>
      <c r="F133" s="1">
        <f t="shared" ca="1" si="17"/>
        <v>0.27268689065820567</v>
      </c>
      <c r="G133" s="1">
        <f t="shared" ca="1" si="17"/>
        <v>0.38478301204850907</v>
      </c>
      <c r="H133" s="1">
        <f t="shared" ca="1" si="17"/>
        <v>0.26156127636291143</v>
      </c>
      <c r="I133" s="1">
        <f t="shared" ca="1" si="17"/>
        <v>0.12888677291927508</v>
      </c>
      <c r="J133" s="1">
        <f t="shared" ca="1" si="17"/>
        <v>4.2342538669472116E-2</v>
      </c>
      <c r="K133" s="1">
        <f t="shared" ca="1" si="17"/>
        <v>3.2476741137961063E-2</v>
      </c>
      <c r="L133" s="1">
        <f t="shared" ca="1" si="17"/>
        <v>8.1478780583032519E-3</v>
      </c>
      <c r="M133" s="1">
        <f t="shared" ca="1" si="17"/>
        <v>-4.1805926400087241E-2</v>
      </c>
      <c r="N133" s="1">
        <f t="shared" ca="1" si="17"/>
        <v>-6.0982703140322128E-2</v>
      </c>
      <c r="O133" s="1">
        <f t="shared" ca="1" si="17"/>
        <v>-1.3121710694916527E-2</v>
      </c>
      <c r="P133" s="1">
        <f t="shared" ca="1" si="17"/>
        <v>5.2564078761583644E-2</v>
      </c>
      <c r="Q133" s="1">
        <f t="shared" ca="1" si="17"/>
        <v>5.5972517156462474E-2</v>
      </c>
      <c r="R133" s="1">
        <f t="shared" ca="1" si="17"/>
        <v>2.5809025307637484E-2</v>
      </c>
      <c r="S133" s="1">
        <f t="shared" ca="1" si="17"/>
        <v>4.4397625813202952E-2</v>
      </c>
      <c r="T133" s="1">
        <f t="shared" ca="1" si="17"/>
        <v>0.13731001191113376</v>
      </c>
      <c r="U133" s="1">
        <f t="shared" ca="1" si="17"/>
        <v>0.24245369730592142</v>
      </c>
      <c r="V133" s="1">
        <f t="shared" ca="1" si="15"/>
        <v>0.26837003211602201</v>
      </c>
      <c r="W133" s="1">
        <f t="shared" ca="1" si="16"/>
        <v>0.18067993899785137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1.1496259914055248E-2</v>
      </c>
      <c r="E134" s="1">
        <f t="shared" ca="1" si="13"/>
        <v>8.1534358086752093E-2</v>
      </c>
      <c r="F134" s="1">
        <f t="shared" ca="1" si="17"/>
        <v>0.20766536565311874</v>
      </c>
      <c r="G134" s="1">
        <f t="shared" ca="1" si="17"/>
        <v>0.26871292104160716</v>
      </c>
      <c r="H134" s="1">
        <f t="shared" ca="1" si="17"/>
        <v>0.14075429946796589</v>
      </c>
      <c r="I134" s="1">
        <f t="shared" ca="1" si="17"/>
        <v>5.0833528498802669E-2</v>
      </c>
      <c r="J134" s="1">
        <f t="shared" ca="1" si="17"/>
        <v>1.3067281490246435E-2</v>
      </c>
      <c r="K134" s="1">
        <f t="shared" ca="1" si="17"/>
        <v>-1.9509186896414461E-2</v>
      </c>
      <c r="L134" s="1">
        <f t="shared" ca="1" si="17"/>
        <v>1.1520364842511108E-2</v>
      </c>
      <c r="M134" s="1">
        <f t="shared" ca="1" si="17"/>
        <v>0.100690879756659</v>
      </c>
      <c r="N134" s="1">
        <f t="shared" ca="1" si="17"/>
        <v>0.14868192073620062</v>
      </c>
      <c r="O134" s="1">
        <f t="shared" ca="1" si="17"/>
        <v>0.1299456194542811</v>
      </c>
      <c r="P134" s="1">
        <f t="shared" ca="1" si="17"/>
        <v>5.9584351720256244E-2</v>
      </c>
      <c r="Q134" s="1">
        <f t="shared" ca="1" si="17"/>
        <v>3.4452900646749003E-2</v>
      </c>
      <c r="R134" s="1">
        <f t="shared" ca="1" si="17"/>
        <v>9.7984412304116697E-2</v>
      </c>
      <c r="S134" s="1">
        <f t="shared" ca="1" si="17"/>
        <v>0.15483212183940598</v>
      </c>
      <c r="T134" s="1">
        <f t="shared" ca="1" si="17"/>
        <v>0.16298510742382191</v>
      </c>
      <c r="U134" s="1">
        <f t="shared" ca="1" si="17"/>
        <v>0.14995815572492774</v>
      </c>
      <c r="V134" s="1">
        <f t="shared" ca="1" si="15"/>
        <v>0.1443188416347056</v>
      </c>
      <c r="W134" s="1">
        <f t="shared" ca="1" si="16"/>
        <v>9.1466549692946084E-2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0.56495132848190965</v>
      </c>
      <c r="E135" s="1">
        <f t="shared" ca="1" si="13"/>
        <v>0.4293156143822463</v>
      </c>
      <c r="F135" s="1">
        <f t="shared" ca="1" si="17"/>
        <v>0.35551302003388818</v>
      </c>
      <c r="G135" s="1">
        <f t="shared" ca="1" si="17"/>
        <v>0.47685800058409439</v>
      </c>
      <c r="H135" s="1">
        <f t="shared" ca="1" si="17"/>
        <v>0.58132351288800732</v>
      </c>
      <c r="I135" s="1">
        <f t="shared" ca="1" si="17"/>
        <v>0.73527648511897215</v>
      </c>
      <c r="J135" s="1">
        <f t="shared" ca="1" si="17"/>
        <v>0.62902022710099315</v>
      </c>
      <c r="K135" s="1">
        <f t="shared" ca="1" si="17"/>
        <v>0.29310929969272664</v>
      </c>
      <c r="L135" s="1">
        <f t="shared" ca="1" si="17"/>
        <v>6.0643320145750801E-2</v>
      </c>
      <c r="M135" s="1">
        <f t="shared" ca="1" si="17"/>
        <v>-3.9718355591769519E-2</v>
      </c>
      <c r="N135" s="1">
        <f t="shared" ca="1" si="17"/>
        <v>-2.5300961844681297E-2</v>
      </c>
      <c r="O135" s="1">
        <f t="shared" ca="1" si="17"/>
        <v>7.4271979172032945E-2</v>
      </c>
      <c r="P135" s="1">
        <f t="shared" ca="1" si="17"/>
        <v>0.25319787227076612</v>
      </c>
      <c r="Q135" s="1">
        <f t="shared" ca="1" si="17"/>
        <v>0.51633513481709781</v>
      </c>
      <c r="R135" s="1">
        <f t="shared" ca="1" si="17"/>
        <v>0.68952403566670162</v>
      </c>
      <c r="S135" s="1">
        <f t="shared" ca="1" si="17"/>
        <v>0.72330453053717003</v>
      </c>
      <c r="T135" s="1">
        <f t="shared" ca="1" si="17"/>
        <v>0.46028220235339512</v>
      </c>
      <c r="U135" s="1">
        <f t="shared" ca="1" si="17"/>
        <v>0.17801721821114772</v>
      </c>
      <c r="V135" s="1">
        <f t="shared" ca="1" si="15"/>
        <v>4.5364591313123592E-2</v>
      </c>
      <c r="W135" s="1">
        <f t="shared" ca="1" si="16"/>
        <v>5.6184134886869873E-2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0.50835145384633429</v>
      </c>
      <c r="E136" s="1">
        <f t="shared" ca="1" si="13"/>
        <v>0.49150525217366864</v>
      </c>
      <c r="F136" s="1">
        <f t="shared" ca="1" si="17"/>
        <v>0.4094356838252069</v>
      </c>
      <c r="G136" s="1">
        <f t="shared" ca="1" si="17"/>
        <v>0.43814043316367757</v>
      </c>
      <c r="H136" s="1">
        <f t="shared" ca="1" si="17"/>
        <v>0.33693545212324733</v>
      </c>
      <c r="I136" s="1">
        <f t="shared" ca="1" si="17"/>
        <v>0.27794354850935604</v>
      </c>
      <c r="J136" s="1">
        <f t="shared" ca="1" si="17"/>
        <v>0.21031988462486839</v>
      </c>
      <c r="K136" s="1">
        <f t="shared" ca="1" si="17"/>
        <v>7.8271615826663768E-2</v>
      </c>
      <c r="L136" s="1">
        <f t="shared" ca="1" si="17"/>
        <v>2.2328842177049911E-2</v>
      </c>
      <c r="M136" s="1">
        <f t="shared" ca="1" si="17"/>
        <v>8.6779620917326272E-2</v>
      </c>
      <c r="N136" s="1">
        <f t="shared" ca="1" si="17"/>
        <v>0.26867001801586121</v>
      </c>
      <c r="O136" s="1">
        <f t="shared" ca="1" si="17"/>
        <v>0.44902391161556227</v>
      </c>
      <c r="P136" s="1">
        <f t="shared" ca="1" si="17"/>
        <v>0.32229814520262995</v>
      </c>
      <c r="Q136" s="1">
        <f t="shared" ca="1" si="17"/>
        <v>0.19316308140316235</v>
      </c>
      <c r="R136" s="1">
        <f t="shared" ca="1" si="17"/>
        <v>0.27265478228759871</v>
      </c>
      <c r="S136" s="1">
        <f t="shared" ca="1" si="17"/>
        <v>0.46461807401068339</v>
      </c>
      <c r="T136" s="1">
        <f t="shared" ca="1" si="17"/>
        <v>0.36438089650895089</v>
      </c>
      <c r="U136" s="1">
        <f t="shared" ca="1" si="17"/>
        <v>0.22423853571513189</v>
      </c>
      <c r="V136" s="1">
        <f t="shared" ca="1" si="15"/>
        <v>0.18870099335135437</v>
      </c>
      <c r="W136" s="1">
        <f t="shared" ca="1" si="16"/>
        <v>0.17367698390621264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0.58005045233071439</v>
      </c>
      <c r="E137" s="1">
        <f t="shared" ca="1" si="13"/>
        <v>0.61495800498429443</v>
      </c>
      <c r="F137" s="1">
        <f t="shared" ca="1" si="17"/>
        <v>0.54572136849455111</v>
      </c>
      <c r="G137" s="1">
        <f t="shared" ca="1" si="17"/>
        <v>0.48350311156036713</v>
      </c>
      <c r="H137" s="1">
        <f t="shared" ca="1" si="17"/>
        <v>0.24168765732633529</v>
      </c>
      <c r="I137" s="1">
        <f t="shared" ca="1" si="17"/>
        <v>6.6455096425232979E-2</v>
      </c>
      <c r="J137" s="1">
        <f t="shared" ca="1" si="17"/>
        <v>6.5990015966097382E-2</v>
      </c>
      <c r="K137" s="1">
        <f t="shared" ca="1" si="17"/>
        <v>0.20688053955385932</v>
      </c>
      <c r="L137" s="1">
        <f t="shared" ca="1" si="17"/>
        <v>0.30889230943126439</v>
      </c>
      <c r="M137" s="1">
        <f t="shared" ca="1" si="17"/>
        <v>0.26107827626597491</v>
      </c>
      <c r="N137" s="1">
        <f t="shared" ca="1" si="17"/>
        <v>0.27551022300412514</v>
      </c>
      <c r="O137" s="1">
        <f t="shared" ca="1" si="17"/>
        <v>0.38980700410426888</v>
      </c>
      <c r="P137" s="1">
        <f t="shared" ca="1" si="17"/>
        <v>0.47954635311344102</v>
      </c>
      <c r="Q137" s="1">
        <f t="shared" ca="1" si="17"/>
        <v>0.64184187187525488</v>
      </c>
      <c r="R137" s="1">
        <f t="shared" ca="1" si="17"/>
        <v>0.60271356279971211</v>
      </c>
      <c r="S137" s="1">
        <f t="shared" ca="1" si="17"/>
        <v>0.35423621538267774</v>
      </c>
      <c r="T137" s="1">
        <f t="shared" ca="1" si="17"/>
        <v>0.21361019214699734</v>
      </c>
      <c r="U137" s="1">
        <f t="shared" ca="1" si="17"/>
        <v>0.19865431772625861</v>
      </c>
      <c r="V137" s="1">
        <f t="shared" ca="1" si="15"/>
        <v>0.35511432932637665</v>
      </c>
      <c r="W137" s="1">
        <f t="shared" ca="1" si="16"/>
        <v>0.65121805267328015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0.60171949784914947</v>
      </c>
      <c r="E138" s="1">
        <f t="shared" ca="1" si="13"/>
        <v>0.33737316847610482</v>
      </c>
      <c r="F138" s="1">
        <f t="shared" ca="1" si="17"/>
        <v>0.32541532509323107</v>
      </c>
      <c r="G138" s="1">
        <f t="shared" ca="1" si="17"/>
        <v>0.5117193644876652</v>
      </c>
      <c r="H138" s="1">
        <f t="shared" ca="1" si="17"/>
        <v>0.55332027970465147</v>
      </c>
      <c r="I138" s="1">
        <f t="shared" ca="1" si="17"/>
        <v>0.57202298364794091</v>
      </c>
      <c r="J138" s="1">
        <f t="shared" ca="1" si="17"/>
        <v>0.46972788221804906</v>
      </c>
      <c r="K138" s="1">
        <f t="shared" ca="1" si="17"/>
        <v>0.49384819807304858</v>
      </c>
      <c r="L138" s="1">
        <f t="shared" ca="1" si="17"/>
        <v>0.42734773004717119</v>
      </c>
      <c r="M138" s="1">
        <f t="shared" ca="1" si="17"/>
        <v>0.19890421929737884</v>
      </c>
      <c r="N138" s="1">
        <f t="shared" ca="1" si="17"/>
        <v>4.694445395765294E-2</v>
      </c>
      <c r="O138" s="1">
        <f t="shared" ca="1" si="17"/>
        <v>8.629871037447695E-2</v>
      </c>
      <c r="P138" s="1">
        <f t="shared" ca="1" si="17"/>
        <v>0.26039465489942554</v>
      </c>
      <c r="Q138" s="1">
        <f t="shared" ca="1" si="17"/>
        <v>0.45051746794618203</v>
      </c>
      <c r="R138" s="1">
        <f t="shared" ca="1" si="17"/>
        <v>0.53863898691228285</v>
      </c>
      <c r="S138" s="1">
        <f t="shared" ca="1" si="17"/>
        <v>0.71494036888893353</v>
      </c>
      <c r="T138" s="1">
        <f t="shared" ca="1" si="17"/>
        <v>0.69273202012350621</v>
      </c>
      <c r="U138" s="1">
        <f t="shared" ca="1" si="17"/>
        <v>0.49294864595483256</v>
      </c>
      <c r="V138" s="1">
        <f t="shared" ca="1" si="15"/>
        <v>0.48416774669767815</v>
      </c>
      <c r="W138" s="1">
        <f t="shared" ca="1" si="16"/>
        <v>0.60277220660945285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0.62147653452987339</v>
      </c>
      <c r="E139" s="1">
        <f t="shared" ca="1" si="13"/>
        <v>0.37106885270383744</v>
      </c>
      <c r="F139" s="1">
        <f t="shared" ca="1" si="17"/>
        <v>0.39373305391395236</v>
      </c>
      <c r="G139" s="1">
        <f t="shared" ca="1" si="17"/>
        <v>0.58300478807086975</v>
      </c>
      <c r="H139" s="1">
        <f t="shared" ca="1" si="17"/>
        <v>0.59429302170907916</v>
      </c>
      <c r="I139" s="1">
        <f t="shared" ca="1" si="17"/>
        <v>0.63628118888623286</v>
      </c>
      <c r="J139" s="1">
        <f t="shared" ca="1" si="17"/>
        <v>0.57647501685501501</v>
      </c>
      <c r="K139" s="1">
        <f t="shared" ca="1" si="17"/>
        <v>0.31143904992546678</v>
      </c>
      <c r="L139" s="1">
        <f t="shared" ca="1" si="17"/>
        <v>0.11298278195737954</v>
      </c>
      <c r="M139" s="1">
        <f t="shared" ca="1" si="17"/>
        <v>9.2941264101629645E-2</v>
      </c>
      <c r="N139" s="1">
        <f t="shared" ca="1" si="17"/>
        <v>0.10495812278401506</v>
      </c>
      <c r="O139" s="1">
        <f t="shared" ca="1" si="17"/>
        <v>7.4032573434714519E-2</v>
      </c>
      <c r="P139" s="1">
        <f t="shared" ca="1" si="17"/>
        <v>7.1720707285163887E-2</v>
      </c>
      <c r="Q139" s="1">
        <f t="shared" ca="1" si="17"/>
        <v>0.10066228046350334</v>
      </c>
      <c r="R139" s="1">
        <f t="shared" ca="1" si="17"/>
        <v>0.16165927876756123</v>
      </c>
      <c r="S139" s="1">
        <f t="shared" ca="1" si="17"/>
        <v>0.23178268515598094</v>
      </c>
      <c r="T139" s="1">
        <f t="shared" ca="1" si="17"/>
        <v>0.25838180373722103</v>
      </c>
      <c r="U139" s="1">
        <f t="shared" ca="1" si="17"/>
        <v>0.11780633739048571</v>
      </c>
      <c r="V139" s="1">
        <f t="shared" ca="1" si="15"/>
        <v>1.7934794676812221E-2</v>
      </c>
      <c r="W139" s="1">
        <f t="shared" ca="1" si="16"/>
        <v>1.7207627778422264E-2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0.43978949461300237</v>
      </c>
      <c r="E140" s="1">
        <f t="shared" ca="1" si="13"/>
        <v>0.29999729485675641</v>
      </c>
      <c r="F140" s="1">
        <f t="shared" ca="1" si="17"/>
        <v>0.32357481570357061</v>
      </c>
      <c r="G140" s="1">
        <f t="shared" ca="1" si="17"/>
        <v>0.44142953453095191</v>
      </c>
      <c r="H140" s="1">
        <f t="shared" ca="1" si="17"/>
        <v>0.2863017700264624</v>
      </c>
      <c r="I140" s="1">
        <f t="shared" ca="1" si="17"/>
        <v>9.1047301025170599E-2</v>
      </c>
      <c r="J140" s="1">
        <f t="shared" ca="1" si="17"/>
        <v>4.4083197050172628E-2</v>
      </c>
      <c r="K140" s="1">
        <f t="shared" ca="1" si="17"/>
        <v>9.0862471078548265E-2</v>
      </c>
      <c r="L140" s="1">
        <f t="shared" ca="1" si="17"/>
        <v>0.13906031965079654</v>
      </c>
      <c r="M140" s="1">
        <f t="shared" ca="1" si="17"/>
        <v>0.16242478576783331</v>
      </c>
      <c r="N140" s="1">
        <f t="shared" ca="1" si="17"/>
        <v>0.14679539287092883</v>
      </c>
      <c r="O140" s="1">
        <f t="shared" ca="1" si="17"/>
        <v>7.0823074594762364E-2</v>
      </c>
      <c r="P140" s="1">
        <f t="shared" ca="1" si="17"/>
        <v>-1.4534216410513751E-2</v>
      </c>
      <c r="Q140" s="1">
        <f t="shared" ca="1" si="17"/>
        <v>-3.2576327632840178E-2</v>
      </c>
      <c r="R140" s="1">
        <f t="shared" ca="1" si="17"/>
        <v>6.1714526692890195E-2</v>
      </c>
      <c r="S140" s="1">
        <f t="shared" ca="1" si="17"/>
        <v>0.26178096104076359</v>
      </c>
      <c r="T140" s="1">
        <f t="shared" ca="1" si="17"/>
        <v>0.37065626428168069</v>
      </c>
      <c r="U140" s="1">
        <f t="shared" ca="1" si="17"/>
        <v>0.23567673702708719</v>
      </c>
      <c r="V140" s="1">
        <f t="shared" ca="1" si="15"/>
        <v>0.11096088444715159</v>
      </c>
      <c r="W140" s="1">
        <f t="shared" ca="1" si="16"/>
        <v>3.9958076539768808E-2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0.54562825991427144</v>
      </c>
      <c r="E141" s="1">
        <f t="shared" ca="1" si="13"/>
        <v>0.29639072879484329</v>
      </c>
      <c r="F141" s="1">
        <f t="shared" ca="1" si="17"/>
        <v>0.21060496519012695</v>
      </c>
      <c r="G141" s="1">
        <f t="shared" ca="1" si="17"/>
        <v>0.30170496942378522</v>
      </c>
      <c r="H141" s="1">
        <f t="shared" ca="1" si="17"/>
        <v>0.38508772930971608</v>
      </c>
      <c r="I141" s="1">
        <f t="shared" ca="1" si="17"/>
        <v>0.46705142275903599</v>
      </c>
      <c r="J141" s="1">
        <f t="shared" ca="1" si="17"/>
        <v>0.43495420504389032</v>
      </c>
      <c r="K141" s="1">
        <f t="shared" ca="1" si="17"/>
        <v>0.38728124510524564</v>
      </c>
      <c r="L141" s="1">
        <f t="shared" ca="1" si="17"/>
        <v>0.19384198458373697</v>
      </c>
      <c r="M141" s="1">
        <f t="shared" ca="1" si="17"/>
        <v>7.7557653112728359E-2</v>
      </c>
      <c r="N141" s="1">
        <f t="shared" ca="1" si="17"/>
        <v>0.10025243304805057</v>
      </c>
      <c r="O141" s="1">
        <f t="shared" ca="1" si="17"/>
        <v>0.22082657325655095</v>
      </c>
      <c r="P141" s="1">
        <f t="shared" ca="1" si="17"/>
        <v>0.38627800731822459</v>
      </c>
      <c r="Q141" s="1">
        <f t="shared" ca="1" si="17"/>
        <v>0.57169994940595559</v>
      </c>
      <c r="R141" s="1">
        <f t="shared" ca="1" si="17"/>
        <v>0.57378573918547926</v>
      </c>
      <c r="S141" s="1">
        <f t="shared" ca="1" si="17"/>
        <v>0.65671664414353925</v>
      </c>
      <c r="T141" s="1">
        <f t="shared" ca="1" si="17"/>
        <v>0.61522243848685321</v>
      </c>
      <c r="U141" s="1">
        <f t="shared" ca="1" si="17"/>
        <v>0.47639368929120779</v>
      </c>
      <c r="V141" s="1">
        <f t="shared" ca="1" si="15"/>
        <v>0.45764915009427859</v>
      </c>
      <c r="W141" s="1">
        <f t="shared" ca="1" si="16"/>
        <v>0.3773163230750583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0.54439141338620334</v>
      </c>
      <c r="E142" s="1">
        <f t="shared" ca="1" si="13"/>
        <v>0.28263352211922327</v>
      </c>
      <c r="F142" s="1">
        <f t="shared" ca="1" si="17"/>
        <v>0.16727440949745875</v>
      </c>
      <c r="G142" s="1">
        <f t="shared" ca="1" si="17"/>
        <v>0.23556635839887524</v>
      </c>
      <c r="H142" s="1">
        <f t="shared" ca="1" si="17"/>
        <v>0.34657593721730034</v>
      </c>
      <c r="I142" s="1">
        <f t="shared" ca="1" si="17"/>
        <v>0.62340504762552218</v>
      </c>
      <c r="J142" s="1">
        <f t="shared" ca="1" si="17"/>
        <v>0.87562883735984176</v>
      </c>
      <c r="K142" s="1">
        <f t="shared" ca="1" si="17"/>
        <v>0.9314797441826842</v>
      </c>
      <c r="L142" s="1">
        <f t="shared" ca="1" si="17"/>
        <v>0.6941101521057238</v>
      </c>
      <c r="M142" s="1">
        <f t="shared" ca="1" si="17"/>
        <v>0.30508321394430549</v>
      </c>
      <c r="N142" s="1">
        <f t="shared" ca="1" si="17"/>
        <v>0.11072141628932955</v>
      </c>
      <c r="O142" s="1">
        <f t="shared" ca="1" si="17"/>
        <v>0.13361408622668242</v>
      </c>
      <c r="P142" s="1">
        <f t="shared" ca="1" si="17"/>
        <v>0.32098832714437125</v>
      </c>
      <c r="Q142" s="1">
        <f t="shared" ca="1" si="17"/>
        <v>0.54558589165162796</v>
      </c>
      <c r="R142" s="1">
        <f t="shared" ca="1" si="17"/>
        <v>0.55463901642055435</v>
      </c>
      <c r="S142" s="1">
        <f t="shared" ca="1" si="17"/>
        <v>0.43324310126158905</v>
      </c>
      <c r="T142" s="1">
        <f t="shared" ca="1" si="17"/>
        <v>0.42636482263741149</v>
      </c>
      <c r="U142" s="1">
        <f t="shared" ca="1" si="17"/>
        <v>0.47204207111390073</v>
      </c>
      <c r="V142" s="1">
        <f t="shared" ca="1" si="15"/>
        <v>0.70347521041240069</v>
      </c>
      <c r="W142" s="1">
        <f t="shared" ca="1" si="16"/>
        <v>0.86520021837577865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0.29381976156535072</v>
      </c>
      <c r="E143" s="1">
        <f t="shared" ca="1" si="13"/>
        <v>0.17760568059765475</v>
      </c>
      <c r="F143" s="1">
        <f t="shared" ca="1" si="17"/>
        <v>0.11639559999533459</v>
      </c>
      <c r="G143" s="1">
        <f t="shared" ca="1" si="17"/>
        <v>0.10304307317369914</v>
      </c>
      <c r="H143" s="1">
        <f t="shared" ca="1" si="17"/>
        <v>0.11508925089791258</v>
      </c>
      <c r="I143" s="1">
        <f t="shared" ca="1" si="17"/>
        <v>0.23098759396988192</v>
      </c>
      <c r="J143" s="1">
        <f t="shared" ca="1" si="17"/>
        <v>0.45780803253142288</v>
      </c>
      <c r="K143" s="1">
        <f t="shared" ca="1" si="17"/>
        <v>0.51556202722685884</v>
      </c>
      <c r="L143" s="1">
        <f t="shared" ca="1" si="17"/>
        <v>0.27807356174237002</v>
      </c>
      <c r="M143" s="1">
        <f t="shared" ca="1" si="17"/>
        <v>0.11712702564600194</v>
      </c>
      <c r="N143" s="1">
        <f t="shared" ca="1" si="17"/>
        <v>0.20068433521851761</v>
      </c>
      <c r="O143" s="1">
        <f t="shared" ca="1" si="17"/>
        <v>0.35636882524589625</v>
      </c>
      <c r="P143" s="1">
        <f t="shared" ca="1" si="17"/>
        <v>0.34389386169869984</v>
      </c>
      <c r="Q143" s="1">
        <f t="shared" ca="1" si="17"/>
        <v>0.34774864608080314</v>
      </c>
      <c r="R143" s="1">
        <f t="shared" ca="1" si="17"/>
        <v>0.38114881793432287</v>
      </c>
      <c r="S143" s="1">
        <f t="shared" ca="1" si="17"/>
        <v>0.45648667353330347</v>
      </c>
      <c r="T143" s="1">
        <f t="shared" ca="1" si="17"/>
        <v>0.38826285783170505</v>
      </c>
      <c r="U143" s="1">
        <f t="shared" ref="U143:U158" ca="1" si="18">(U93+0.6*(V93+T93)+0.15*(S93+W93))/(1+2*0.6+2*0.15)</f>
        <v>0.34531179432451165</v>
      </c>
      <c r="V143" s="1">
        <f t="shared" ca="1" si="15"/>
        <v>0.37368617809488958</v>
      </c>
      <c r="W143" s="1">
        <f t="shared" ca="1" si="16"/>
        <v>0.26438399966233112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0.38378613956328056</v>
      </c>
      <c r="E144" s="1">
        <f t="shared" ca="1" si="13"/>
        <v>0.27261827810975342</v>
      </c>
      <c r="F144" s="1">
        <f t="shared" ref="F144:T158" ca="1" si="19">(F94+0.6*(G94+E94)+0.15*(D94+H94))/(1+2*0.6+2*0.15)</f>
        <v>0.30500394445183054</v>
      </c>
      <c r="G144" s="1">
        <f t="shared" ca="1" si="19"/>
        <v>0.37718388275489295</v>
      </c>
      <c r="H144" s="1">
        <f t="shared" ca="1" si="19"/>
        <v>0.23858359209013921</v>
      </c>
      <c r="I144" s="1">
        <f t="shared" ca="1" si="19"/>
        <v>0.11811743169097899</v>
      </c>
      <c r="J144" s="1">
        <f t="shared" ca="1" si="19"/>
        <v>7.9481155905452266E-2</v>
      </c>
      <c r="K144" s="1">
        <f t="shared" ca="1" si="19"/>
        <v>0.12205771990500058</v>
      </c>
      <c r="L144" s="1">
        <f t="shared" ca="1" si="19"/>
        <v>0.11880883760942082</v>
      </c>
      <c r="M144" s="1">
        <f t="shared" ca="1" si="19"/>
        <v>8.9652045326321428E-2</v>
      </c>
      <c r="N144" s="1">
        <f t="shared" ca="1" si="19"/>
        <v>5.9388066280281218E-2</v>
      </c>
      <c r="O144" s="1">
        <f t="shared" ca="1" si="19"/>
        <v>8.5269336113798749E-2</v>
      </c>
      <c r="P144" s="1">
        <f t="shared" ca="1" si="19"/>
        <v>0.21176326210600099</v>
      </c>
      <c r="Q144" s="1">
        <f t="shared" ca="1" si="19"/>
        <v>0.39636140578552537</v>
      </c>
      <c r="R144" s="1">
        <f t="shared" ca="1" si="19"/>
        <v>0.40584363609227581</v>
      </c>
      <c r="S144" s="1">
        <f t="shared" ca="1" si="19"/>
        <v>0.38021436392180691</v>
      </c>
      <c r="T144" s="1">
        <f t="shared" ca="1" si="19"/>
        <v>0.25888812476696355</v>
      </c>
      <c r="U144" s="1">
        <f t="shared" ca="1" si="18"/>
        <v>0.33402611478750266</v>
      </c>
      <c r="V144" s="1">
        <f t="shared" ca="1" si="15"/>
        <v>0.67247798266703851</v>
      </c>
      <c r="W144" s="1">
        <f t="shared" ca="1" si="16"/>
        <v>0.9588501684087698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0.48643024653795691</v>
      </c>
      <c r="E145" s="1">
        <f t="shared" ca="1" si="13"/>
        <v>0.20508242953082914</v>
      </c>
      <c r="F145" s="1">
        <f t="shared" ca="1" si="19"/>
        <v>5.5652665303151175E-2</v>
      </c>
      <c r="G145" s="1">
        <f t="shared" ca="1" si="19"/>
        <v>5.2767097527570583E-2</v>
      </c>
      <c r="H145" s="1">
        <f t="shared" ca="1" si="19"/>
        <v>7.8111935948797145E-2</v>
      </c>
      <c r="I145" s="1">
        <f t="shared" ca="1" si="19"/>
        <v>9.4361304228865031E-2</v>
      </c>
      <c r="J145" s="1">
        <f t="shared" ca="1" si="19"/>
        <v>0.24018920305178434</v>
      </c>
      <c r="K145" s="1">
        <f t="shared" ca="1" si="19"/>
        <v>0.48101761068920473</v>
      </c>
      <c r="L145" s="1">
        <f t="shared" ca="1" si="19"/>
        <v>0.41858747476520469</v>
      </c>
      <c r="M145" s="1">
        <f t="shared" ca="1" si="19"/>
        <v>0.22375949080692861</v>
      </c>
      <c r="N145" s="1">
        <f t="shared" ca="1" si="19"/>
        <v>0.12983043568411992</v>
      </c>
      <c r="O145" s="1">
        <f t="shared" ca="1" si="19"/>
        <v>0.11114269970572328</v>
      </c>
      <c r="P145" s="1">
        <f t="shared" ca="1" si="19"/>
        <v>0.1662682003194132</v>
      </c>
      <c r="Q145" s="1">
        <f t="shared" ca="1" si="19"/>
        <v>0.20170491581500144</v>
      </c>
      <c r="R145" s="1">
        <f t="shared" ca="1" si="19"/>
        <v>0.14094722864789838</v>
      </c>
      <c r="S145" s="1">
        <f t="shared" ca="1" si="19"/>
        <v>0.12717281407674697</v>
      </c>
      <c r="T145" s="1">
        <f t="shared" ca="1" si="19"/>
        <v>0.27127701430094203</v>
      </c>
      <c r="U145" s="1">
        <f t="shared" ca="1" si="18"/>
        <v>0.43107469194708736</v>
      </c>
      <c r="V145" s="1">
        <f t="shared" ca="1" si="15"/>
        <v>0.57429067099383002</v>
      </c>
      <c r="W145" s="1">
        <f t="shared" ca="1" si="16"/>
        <v>0.59495820386192377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0.61841346398510411</v>
      </c>
      <c r="E146" s="1">
        <f t="shared" ca="1" si="13"/>
        <v>0.43540704155857357</v>
      </c>
      <c r="F146" s="1">
        <f t="shared" ca="1" si="19"/>
        <v>0.32157554365339502</v>
      </c>
      <c r="G146" s="1">
        <f t="shared" ca="1" si="19"/>
        <v>0.34453720978724367</v>
      </c>
      <c r="H146" s="1">
        <f t="shared" ca="1" si="19"/>
        <v>0.29271091069745814</v>
      </c>
      <c r="I146" s="1">
        <f t="shared" ca="1" si="19"/>
        <v>0.32464578357756962</v>
      </c>
      <c r="J146" s="1">
        <f t="shared" ca="1" si="19"/>
        <v>0.41687086899467785</v>
      </c>
      <c r="K146" s="1">
        <f t="shared" ca="1" si="19"/>
        <v>0.65201722590879319</v>
      </c>
      <c r="L146" s="1">
        <f t="shared" ca="1" si="19"/>
        <v>0.66212054256213926</v>
      </c>
      <c r="M146" s="1">
        <f t="shared" ca="1" si="19"/>
        <v>0.41270274965224302</v>
      </c>
      <c r="N146" s="1">
        <f t="shared" ca="1" si="19"/>
        <v>0.31252933566425184</v>
      </c>
      <c r="O146" s="1">
        <f t="shared" ca="1" si="19"/>
        <v>0.43089094967466784</v>
      </c>
      <c r="P146" s="1">
        <f t="shared" ca="1" si="19"/>
        <v>0.49120992209167352</v>
      </c>
      <c r="Q146" s="1">
        <f t="shared" ca="1" si="19"/>
        <v>0.58586009251980953</v>
      </c>
      <c r="R146" s="1">
        <f t="shared" ca="1" si="19"/>
        <v>0.57428135657580637</v>
      </c>
      <c r="S146" s="1">
        <f t="shared" ca="1" si="19"/>
        <v>0.55385340085159074</v>
      </c>
      <c r="T146" s="1">
        <f t="shared" ca="1" si="19"/>
        <v>0.38107748925507923</v>
      </c>
      <c r="U146" s="1">
        <f t="shared" ca="1" si="18"/>
        <v>0.42549994890714959</v>
      </c>
      <c r="V146" s="1">
        <f t="shared" ca="1" si="15"/>
        <v>0.71154789021078391</v>
      </c>
      <c r="W146" s="1">
        <f t="shared" ca="1" si="16"/>
        <v>0.90894515633672834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0.79300827976668142</v>
      </c>
      <c r="E147" s="1">
        <f t="shared" ca="1" si="13"/>
        <v>0.6790445212655366</v>
      </c>
      <c r="F147" s="1">
        <f t="shared" ca="1" si="19"/>
        <v>0.50051793523200416</v>
      </c>
      <c r="G147" s="1">
        <f t="shared" ca="1" si="19"/>
        <v>0.46120403119716646</v>
      </c>
      <c r="H147" s="1">
        <f t="shared" ca="1" si="19"/>
        <v>0.31439864320087957</v>
      </c>
      <c r="I147" s="1">
        <f t="shared" ca="1" si="19"/>
        <v>0.20719915395815242</v>
      </c>
      <c r="J147" s="1">
        <f t="shared" ca="1" si="19"/>
        <v>0.3110965523576999</v>
      </c>
      <c r="K147" s="1">
        <f t="shared" ca="1" si="19"/>
        <v>0.57441005299237069</v>
      </c>
      <c r="L147" s="1">
        <f t="shared" ca="1" si="19"/>
        <v>0.58684111981091402</v>
      </c>
      <c r="M147" s="1">
        <f t="shared" ca="1" si="19"/>
        <v>0.38160848673343883</v>
      </c>
      <c r="N147" s="1">
        <f t="shared" ca="1" si="19"/>
        <v>0.36505219449164161</v>
      </c>
      <c r="O147" s="1">
        <f t="shared" ca="1" si="19"/>
        <v>0.46615746602988056</v>
      </c>
      <c r="P147" s="1">
        <f t="shared" ca="1" si="19"/>
        <v>0.46068813134266551</v>
      </c>
      <c r="Q147" s="1">
        <f t="shared" ca="1" si="19"/>
        <v>0.61775211896262261</v>
      </c>
      <c r="R147" s="1">
        <f t="shared" ca="1" si="19"/>
        <v>0.61214881913264774</v>
      </c>
      <c r="S147" s="1">
        <f t="shared" ca="1" si="19"/>
        <v>0.31503759479594973</v>
      </c>
      <c r="T147" s="1">
        <f t="shared" ca="1" si="19"/>
        <v>0.16190543206358121</v>
      </c>
      <c r="U147" s="1">
        <f t="shared" ca="1" si="18"/>
        <v>0.32131515693539814</v>
      </c>
      <c r="V147" s="1">
        <f t="shared" ca="1" si="15"/>
        <v>0.69465577745399276</v>
      </c>
      <c r="W147" s="1">
        <f t="shared" ca="1" si="16"/>
        <v>0.93530553076976441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0.6449992090321538</v>
      </c>
      <c r="E148" s="1">
        <f t="shared" ca="1" si="13"/>
        <v>0.57421774163454509</v>
      </c>
      <c r="F148" s="1">
        <f t="shared" ca="1" si="19"/>
        <v>0.34153573366139856</v>
      </c>
      <c r="G148" s="1">
        <f t="shared" ca="1" si="19"/>
        <v>0.14779299223814552</v>
      </c>
      <c r="H148" s="1">
        <f t="shared" ca="1" si="19"/>
        <v>6.2224836663460478E-3</v>
      </c>
      <c r="I148" s="1">
        <f t="shared" ca="1" si="19"/>
        <v>-7.5199342549784444E-3</v>
      </c>
      <c r="J148" s="1">
        <f t="shared" ca="1" si="19"/>
        <v>0.13769453179094757</v>
      </c>
      <c r="K148" s="1">
        <f t="shared" ca="1" si="19"/>
        <v>0.33774430296771618</v>
      </c>
      <c r="L148" s="1">
        <f t="shared" ca="1" si="19"/>
        <v>0.27309285029257169</v>
      </c>
      <c r="M148" s="1">
        <f t="shared" ca="1" si="19"/>
        <v>0.22417674847894736</v>
      </c>
      <c r="N148" s="1">
        <f t="shared" ca="1" si="19"/>
        <v>0.37109479407365942</v>
      </c>
      <c r="O148" s="1">
        <f t="shared" ca="1" si="19"/>
        <v>0.46222711283790752</v>
      </c>
      <c r="P148" s="1">
        <f t="shared" ca="1" si="19"/>
        <v>0.27365291243092482</v>
      </c>
      <c r="Q148" s="1">
        <f t="shared" ca="1" si="19"/>
        <v>0.17390645902908999</v>
      </c>
      <c r="R148" s="1">
        <f t="shared" ca="1" si="19"/>
        <v>0.23268767635769033</v>
      </c>
      <c r="S148" s="1">
        <f t="shared" ca="1" si="19"/>
        <v>0.24715918153308994</v>
      </c>
      <c r="T148" s="1">
        <f t="shared" ca="1" si="19"/>
        <v>0.28965970481870362</v>
      </c>
      <c r="U148" s="1">
        <f t="shared" ca="1" si="18"/>
        <v>0.39556798837052048</v>
      </c>
      <c r="V148" s="1">
        <f t="shared" ca="1" si="15"/>
        <v>0.61362592718514386</v>
      </c>
      <c r="W148" s="1">
        <f t="shared" ca="1" si="16"/>
        <v>0.70264500854491263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0.84181150603939969</v>
      </c>
      <c r="E149" s="1">
        <f t="shared" ca="1" si="13"/>
        <v>0.73850493125678918</v>
      </c>
      <c r="F149" s="1">
        <f t="shared" ca="1" si="19"/>
        <v>0.49453377781996233</v>
      </c>
      <c r="G149" s="1">
        <f t="shared" ca="1" si="19"/>
        <v>0.41457421934941358</v>
      </c>
      <c r="H149" s="1">
        <f t="shared" ca="1" si="19"/>
        <v>0.45190811621879934</v>
      </c>
      <c r="I149" s="1">
        <f t="shared" ca="1" si="19"/>
        <v>0.7107767229951728</v>
      </c>
      <c r="J149" s="1">
        <f t="shared" ca="1" si="19"/>
        <v>0.83810443691313163</v>
      </c>
      <c r="K149" s="1">
        <f t="shared" ca="1" si="19"/>
        <v>0.79602112511160517</v>
      </c>
      <c r="L149" s="1">
        <f t="shared" ca="1" si="19"/>
        <v>0.65720653558443609</v>
      </c>
      <c r="M149" s="1">
        <f t="shared" ca="1" si="19"/>
        <v>0.40349234047256022</v>
      </c>
      <c r="N149" s="1">
        <f t="shared" ca="1" si="19"/>
        <v>0.34668610366521668</v>
      </c>
      <c r="O149" s="1">
        <f t="shared" ca="1" si="19"/>
        <v>0.47387528973241633</v>
      </c>
      <c r="P149" s="1">
        <f t="shared" ca="1" si="19"/>
        <v>0.52797740652810332</v>
      </c>
      <c r="Q149" s="1">
        <f t="shared" ca="1" si="19"/>
        <v>0.76327424934151245</v>
      </c>
      <c r="R149" s="1">
        <f t="shared" ca="1" si="19"/>
        <v>1.0140952490444959</v>
      </c>
      <c r="S149" s="1">
        <f t="shared" ca="1" si="19"/>
        <v>1.0577402970609178</v>
      </c>
      <c r="T149" s="1">
        <f t="shared" ca="1" si="19"/>
        <v>0.84506362782168432</v>
      </c>
      <c r="U149" s="1">
        <f t="shared" ca="1" si="18"/>
        <v>0.53486531058571951</v>
      </c>
      <c r="V149" s="1">
        <f t="shared" ca="1" si="15"/>
        <v>0.53427074705643485</v>
      </c>
      <c r="W149" s="1">
        <f t="shared" ca="1" si="16"/>
        <v>0.83309083208000312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0.83156786794201054</v>
      </c>
      <c r="E150" s="1">
        <f t="shared" ca="1" si="13"/>
        <v>0.65458376047573785</v>
      </c>
      <c r="F150" s="1">
        <f t="shared" ca="1" si="19"/>
        <v>0.50783940308809683</v>
      </c>
      <c r="G150" s="1">
        <f t="shared" ca="1" si="19"/>
        <v>0.53746966594912249</v>
      </c>
      <c r="H150" s="1">
        <f t="shared" ca="1" si="19"/>
        <v>0.5577104267232762</v>
      </c>
      <c r="I150" s="1">
        <f t="shared" ca="1" si="19"/>
        <v>0.68252861872230253</v>
      </c>
      <c r="J150" s="1">
        <f t="shared" ca="1" si="19"/>
        <v>0.62622764723040436</v>
      </c>
      <c r="K150" s="1">
        <f t="shared" ca="1" si="19"/>
        <v>0.30924833563401311</v>
      </c>
      <c r="L150" s="1">
        <f t="shared" ca="1" si="19"/>
        <v>9.267236207749209E-2</v>
      </c>
      <c r="M150" s="1">
        <f t="shared" ca="1" si="19"/>
        <v>8.8704333525771381E-2</v>
      </c>
      <c r="N150" s="1">
        <f t="shared" ca="1" si="19"/>
        <v>0.25175525104627283</v>
      </c>
      <c r="O150" s="1">
        <f t="shared" ca="1" si="19"/>
        <v>0.44743412984041431</v>
      </c>
      <c r="P150" s="1">
        <f t="shared" ca="1" si="19"/>
        <v>0.44859467441177642</v>
      </c>
      <c r="Q150" s="1">
        <f t="shared" ca="1" si="19"/>
        <v>0.58591666891831895</v>
      </c>
      <c r="R150" s="1">
        <f t="shared" ca="1" si="19"/>
        <v>0.78756584964650778</v>
      </c>
      <c r="S150" s="1">
        <f t="shared" ca="1" si="19"/>
        <v>0.6614154449201376</v>
      </c>
      <c r="T150" s="1">
        <f t="shared" ca="1" si="19"/>
        <v>0.29339412230766432</v>
      </c>
      <c r="U150" s="1">
        <f t="shared" ca="1" si="18"/>
        <v>0.23448230753353619</v>
      </c>
      <c r="V150" s="1">
        <f t="shared" ca="1" si="15"/>
        <v>0.47437027933245701</v>
      </c>
      <c r="W150" s="1">
        <f t="shared" ca="1" si="16"/>
        <v>0.65639696485857557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0.32087839445845823</v>
      </c>
      <c r="E151" s="1">
        <f t="shared" ca="1" si="13"/>
        <v>0.44239645504124009</v>
      </c>
      <c r="F151" s="1">
        <f t="shared" ca="1" si="19"/>
        <v>0.41725109602868765</v>
      </c>
      <c r="G151" s="1">
        <f t="shared" ca="1" si="19"/>
        <v>0.38609606155882431</v>
      </c>
      <c r="H151" s="1">
        <f t="shared" ca="1" si="19"/>
        <v>0.21700227649250481</v>
      </c>
      <c r="I151" s="1">
        <f t="shared" ca="1" si="19"/>
        <v>8.5534827200812028E-2</v>
      </c>
      <c r="J151" s="1">
        <f t="shared" ca="1" si="19"/>
        <v>6.8960709688710292E-2</v>
      </c>
      <c r="K151" s="1">
        <f t="shared" ca="1" si="19"/>
        <v>0.14040480827675811</v>
      </c>
      <c r="L151" s="1">
        <f t="shared" ca="1" si="19"/>
        <v>0.16795056987350865</v>
      </c>
      <c r="M151" s="1">
        <f t="shared" ca="1" si="19"/>
        <v>0.22772899431413882</v>
      </c>
      <c r="N151" s="1">
        <f t="shared" ca="1" si="19"/>
        <v>0.38881501433067489</v>
      </c>
      <c r="O151" s="1">
        <f t="shared" ca="1" si="19"/>
        <v>0.52097759851591652</v>
      </c>
      <c r="P151" s="1">
        <f t="shared" ca="1" si="19"/>
        <v>0.37750876099505037</v>
      </c>
      <c r="Q151" s="1">
        <f t="shared" ca="1" si="19"/>
        <v>0.29334735162157261</v>
      </c>
      <c r="R151" s="1">
        <f t="shared" ca="1" si="19"/>
        <v>0.32351551012943824</v>
      </c>
      <c r="S151" s="1">
        <f t="shared" ca="1" si="19"/>
        <v>0.2228143851090513</v>
      </c>
      <c r="T151" s="1">
        <f t="shared" ca="1" si="19"/>
        <v>0.15374554497330414</v>
      </c>
      <c r="U151" s="1">
        <f t="shared" ca="1" si="18"/>
        <v>0.25349635114361502</v>
      </c>
      <c r="V151" s="1">
        <f t="shared" ca="1" si="15"/>
        <v>0.41796708784743219</v>
      </c>
      <c r="W151" s="1">
        <f t="shared" ca="1" si="16"/>
        <v>0.4098994839426649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0.66017729321700447</v>
      </c>
      <c r="E152" s="1">
        <f t="shared" ca="1" si="13"/>
        <v>0.43924529240081711</v>
      </c>
      <c r="F152" s="1">
        <f t="shared" ca="1" si="19"/>
        <v>0.26214715219827101</v>
      </c>
      <c r="G152" s="1">
        <f t="shared" ca="1" si="19"/>
        <v>0.18836797093000446</v>
      </c>
      <c r="H152" s="1">
        <f t="shared" ca="1" si="19"/>
        <v>0.16329386359938727</v>
      </c>
      <c r="I152" s="1">
        <f t="shared" ca="1" si="19"/>
        <v>0.21012041518951433</v>
      </c>
      <c r="J152" s="1">
        <f t="shared" ca="1" si="19"/>
        <v>0.34342436408622323</v>
      </c>
      <c r="K152" s="1">
        <f t="shared" ca="1" si="19"/>
        <v>0.51665324194379603</v>
      </c>
      <c r="L152" s="1">
        <f t="shared" ca="1" si="19"/>
        <v>0.43161036134834213</v>
      </c>
      <c r="M152" s="1">
        <f t="shared" ca="1" si="19"/>
        <v>0.2486022077675234</v>
      </c>
      <c r="N152" s="1">
        <f t="shared" ca="1" si="19"/>
        <v>0.24269818791191305</v>
      </c>
      <c r="O152" s="1">
        <f t="shared" ca="1" si="19"/>
        <v>0.39678796450878323</v>
      </c>
      <c r="P152" s="1">
        <f t="shared" ca="1" si="19"/>
        <v>0.43205066228512551</v>
      </c>
      <c r="Q152" s="1">
        <f t="shared" ca="1" si="19"/>
        <v>0.44410396524806395</v>
      </c>
      <c r="R152" s="1">
        <f t="shared" ca="1" si="19"/>
        <v>0.3461021151802196</v>
      </c>
      <c r="S152" s="1">
        <f t="shared" ca="1" si="19"/>
        <v>0.37955513088508808</v>
      </c>
      <c r="T152" s="1">
        <f t="shared" ca="1" si="19"/>
        <v>0.48765951974089772</v>
      </c>
      <c r="U152" s="1">
        <f t="shared" ca="1" si="18"/>
        <v>0.50298248325636818</v>
      </c>
      <c r="V152" s="1">
        <f t="shared" ca="1" si="15"/>
        <v>0.5543418170148795</v>
      </c>
      <c r="W152" s="1">
        <f t="shared" ca="1" si="16"/>
        <v>0.44121030987357795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0.54141420125576156</v>
      </c>
      <c r="E153" s="1">
        <f t="shared" ca="1" si="13"/>
        <v>0.32557576935111915</v>
      </c>
      <c r="F153" s="1">
        <f t="shared" ca="1" si="19"/>
        <v>0.32596480579776316</v>
      </c>
      <c r="G153" s="1">
        <f t="shared" ca="1" si="19"/>
        <v>0.46640492176868198</v>
      </c>
      <c r="H153" s="1">
        <f t="shared" ca="1" si="19"/>
        <v>0.45584496012050685</v>
      </c>
      <c r="I153" s="1">
        <f t="shared" ca="1" si="19"/>
        <v>0.44699240256487488</v>
      </c>
      <c r="J153" s="1">
        <f t="shared" ca="1" si="19"/>
        <v>0.31931118659465679</v>
      </c>
      <c r="K153" s="1">
        <f t="shared" ca="1" si="19"/>
        <v>0.22739482245990369</v>
      </c>
      <c r="L153" s="1">
        <f t="shared" ca="1" si="19"/>
        <v>0.15894439141303832</v>
      </c>
      <c r="M153" s="1">
        <f t="shared" ca="1" si="19"/>
        <v>6.5565792561091477E-2</v>
      </c>
      <c r="N153" s="1">
        <f t="shared" ca="1" si="19"/>
        <v>-6.3156427167451956E-2</v>
      </c>
      <c r="O153" s="1">
        <f t="shared" ca="1" si="19"/>
        <v>-0.10188545428047976</v>
      </c>
      <c r="P153" s="1">
        <f t="shared" ca="1" si="19"/>
        <v>-4.4485312559773574E-2</v>
      </c>
      <c r="Q153" s="1">
        <f t="shared" ca="1" si="19"/>
        <v>3.4359153577619525E-2</v>
      </c>
      <c r="R153" s="1">
        <f t="shared" ca="1" si="19"/>
        <v>0.1042789201359569</v>
      </c>
      <c r="S153" s="1">
        <f t="shared" ca="1" si="19"/>
        <v>0.13887761606667876</v>
      </c>
      <c r="T153" s="1">
        <f t="shared" ca="1" si="19"/>
        <v>0.22594727380712679</v>
      </c>
      <c r="U153" s="1">
        <f t="shared" ca="1" si="18"/>
        <v>0.37224862046464163</v>
      </c>
      <c r="V153" s="1">
        <f t="shared" ca="1" si="15"/>
        <v>0.45137254530194115</v>
      </c>
      <c r="W153" s="1">
        <f t="shared" ca="1" si="16"/>
        <v>0.29404614244164484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0.59602057177607703</v>
      </c>
      <c r="E154" s="1">
        <f t="shared" ca="1" si="13"/>
        <v>0.44725353446069965</v>
      </c>
      <c r="F154" s="1">
        <f t="shared" ca="1" si="19"/>
        <v>0.24873804307215425</v>
      </c>
      <c r="G154" s="1">
        <f t="shared" ca="1" si="19"/>
        <v>0.18618910598307875</v>
      </c>
      <c r="H154" s="1">
        <f t="shared" ca="1" si="19"/>
        <v>0.33824356886117279</v>
      </c>
      <c r="I154" s="1">
        <f t="shared" ca="1" si="19"/>
        <v>0.60379757464926076</v>
      </c>
      <c r="J154" s="1">
        <f t="shared" ca="1" si="19"/>
        <v>0.61709651131917176</v>
      </c>
      <c r="K154" s="1">
        <f t="shared" ca="1" si="19"/>
        <v>0.34698932775811697</v>
      </c>
      <c r="L154" s="1">
        <f t="shared" ca="1" si="19"/>
        <v>0.13326025460806476</v>
      </c>
      <c r="M154" s="1">
        <f t="shared" ca="1" si="19"/>
        <v>6.3222841909760675E-3</v>
      </c>
      <c r="N154" s="1">
        <f t="shared" ca="1" si="19"/>
        <v>-4.7617918294135461E-2</v>
      </c>
      <c r="O154" s="1">
        <f t="shared" ca="1" si="19"/>
        <v>-8.5910311808307764E-3</v>
      </c>
      <c r="P154" s="1">
        <f t="shared" ca="1" si="19"/>
        <v>0.11410732473919012</v>
      </c>
      <c r="Q154" s="1">
        <f t="shared" ca="1" si="19"/>
        <v>0.33531011232795677</v>
      </c>
      <c r="R154" s="1">
        <f t="shared" ca="1" si="19"/>
        <v>0.5116173412210554</v>
      </c>
      <c r="S154" s="1">
        <f t="shared" ca="1" si="19"/>
        <v>0.37561860940510411</v>
      </c>
      <c r="T154" s="1">
        <f t="shared" ca="1" si="19"/>
        <v>0.19288523942697441</v>
      </c>
      <c r="U154" s="1">
        <f t="shared" ca="1" si="18"/>
        <v>0.26892962708510426</v>
      </c>
      <c r="V154" s="1">
        <f t="shared" ca="1" si="15"/>
        <v>0.48760940948174064</v>
      </c>
      <c r="W154" s="1">
        <f t="shared" ca="1" si="16"/>
        <v>0.61744540587458852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0.6285407166164837</v>
      </c>
      <c r="E155" s="1">
        <f t="shared" ca="1" si="13"/>
        <v>0.32814338578129942</v>
      </c>
      <c r="F155" s="1">
        <f t="shared" ca="1" si="19"/>
        <v>9.0731780408540325E-2</v>
      </c>
      <c r="G155" s="1">
        <f t="shared" ca="1" si="19"/>
        <v>1.6254580461708173E-2</v>
      </c>
      <c r="H155" s="1">
        <f t="shared" ca="1" si="19"/>
        <v>0.20528098904530076</v>
      </c>
      <c r="I155" s="1">
        <f t="shared" ca="1" si="19"/>
        <v>0.57592750912758539</v>
      </c>
      <c r="J155" s="1">
        <f t="shared" ca="1" si="19"/>
        <v>0.75134517786351784</v>
      </c>
      <c r="K155" s="1">
        <f t="shared" ca="1" si="19"/>
        <v>0.58214069223683373</v>
      </c>
      <c r="L155" s="1">
        <f t="shared" ca="1" si="19"/>
        <v>0.19881501020986211</v>
      </c>
      <c r="M155" s="1">
        <f t="shared" ca="1" si="19"/>
        <v>7.5199102061002778E-3</v>
      </c>
      <c r="N155" s="1">
        <f t="shared" ca="1" si="19"/>
        <v>5.3624482466817835E-2</v>
      </c>
      <c r="O155" s="1">
        <f t="shared" ca="1" si="19"/>
        <v>0.21066763788561249</v>
      </c>
      <c r="P155" s="1">
        <f t="shared" ca="1" si="19"/>
        <v>0.36345565381348754</v>
      </c>
      <c r="Q155" s="1">
        <f t="shared" ca="1" si="19"/>
        <v>0.47365436228858127</v>
      </c>
      <c r="R155" s="1">
        <f t="shared" ca="1" si="19"/>
        <v>0.3651788340115259</v>
      </c>
      <c r="S155" s="1">
        <f t="shared" ca="1" si="19"/>
        <v>0.232507585059474</v>
      </c>
      <c r="T155" s="1">
        <f t="shared" ca="1" si="19"/>
        <v>0.18241545123664277</v>
      </c>
      <c r="U155" s="1">
        <f t="shared" ca="1" si="18"/>
        <v>0.25484158566581377</v>
      </c>
      <c r="V155" s="1">
        <f t="shared" ca="1" si="15"/>
        <v>0.34970516579266936</v>
      </c>
      <c r="W155" s="1">
        <f t="shared" ca="1" si="16"/>
        <v>0.24343746170951477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0.79464979219658127</v>
      </c>
      <c r="E156" s="1">
        <f t="shared" ca="1" si="13"/>
        <v>0.62699920846966783</v>
      </c>
      <c r="F156" s="1">
        <f t="shared" ca="1" si="19"/>
        <v>0.37046548937178603</v>
      </c>
      <c r="G156" s="1">
        <f t="shared" ca="1" si="19"/>
        <v>0.25162898275406953</v>
      </c>
      <c r="H156" s="1">
        <f t="shared" ca="1" si="19"/>
        <v>0.37149879048399398</v>
      </c>
      <c r="I156" s="1">
        <f t="shared" ca="1" si="19"/>
        <v>0.68995911278741295</v>
      </c>
      <c r="J156" s="1">
        <f t="shared" ca="1" si="19"/>
        <v>0.82943449741967934</v>
      </c>
      <c r="K156" s="1">
        <f t="shared" ca="1" si="19"/>
        <v>0.73203569251666789</v>
      </c>
      <c r="L156" s="1">
        <f t="shared" ca="1" si="19"/>
        <v>0.54501282778691651</v>
      </c>
      <c r="M156" s="1">
        <f t="shared" ca="1" si="19"/>
        <v>0.28110761518356464</v>
      </c>
      <c r="N156" s="1">
        <f t="shared" ca="1" si="19"/>
        <v>0.21999522957644349</v>
      </c>
      <c r="O156" s="1">
        <f t="shared" ca="1" si="19"/>
        <v>0.28541172036203888</v>
      </c>
      <c r="P156" s="1">
        <f t="shared" ca="1" si="19"/>
        <v>0.26868570831061434</v>
      </c>
      <c r="Q156" s="1">
        <f t="shared" ca="1" si="19"/>
        <v>0.3674668840094889</v>
      </c>
      <c r="R156" s="1">
        <f t="shared" ca="1" si="19"/>
        <v>0.48465643135868258</v>
      </c>
      <c r="S156" s="1">
        <f t="shared" ca="1" si="19"/>
        <v>0.30591217531049353</v>
      </c>
      <c r="T156" s="1">
        <f t="shared" ca="1" si="19"/>
        <v>0.14263979540830782</v>
      </c>
      <c r="U156" s="1">
        <f t="shared" ca="1" si="18"/>
        <v>0.27310175321979585</v>
      </c>
      <c r="V156" s="1">
        <f t="shared" ca="1" si="15"/>
        <v>0.60986647101349345</v>
      </c>
      <c r="W156" s="1">
        <f t="shared" ca="1" si="16"/>
        <v>0.8373431905625226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0.78458438432296695</v>
      </c>
      <c r="E157" s="1">
        <f t="shared" ca="1" si="13"/>
        <v>0.6228601915753903</v>
      </c>
      <c r="F157" s="1">
        <f t="shared" ca="1" si="19"/>
        <v>0.52994747507639706</v>
      </c>
      <c r="G157" s="1">
        <f t="shared" ca="1" si="19"/>
        <v>0.60810215687355651</v>
      </c>
      <c r="H157" s="1">
        <f t="shared" ca="1" si="19"/>
        <v>0.68508575876444378</v>
      </c>
      <c r="I157" s="1">
        <f t="shared" ca="1" si="19"/>
        <v>0.8740110925739113</v>
      </c>
      <c r="J157" s="1">
        <f t="shared" ca="1" si="19"/>
        <v>0.85625637512247577</v>
      </c>
      <c r="K157" s="1">
        <f t="shared" ca="1" si="19"/>
        <v>0.60988365671798894</v>
      </c>
      <c r="L157" s="1">
        <f t="shared" ca="1" si="19"/>
        <v>0.4434990679903601</v>
      </c>
      <c r="M157" s="1">
        <f t="shared" ca="1" si="19"/>
        <v>0.25671508545068111</v>
      </c>
      <c r="N157" s="1">
        <f t="shared" ca="1" si="19"/>
        <v>0.16035402037254004</v>
      </c>
      <c r="O157" s="1">
        <f t="shared" ca="1" si="19"/>
        <v>0.12980474630418004</v>
      </c>
      <c r="P157" s="1">
        <f t="shared" ca="1" si="19"/>
        <v>0.11417337436371033</v>
      </c>
      <c r="Q157" s="1">
        <f t="shared" ca="1" si="19"/>
        <v>0.20085629500152483</v>
      </c>
      <c r="R157" s="1">
        <f t="shared" ca="1" si="19"/>
        <v>0.39142281341937374</v>
      </c>
      <c r="S157" s="1">
        <f t="shared" ca="1" si="19"/>
        <v>0.35818121303996248</v>
      </c>
      <c r="T157" s="1">
        <f t="shared" ca="1" si="19"/>
        <v>0.22650129526104296</v>
      </c>
      <c r="U157" s="1">
        <f t="shared" ca="1" si="18"/>
        <v>0.26776479937257497</v>
      </c>
      <c r="V157" s="1">
        <f t="shared" ca="1" si="15"/>
        <v>0.49893834749654564</v>
      </c>
      <c r="W157" s="1">
        <f t="shared" ca="1" si="16"/>
        <v>0.72814054915570492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0.37593114444904618</v>
      </c>
      <c r="E158" s="1">
        <f t="shared" ca="1" si="13"/>
        <v>0.20696298935433935</v>
      </c>
      <c r="F158" s="1">
        <f t="shared" ca="1" si="19"/>
        <v>0.11711746639406125</v>
      </c>
      <c r="G158" s="1">
        <f t="shared" ca="1" si="19"/>
        <v>0.15850914593979643</v>
      </c>
      <c r="H158" s="1">
        <f t="shared" ca="1" si="19"/>
        <v>0.36687912391745836</v>
      </c>
      <c r="I158" s="1">
        <f t="shared" ca="1" si="19"/>
        <v>0.66038555907129204</v>
      </c>
      <c r="J158" s="1">
        <f t="shared" ca="1" si="19"/>
        <v>0.66395729669334558</v>
      </c>
      <c r="K158" s="1">
        <f t="shared" ca="1" si="19"/>
        <v>0.37566520476108717</v>
      </c>
      <c r="L158" s="1">
        <f ca="1">(L108+0.6*(M108+K108)+0.15*(J108+N108))/(1+2*0.6+2*0.15)</f>
        <v>0.15439855127842178</v>
      </c>
      <c r="M158" s="1">
        <f t="shared" ca="1" si="19"/>
        <v>9.4251416005732946E-2</v>
      </c>
      <c r="N158" s="1">
        <f t="shared" ca="1" si="19"/>
        <v>0.10227498281137962</v>
      </c>
      <c r="O158" s="1">
        <f t="shared" ca="1" si="19"/>
        <v>0.12321036261311402</v>
      </c>
      <c r="P158" s="1">
        <f t="shared" ca="1" si="19"/>
        <v>0.1582836230362977</v>
      </c>
      <c r="Q158" s="1">
        <f t="shared" ca="1" si="19"/>
        <v>0.32073552159960411</v>
      </c>
      <c r="R158" s="1">
        <f t="shared" ca="1" si="19"/>
        <v>0.60435430191911954</v>
      </c>
      <c r="S158" s="1">
        <f t="shared" ca="1" si="19"/>
        <v>0.65308842456772154</v>
      </c>
      <c r="T158" s="1">
        <f t="shared" ca="1" si="19"/>
        <v>0.39089398095595557</v>
      </c>
      <c r="U158" s="1">
        <f t="shared" ca="1" si="18"/>
        <v>0.27704762090593849</v>
      </c>
      <c r="V158" s="1">
        <f t="shared" ca="1" si="15"/>
        <v>0.32243908237247476</v>
      </c>
      <c r="W158" s="1">
        <f ca="1">(W108+0.6*(V108)+0.15*U108)/(1+0.6+0.15)</f>
        <v>0.24306625595511364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4.864319329320068E-2</v>
      </c>
      <c r="E160" s="3">
        <f t="shared" ref="E160:W160" ca="1" si="20">AVERAGE(E111:E134)</f>
        <v>8.1605412513791359E-2</v>
      </c>
      <c r="F160" s="3">
        <f t="shared" ca="1" si="20"/>
        <v>0.16088906318972243</v>
      </c>
      <c r="G160" s="3">
        <f t="shared" ca="1" si="20"/>
        <v>0.24019325609103825</v>
      </c>
      <c r="H160" s="3">
        <f t="shared" ca="1" si="20"/>
        <v>0.16794444004875883</v>
      </c>
      <c r="I160" s="3">
        <f t="shared" ca="1" si="20"/>
        <v>8.1535184622154311E-2</v>
      </c>
      <c r="J160" s="3">
        <f t="shared" ca="1" si="20"/>
        <v>4.5853806075062613E-2</v>
      </c>
      <c r="K160" s="3">
        <f t="shared" ca="1" si="20"/>
        <v>4.5378089291526424E-2</v>
      </c>
      <c r="L160" s="3">
        <f t="shared" ca="1" si="20"/>
        <v>4.5819457534253809E-2</v>
      </c>
      <c r="M160" s="3">
        <f t="shared" ca="1" si="20"/>
        <v>5.1584387370184719E-2</v>
      </c>
      <c r="N160" s="3">
        <f t="shared" ca="1" si="20"/>
        <v>5.5333544103743505E-2</v>
      </c>
      <c r="O160" s="3">
        <f t="shared" ca="1" si="20"/>
        <v>5.3622854161471029E-2</v>
      </c>
      <c r="P160" s="3">
        <f t="shared" ca="1" si="20"/>
        <v>4.3471044921993052E-2</v>
      </c>
      <c r="Q160" s="3">
        <f t="shared" ca="1" si="20"/>
        <v>3.989454131975672E-2</v>
      </c>
      <c r="R160" s="3">
        <f t="shared" ca="1" si="20"/>
        <v>4.4667515285858155E-2</v>
      </c>
      <c r="S160" s="3">
        <f t="shared" ca="1" si="20"/>
        <v>5.0279787303411171E-2</v>
      </c>
      <c r="T160" s="3">
        <f t="shared" ca="1" si="20"/>
        <v>8.3561522242907846E-2</v>
      </c>
      <c r="U160" s="3">
        <f t="shared" ca="1" si="20"/>
        <v>0.16503745803302278</v>
      </c>
      <c r="V160" s="3">
        <f t="shared" ca="1" si="20"/>
        <v>0.23602693666536975</v>
      </c>
      <c r="W160" s="3">
        <f t="shared" ca="1" si="20"/>
        <v>0.1842271858212132</v>
      </c>
    </row>
    <row r="161" spans="2:23">
      <c r="C161" s="1" t="s">
        <v>198</v>
      </c>
      <c r="D161" s="10">
        <f ca="1">AVERAGE(D135:D158)</f>
        <v>0.58343297531982397</v>
      </c>
      <c r="E161" s="3">
        <f t="shared" ref="E161:W161" ca="1" si="21">AVERAGE(E135:E158)</f>
        <v>0.42915598538979022</v>
      </c>
      <c r="F161" s="3">
        <f t="shared" ca="1" si="21"/>
        <v>0.32236210638770085</v>
      </c>
      <c r="G161" s="3">
        <f t="shared" ca="1" si="21"/>
        <v>0.34050215243613574</v>
      </c>
      <c r="H161" s="3">
        <f t="shared" ca="1" si="21"/>
        <v>0.34097458545971565</v>
      </c>
      <c r="I161" s="3">
        <f t="shared" ca="1" si="21"/>
        <v>0.41572117675208631</v>
      </c>
      <c r="J161" s="3">
        <f t="shared" ca="1" si="21"/>
        <v>0.45264407557425962</v>
      </c>
      <c r="K161" s="3">
        <f t="shared" ca="1" si="21"/>
        <v>0.42135075043937326</v>
      </c>
      <c r="L161" s="3">
        <f t="shared" ca="1" si="21"/>
        <v>0.3033375732938306</v>
      </c>
      <c r="M161" s="3">
        <f t="shared" ca="1" si="21"/>
        <v>0.17808696683905953</v>
      </c>
      <c r="N161" s="3">
        <f t="shared" ca="1" si="21"/>
        <v>0.17177329942739272</v>
      </c>
      <c r="O161" s="3">
        <f t="shared" ca="1" si="21"/>
        <v>0.2453519694453371</v>
      </c>
      <c r="P161" s="3">
        <f t="shared" ca="1" si="21"/>
        <v>0.28282158403068619</v>
      </c>
      <c r="Q161" s="3">
        <f t="shared" ca="1" si="21"/>
        <v>0.38039948133570994</v>
      </c>
      <c r="R161" s="3">
        <f t="shared" ca="1" si="21"/>
        <v>0.44729895123082497</v>
      </c>
      <c r="S161" s="3">
        <f t="shared" ca="1" si="21"/>
        <v>0.42942739543993569</v>
      </c>
      <c r="T161" s="3">
        <f t="shared" ca="1" si="21"/>
        <v>0.34557696309385805</v>
      </c>
      <c r="U161" s="3">
        <f t="shared" ca="1" si="21"/>
        <v>0.32868057112230536</v>
      </c>
      <c r="V161" s="3">
        <f t="shared" ca="1" si="21"/>
        <v>0.44602221165145511</v>
      </c>
      <c r="W161" s="3">
        <f t="shared" ca="1" si="21"/>
        <v>0.51886242866179944</v>
      </c>
    </row>
    <row r="162" spans="2:23">
      <c r="C162" s="1" t="s">
        <v>16</v>
      </c>
      <c r="D162" s="3">
        <f ca="1">IF(D165&gt;0,TINV(TTEST(D111:D134,D135:D158,2,2),46),-TINV(TTEST(D111:D134,D135:D158,2,2),46))</f>
        <v>-15.844218305553738</v>
      </c>
      <c r="E162" s="3">
        <f t="shared" ref="E162:V162" ca="1" si="22">IF(E165&gt;0,TINV(TTEST(E111:E134,E135:E158,2,2),46),-TINV(TTEST(E111:E134,E135:E158,2,2),46))</f>
        <v>-9.8431440184970356</v>
      </c>
      <c r="F162" s="3">
        <f t="shared" ca="1" si="22"/>
        <v>-5.1345704575390219</v>
      </c>
      <c r="G162" s="3">
        <f t="shared" ca="1" si="22"/>
        <v>-2.6931949922054361</v>
      </c>
      <c r="H162" s="3">
        <f t="shared" ca="1" si="22"/>
        <v>-4.7035003680074077</v>
      </c>
      <c r="I162" s="3">
        <f t="shared" ca="1" si="22"/>
        <v>-6.0325727349247362</v>
      </c>
      <c r="J162" s="3">
        <f t="shared" ca="1" si="22"/>
        <v>-7.2011051784500459</v>
      </c>
      <c r="K162" s="3">
        <f t="shared" ca="1" si="22"/>
        <v>-7.9031586826194786</v>
      </c>
      <c r="L162" s="3">
        <f t="shared" ca="1" si="22"/>
        <v>-5.8541203783531621</v>
      </c>
      <c r="M162" s="3">
        <f t="shared" ca="1" si="22"/>
        <v>-4.4044062398874626</v>
      </c>
      <c r="N162" s="3">
        <f t="shared" ca="1" si="22"/>
        <v>-3.8843209930333531</v>
      </c>
      <c r="O162" s="3">
        <f t="shared" ca="1" si="22"/>
        <v>-4.8720814011651612</v>
      </c>
      <c r="P162" s="3">
        <f t="shared" ca="1" si="22"/>
        <v>-6.6854704868642756</v>
      </c>
      <c r="Q162" s="3">
        <f t="shared" ca="1" si="22"/>
        <v>-7.6773438797279301</v>
      </c>
      <c r="R162" s="3">
        <f t="shared" ca="1" si="22"/>
        <v>-8.3997874579563252</v>
      </c>
      <c r="S162" s="3">
        <f t="shared" ca="1" si="22"/>
        <v>-8.0528808293977221</v>
      </c>
      <c r="T162" s="3">
        <f t="shared" ca="1" si="22"/>
        <v>-6.8958302247427419</v>
      </c>
      <c r="U162" s="3">
        <f t="shared" ca="1" si="22"/>
        <v>-6.316099522663615</v>
      </c>
      <c r="V162" s="3">
        <f t="shared" ca="1" si="22"/>
        <v>-4.9848939753101735</v>
      </c>
      <c r="W162" s="3">
        <f ca="1">IF(W165&gt;0,TINV(TTEST(W111:W134,W135:W158,2,2),46),-TINV(TTEST(W111:W134,W135:W158,2,2),46))</f>
        <v>-5.3465118426402292</v>
      </c>
    </row>
    <row r="163" spans="2:23">
      <c r="B163" s="1" t="s">
        <v>199</v>
      </c>
      <c r="C163" s="1" t="s">
        <v>0</v>
      </c>
      <c r="D163" s="3">
        <f ca="1">STDEV(D111:D134)/SQRT(COUNT(D111:D134))</f>
        <v>1.2052868850377332E-2</v>
      </c>
      <c r="E163" s="3">
        <f t="shared" ref="E163:W163" ca="1" si="23">STDEV(E111:E134)/SQRT(COUNT(E111:E134))</f>
        <v>1.0984321715345597E-2</v>
      </c>
      <c r="F163" s="3">
        <f t="shared" ca="1" si="23"/>
        <v>1.1768359969032076E-2</v>
      </c>
      <c r="G163" s="3">
        <f t="shared" ca="1" si="23"/>
        <v>1.2565622072953581E-2</v>
      </c>
      <c r="H163" s="3">
        <f t="shared" ca="1" si="23"/>
        <v>1.0565031032428248E-2</v>
      </c>
      <c r="I163" s="3">
        <f t="shared" ca="1" si="23"/>
        <v>9.8095869778183787E-3</v>
      </c>
      <c r="J163" s="3">
        <f t="shared" ca="1" si="23"/>
        <v>7.8529765204575636E-3</v>
      </c>
      <c r="K163" s="3">
        <f t="shared" ca="1" si="23"/>
        <v>9.6497706524684718E-3</v>
      </c>
      <c r="L163" s="3">
        <f t="shared" ca="1" si="23"/>
        <v>1.0738104454919857E-2</v>
      </c>
      <c r="M163" s="3">
        <f t="shared" ca="1" si="23"/>
        <v>1.2410163892686319E-2</v>
      </c>
      <c r="N163" s="3">
        <f t="shared" ca="1" si="23"/>
        <v>1.2166599168350086E-2</v>
      </c>
      <c r="O163" s="3">
        <f t="shared" ca="1" si="23"/>
        <v>1.1321268165101464E-2</v>
      </c>
      <c r="P163" s="3">
        <f t="shared" ca="1" si="23"/>
        <v>1.4631333788848582E-2</v>
      </c>
      <c r="Q163" s="3">
        <f t="shared" ca="1" si="23"/>
        <v>1.3791996122396242E-2</v>
      </c>
      <c r="R163" s="3">
        <f t="shared" ca="1" si="23"/>
        <v>1.1978052112335057E-2</v>
      </c>
      <c r="S163" s="3">
        <f t="shared" ca="1" si="23"/>
        <v>1.229917373023316E-2</v>
      </c>
      <c r="T163" s="3">
        <f t="shared" ca="1" si="23"/>
        <v>1.1592316793042699E-2</v>
      </c>
      <c r="U163" s="3">
        <f t="shared" ca="1" si="23"/>
        <v>1.0856117529355981E-2</v>
      </c>
      <c r="V163" s="3">
        <f t="shared" ca="1" si="23"/>
        <v>1.132095041868009E-2</v>
      </c>
      <c r="W163" s="3">
        <f t="shared" ca="1" si="23"/>
        <v>1.10317555007117E-2</v>
      </c>
    </row>
    <row r="164" spans="2:23">
      <c r="C164" s="1" t="s">
        <v>198</v>
      </c>
      <c r="D164" s="3">
        <f ca="1">STDEV(D135:D158)/SQRT(COUNT(D135:D158))</f>
        <v>3.1527652257124297E-2</v>
      </c>
      <c r="E164" s="3">
        <f t="shared" ref="E164:W164" ca="1" si="24">STDEV(E135:E158)/SQRT(COUNT(E135:E158))</f>
        <v>3.3556862015768275E-2</v>
      </c>
      <c r="F164" s="3">
        <f t="shared" ca="1" si="24"/>
        <v>2.9163256546850976E-2</v>
      </c>
      <c r="G164" s="3">
        <f t="shared" ca="1" si="24"/>
        <v>3.5061640653405286E-2</v>
      </c>
      <c r="H164" s="3">
        <f t="shared" ca="1" si="24"/>
        <v>3.5237795626340579E-2</v>
      </c>
      <c r="I164" s="3">
        <f t="shared" ca="1" si="24"/>
        <v>5.4521477762696988E-2</v>
      </c>
      <c r="J164" s="3">
        <f t="shared" ca="1" si="24"/>
        <v>5.5941472251062711E-2</v>
      </c>
      <c r="K164" s="3">
        <f t="shared" ca="1" si="24"/>
        <v>4.65834778159454E-2</v>
      </c>
      <c r="L164" s="3">
        <f t="shared" ca="1" si="24"/>
        <v>4.2658451504692982E-2</v>
      </c>
      <c r="M164" s="3">
        <f t="shared" ca="1" si="24"/>
        <v>2.5902335571827816E-2</v>
      </c>
      <c r="N164" s="3">
        <f t="shared" ca="1" si="24"/>
        <v>2.7396827092463952E-2</v>
      </c>
      <c r="O164" s="3">
        <f t="shared" ca="1" si="24"/>
        <v>3.7688947140773171E-2</v>
      </c>
      <c r="P164" s="3">
        <f t="shared" ca="1" si="24"/>
        <v>3.2675351912692857E-2</v>
      </c>
      <c r="Q164" s="3">
        <f t="shared" ca="1" si="24"/>
        <v>4.2152978930733886E-2</v>
      </c>
      <c r="R164" s="3">
        <f t="shared" ca="1" si="24"/>
        <v>4.6412813364538522E-2</v>
      </c>
      <c r="S164" s="3">
        <f t="shared" ca="1" si="24"/>
        <v>4.5447408618402782E-2</v>
      </c>
      <c r="T164" s="3">
        <f t="shared" ca="1" si="24"/>
        <v>3.618467173908773E-2</v>
      </c>
      <c r="U164" s="3">
        <f t="shared" ca="1" si="24"/>
        <v>2.3524777849044241E-2</v>
      </c>
      <c r="V164" s="3">
        <f t="shared" ca="1" si="24"/>
        <v>4.0576637742300768E-2</v>
      </c>
      <c r="W164" s="3">
        <f t="shared" ca="1" si="24"/>
        <v>6.1609575475286921E-2</v>
      </c>
    </row>
    <row r="165" spans="2:23">
      <c r="C165" s="1" t="s">
        <v>110</v>
      </c>
      <c r="D165" s="2">
        <f ca="1">D160-D161</f>
        <v>-0.53478978202662331</v>
      </c>
      <c r="E165" s="2">
        <f t="shared" ref="E165:W165" ca="1" si="25">E160-E161</f>
        <v>-0.34755057287599889</v>
      </c>
      <c r="F165" s="2">
        <f t="shared" ca="1" si="25"/>
        <v>-0.16147304319797842</v>
      </c>
      <c r="G165" s="2">
        <f t="shared" ca="1" si="25"/>
        <v>-0.10030889634509749</v>
      </c>
      <c r="H165" s="2">
        <f t="shared" ca="1" si="25"/>
        <v>-0.17303014541095682</v>
      </c>
      <c r="I165" s="2">
        <f t="shared" ca="1" si="25"/>
        <v>-0.334185992129932</v>
      </c>
      <c r="J165" s="2">
        <f t="shared" ca="1" si="25"/>
        <v>-0.406790269499197</v>
      </c>
      <c r="K165" s="2">
        <f t="shared" ca="1" si="25"/>
        <v>-0.37597266114784683</v>
      </c>
      <c r="L165" s="2">
        <f t="shared" ca="1" si="25"/>
        <v>-0.25751811575957678</v>
      </c>
      <c r="M165" s="2">
        <f t="shared" ca="1" si="25"/>
        <v>-0.1265025794688748</v>
      </c>
      <c r="N165" s="2">
        <f t="shared" ca="1" si="25"/>
        <v>-0.11643975532364922</v>
      </c>
      <c r="O165" s="2">
        <f t="shared" ca="1" si="25"/>
        <v>-0.19172911528386608</v>
      </c>
      <c r="P165" s="2">
        <f t="shared" ca="1" si="25"/>
        <v>-0.23935053910869314</v>
      </c>
      <c r="Q165" s="2">
        <f t="shared" ca="1" si="25"/>
        <v>-0.34050494001595322</v>
      </c>
      <c r="R165" s="2">
        <f t="shared" ca="1" si="25"/>
        <v>-0.40263143594496681</v>
      </c>
      <c r="S165" s="2">
        <f t="shared" ca="1" si="25"/>
        <v>-0.37914760813652454</v>
      </c>
      <c r="T165" s="2">
        <f t="shared" ca="1" si="25"/>
        <v>-0.26201544085095019</v>
      </c>
      <c r="U165" s="2">
        <f t="shared" ca="1" si="25"/>
        <v>-0.16364311308928259</v>
      </c>
      <c r="V165" s="2">
        <f t="shared" ca="1" si="25"/>
        <v>-0.20999527498608536</v>
      </c>
      <c r="W165" s="2">
        <f t="shared" ca="1" si="25"/>
        <v>-0.33463524284058621</v>
      </c>
    </row>
    <row r="167" spans="2:23">
      <c r="B167" s="1" t="s">
        <v>200</v>
      </c>
      <c r="D167" s="1">
        <f ca="1">COVAR(D111:D158,$C111:$C158)/VAR($C111:$C158)</f>
        <v>-0.261824164117201</v>
      </c>
      <c r="E167" s="1">
        <f t="shared" ref="E167:W167" ca="1" si="26">COVAR(E111:E158,$C111:$C158)/VAR($C111:$C158)</f>
        <v>-0.17015496797054122</v>
      </c>
      <c r="F167" s="1">
        <f t="shared" ca="1" si="26"/>
        <v>-7.9054510732343569E-2</v>
      </c>
      <c r="G167" s="1">
        <f t="shared" ca="1" si="26"/>
        <v>-4.9109563835620727E-2</v>
      </c>
      <c r="H167" s="1">
        <f t="shared" ca="1" si="26"/>
        <v>-8.4712675357447628E-2</v>
      </c>
      <c r="I167" s="1">
        <f t="shared" ca="1" si="26"/>
        <v>-0.16361189198027923</v>
      </c>
      <c r="J167" s="1">
        <f t="shared" ca="1" si="26"/>
        <v>-0.19915773610898183</v>
      </c>
      <c r="K167" s="1">
        <f t="shared" ca="1" si="26"/>
        <v>-0.18406994868696669</v>
      </c>
      <c r="L167" s="1">
        <f t="shared" ca="1" si="26"/>
        <v>-0.12607657750729287</v>
      </c>
      <c r="M167" s="1">
        <f t="shared" ca="1" si="26"/>
        <v>-6.1933554531636625E-2</v>
      </c>
      <c r="N167" s="1">
        <f t="shared" ca="1" si="26"/>
        <v>-5.7006963543869915E-2</v>
      </c>
      <c r="O167" s="1">
        <f t="shared" ca="1" si="26"/>
        <v>-9.3867379357726113E-2</v>
      </c>
      <c r="P167" s="1">
        <f t="shared" ca="1" si="26"/>
        <v>-0.11718203477196437</v>
      </c>
      <c r="Q167" s="1">
        <f t="shared" ca="1" si="26"/>
        <v>-0.16670554354947711</v>
      </c>
      <c r="R167" s="1">
        <f t="shared" ca="1" si="26"/>
        <v>-0.19712164051472333</v>
      </c>
      <c r="S167" s="1">
        <f t="shared" ca="1" si="26"/>
        <v>-0.18562434981684015</v>
      </c>
      <c r="T167" s="1">
        <f t="shared" ca="1" si="26"/>
        <v>-0.12827839291661103</v>
      </c>
      <c r="U167" s="1">
        <f t="shared" ca="1" si="26"/>
        <v>-8.0116940783294621E-2</v>
      </c>
      <c r="V167" s="1">
        <f t="shared" ca="1" si="26"/>
        <v>-0.10281018671193763</v>
      </c>
      <c r="W167" s="1">
        <f t="shared" ca="1" si="26"/>
        <v>-0.16383183764070369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3.6999999999999998E-2</v>
      </c>
      <c r="E1">
        <v>5.1999999999999998E-2</v>
      </c>
      <c r="F1">
        <v>0.76</v>
      </c>
      <c r="G1">
        <v>0.182</v>
      </c>
      <c r="H1">
        <v>0.121</v>
      </c>
      <c r="I1">
        <v>1.7999999999999999E-2</v>
      </c>
      <c r="J1">
        <v>0.75600000000000001</v>
      </c>
      <c r="K1">
        <v>0.19600000000000001</v>
      </c>
      <c r="L1">
        <v>5.8000000000000003E-2</v>
      </c>
      <c r="M1">
        <v>0.16</v>
      </c>
      <c r="N1">
        <v>0.08</v>
      </c>
      <c r="O1">
        <v>5.5E-2</v>
      </c>
      <c r="P1">
        <v>0.69199999999999995</v>
      </c>
      <c r="Q1">
        <v>8.0000000000000002E-3</v>
      </c>
      <c r="R1">
        <v>9.9000000000000005E-2</v>
      </c>
      <c r="S1">
        <v>3.9E-2</v>
      </c>
      <c r="T1">
        <v>9.4E-2</v>
      </c>
      <c r="U1">
        <v>4.9000000000000002E-2</v>
      </c>
      <c r="V1">
        <v>5.0999999999999997E-2</v>
      </c>
      <c r="W1">
        <v>1.2E-2</v>
      </c>
      <c r="Z1" s="1">
        <f>AVERAGE(D1:M1)</f>
        <v>0.23399999999999999</v>
      </c>
      <c r="AA1" s="1">
        <f>AVERAGE(N1:W1)</f>
        <v>0.11789999999999998</v>
      </c>
    </row>
    <row r="2" spans="1:27">
      <c r="A2">
        <v>1</v>
      </c>
      <c r="B2" t="s">
        <v>149</v>
      </c>
      <c r="C2">
        <v>30</v>
      </c>
      <c r="D2">
        <v>6.4000000000000001E-2</v>
      </c>
      <c r="E2">
        <v>0.05</v>
      </c>
      <c r="F2">
        <v>0.70599999999999996</v>
      </c>
      <c r="G2">
        <v>0.156</v>
      </c>
      <c r="H2">
        <v>0.14000000000000001</v>
      </c>
      <c r="I2">
        <v>2.4E-2</v>
      </c>
      <c r="J2">
        <v>0.67300000000000004</v>
      </c>
      <c r="K2">
        <v>0.20799999999999999</v>
      </c>
      <c r="L2">
        <v>7.1999999999999995E-2</v>
      </c>
      <c r="M2">
        <v>0.11899999999999999</v>
      </c>
      <c r="N2">
        <v>8.6999999999999994E-2</v>
      </c>
      <c r="O2">
        <v>5.2999999999999999E-2</v>
      </c>
      <c r="P2">
        <v>0.51900000000000002</v>
      </c>
      <c r="Q2">
        <v>8.0000000000000002E-3</v>
      </c>
      <c r="R2">
        <v>7.5999999999999998E-2</v>
      </c>
      <c r="S2">
        <v>6.7000000000000004E-2</v>
      </c>
      <c r="T2">
        <v>0.104</v>
      </c>
      <c r="U2">
        <v>4.8000000000000001E-2</v>
      </c>
      <c r="V2">
        <v>0.05</v>
      </c>
      <c r="W2">
        <v>1.4E-2</v>
      </c>
      <c r="Z2" s="1">
        <f t="shared" ref="Z2:Z48" si="0">AVERAGE(D2:M2)</f>
        <v>0.22120000000000006</v>
      </c>
      <c r="AA2" s="1">
        <f t="shared" ref="AA2:AA48" si="1">AVERAGE(N2:W2)</f>
        <v>0.1026</v>
      </c>
    </row>
    <row r="3" spans="1:27">
      <c r="A3">
        <v>2</v>
      </c>
      <c r="B3" t="s">
        <v>150</v>
      </c>
      <c r="C3">
        <v>30</v>
      </c>
      <c r="D3">
        <v>4.7E-2</v>
      </c>
      <c r="E3">
        <v>0.05</v>
      </c>
      <c r="F3">
        <v>0.54800000000000004</v>
      </c>
      <c r="G3">
        <v>0.1</v>
      </c>
      <c r="H3">
        <v>0.115</v>
      </c>
      <c r="I3">
        <v>3.6999999999999998E-2</v>
      </c>
      <c r="J3">
        <v>0.60599999999999998</v>
      </c>
      <c r="K3">
        <v>0.14299999999999999</v>
      </c>
      <c r="L3">
        <v>0.05</v>
      </c>
      <c r="M3">
        <v>9.5000000000000001E-2</v>
      </c>
      <c r="N3">
        <v>0.10199999999999999</v>
      </c>
      <c r="O3">
        <v>5.2999999999999999E-2</v>
      </c>
      <c r="P3">
        <v>0.49199999999999999</v>
      </c>
      <c r="Q3">
        <v>1.0999999999999999E-2</v>
      </c>
      <c r="R3">
        <v>8.4000000000000005E-2</v>
      </c>
      <c r="S3">
        <v>5.8999999999999997E-2</v>
      </c>
      <c r="T3">
        <v>0.11799999999999999</v>
      </c>
      <c r="U3">
        <v>4.8000000000000001E-2</v>
      </c>
      <c r="V3">
        <v>0.05</v>
      </c>
      <c r="W3">
        <v>1.6E-2</v>
      </c>
      <c r="Z3" s="1">
        <f t="shared" si="0"/>
        <v>0.17910000000000001</v>
      </c>
      <c r="AA3" s="1">
        <f t="shared" si="1"/>
        <v>0.10329999999999999</v>
      </c>
    </row>
    <row r="4" spans="1:27">
      <c r="A4">
        <v>3</v>
      </c>
      <c r="B4" t="s">
        <v>151</v>
      </c>
      <c r="C4">
        <v>30</v>
      </c>
      <c r="D4">
        <v>4.7E-2</v>
      </c>
      <c r="E4">
        <v>5.1999999999999998E-2</v>
      </c>
      <c r="F4">
        <v>0.77900000000000003</v>
      </c>
      <c r="G4">
        <v>0.159</v>
      </c>
      <c r="H4">
        <v>0.13</v>
      </c>
      <c r="I4">
        <v>0.02</v>
      </c>
      <c r="J4">
        <v>0.76900000000000002</v>
      </c>
      <c r="K4">
        <v>0.19800000000000001</v>
      </c>
      <c r="L4">
        <v>5.6000000000000001E-2</v>
      </c>
      <c r="M4">
        <v>0.155</v>
      </c>
      <c r="N4">
        <v>0.09</v>
      </c>
      <c r="O4">
        <v>5.5E-2</v>
      </c>
      <c r="P4">
        <v>0.67300000000000004</v>
      </c>
      <c r="Q4">
        <v>8.0000000000000002E-3</v>
      </c>
      <c r="R4">
        <v>9.2999999999999999E-2</v>
      </c>
      <c r="S4">
        <v>4.7E-2</v>
      </c>
      <c r="T4">
        <v>0.105</v>
      </c>
      <c r="U4">
        <v>4.9000000000000002E-2</v>
      </c>
      <c r="V4">
        <v>5.0999999999999997E-2</v>
      </c>
      <c r="W4">
        <v>1.2E-2</v>
      </c>
      <c r="Z4" s="1">
        <f t="shared" si="0"/>
        <v>0.23649999999999999</v>
      </c>
      <c r="AA4" s="1">
        <f t="shared" si="1"/>
        <v>0.1183</v>
      </c>
    </row>
    <row r="5" spans="1:27">
      <c r="A5">
        <v>4</v>
      </c>
      <c r="B5" t="s">
        <v>152</v>
      </c>
      <c r="C5">
        <v>30</v>
      </c>
      <c r="D5">
        <v>3.5999999999999997E-2</v>
      </c>
      <c r="E5">
        <v>5.0999999999999997E-2</v>
      </c>
      <c r="F5">
        <v>0.69799999999999995</v>
      </c>
      <c r="G5">
        <v>0.14899999999999999</v>
      </c>
      <c r="H5">
        <v>0.112</v>
      </c>
      <c r="I5">
        <v>2.5000000000000001E-2</v>
      </c>
      <c r="J5">
        <v>0.74</v>
      </c>
      <c r="K5">
        <v>0.185</v>
      </c>
      <c r="L5">
        <v>5.6000000000000001E-2</v>
      </c>
      <c r="M5">
        <v>0.13400000000000001</v>
      </c>
      <c r="N5">
        <v>9.4E-2</v>
      </c>
      <c r="O5">
        <v>5.5E-2</v>
      </c>
      <c r="P5">
        <v>0.64400000000000002</v>
      </c>
      <c r="Q5">
        <v>0.01</v>
      </c>
      <c r="R5">
        <v>0.10100000000000001</v>
      </c>
      <c r="S5">
        <v>4.5999999999999999E-2</v>
      </c>
      <c r="T5">
        <v>0.11600000000000001</v>
      </c>
      <c r="U5">
        <v>4.9000000000000002E-2</v>
      </c>
      <c r="V5">
        <v>5.0999999999999997E-2</v>
      </c>
      <c r="W5">
        <v>1.2999999999999999E-2</v>
      </c>
      <c r="Z5" s="1">
        <f t="shared" si="0"/>
        <v>0.21859999999999999</v>
      </c>
      <c r="AA5" s="1">
        <f t="shared" si="1"/>
        <v>0.11789999999999998</v>
      </c>
    </row>
    <row r="6" spans="1:27">
      <c r="A6">
        <v>5</v>
      </c>
      <c r="B6" t="s">
        <v>153</v>
      </c>
      <c r="C6">
        <v>30</v>
      </c>
      <c r="D6">
        <v>3.5000000000000003E-2</v>
      </c>
      <c r="E6">
        <v>5.1999999999999998E-2</v>
      </c>
      <c r="F6">
        <v>0.79100000000000004</v>
      </c>
      <c r="G6">
        <v>0.218</v>
      </c>
      <c r="H6">
        <v>0.12</v>
      </c>
      <c r="I6">
        <v>1.7000000000000001E-2</v>
      </c>
      <c r="J6">
        <v>0.69899999999999995</v>
      </c>
      <c r="K6">
        <v>0.184</v>
      </c>
      <c r="L6">
        <v>6.8000000000000005E-2</v>
      </c>
      <c r="M6">
        <v>0.19900000000000001</v>
      </c>
      <c r="N6">
        <v>7.3999999999999996E-2</v>
      </c>
      <c r="O6">
        <v>5.5E-2</v>
      </c>
      <c r="P6">
        <v>0.755</v>
      </c>
      <c r="Q6">
        <v>8.9999999999999993E-3</v>
      </c>
      <c r="R6">
        <v>7.8E-2</v>
      </c>
      <c r="S6">
        <v>5.0999999999999997E-2</v>
      </c>
      <c r="T6">
        <v>9.7000000000000003E-2</v>
      </c>
      <c r="U6">
        <v>0.05</v>
      </c>
      <c r="V6">
        <v>5.1999999999999998E-2</v>
      </c>
      <c r="W6">
        <v>1.2999999999999999E-2</v>
      </c>
      <c r="Z6" s="1">
        <f t="shared" si="0"/>
        <v>0.23830000000000001</v>
      </c>
      <c r="AA6" s="1">
        <f t="shared" si="1"/>
        <v>0.1234</v>
      </c>
    </row>
    <row r="7" spans="1:27">
      <c r="A7">
        <v>6</v>
      </c>
      <c r="B7" t="s">
        <v>154</v>
      </c>
      <c r="C7">
        <v>30</v>
      </c>
      <c r="D7">
        <v>4.4999999999999998E-2</v>
      </c>
      <c r="E7">
        <v>5.0999999999999997E-2</v>
      </c>
      <c r="F7">
        <v>0.69499999999999995</v>
      </c>
      <c r="G7">
        <v>0.13100000000000001</v>
      </c>
      <c r="H7">
        <v>0.14699999999999999</v>
      </c>
      <c r="I7">
        <v>3.1E-2</v>
      </c>
      <c r="J7">
        <v>0.66700000000000004</v>
      </c>
      <c r="K7">
        <v>0.16</v>
      </c>
      <c r="L7">
        <v>5.8000000000000003E-2</v>
      </c>
      <c r="M7">
        <v>0.129</v>
      </c>
      <c r="N7">
        <v>9.8000000000000004E-2</v>
      </c>
      <c r="O7">
        <v>5.3999999999999999E-2</v>
      </c>
      <c r="P7">
        <v>0.65700000000000003</v>
      </c>
      <c r="Q7">
        <v>1.0999999999999999E-2</v>
      </c>
      <c r="R7">
        <v>7.6999999999999999E-2</v>
      </c>
      <c r="S7">
        <v>6.8000000000000005E-2</v>
      </c>
      <c r="T7">
        <v>0.11700000000000001</v>
      </c>
      <c r="U7">
        <v>4.9000000000000002E-2</v>
      </c>
      <c r="V7">
        <v>5.0999999999999997E-2</v>
      </c>
      <c r="W7">
        <v>1.4E-2</v>
      </c>
      <c r="Z7" s="1">
        <f t="shared" si="0"/>
        <v>0.21139999999999998</v>
      </c>
      <c r="AA7" s="1">
        <f t="shared" si="1"/>
        <v>0.1196</v>
      </c>
    </row>
    <row r="8" spans="1:27">
      <c r="A8">
        <v>7</v>
      </c>
      <c r="B8" t="s">
        <v>155</v>
      </c>
      <c r="C8">
        <v>30</v>
      </c>
      <c r="D8">
        <v>3.2000000000000001E-2</v>
      </c>
      <c r="E8">
        <v>5.1999999999999998E-2</v>
      </c>
      <c r="F8">
        <v>0.72199999999999998</v>
      </c>
      <c r="G8">
        <v>0.158</v>
      </c>
      <c r="H8">
        <v>0.106</v>
      </c>
      <c r="I8">
        <v>0.02</v>
      </c>
      <c r="J8">
        <v>0.70499999999999996</v>
      </c>
      <c r="K8">
        <v>0.17199999999999999</v>
      </c>
      <c r="L8">
        <v>5.8000000000000003E-2</v>
      </c>
      <c r="M8">
        <v>0.16</v>
      </c>
      <c r="N8">
        <v>8.5000000000000006E-2</v>
      </c>
      <c r="O8">
        <v>5.5E-2</v>
      </c>
      <c r="P8">
        <v>0.68100000000000005</v>
      </c>
      <c r="Q8">
        <v>8.9999999999999993E-3</v>
      </c>
      <c r="R8">
        <v>9.1999999999999998E-2</v>
      </c>
      <c r="S8">
        <v>4.4999999999999998E-2</v>
      </c>
      <c r="T8">
        <v>0.104</v>
      </c>
      <c r="U8">
        <v>4.9000000000000002E-2</v>
      </c>
      <c r="V8">
        <v>5.0999999999999997E-2</v>
      </c>
      <c r="W8">
        <v>1.2999999999999999E-2</v>
      </c>
      <c r="Z8" s="1">
        <f t="shared" si="0"/>
        <v>0.2185</v>
      </c>
      <c r="AA8" s="1">
        <f t="shared" si="1"/>
        <v>0.11839999999999999</v>
      </c>
    </row>
    <row r="9" spans="1:27">
      <c r="A9">
        <v>8</v>
      </c>
      <c r="B9" t="s">
        <v>156</v>
      </c>
      <c r="C9">
        <v>30</v>
      </c>
      <c r="D9">
        <v>7.0000000000000007E-2</v>
      </c>
      <c r="E9">
        <v>0.05</v>
      </c>
      <c r="F9">
        <v>0.7</v>
      </c>
      <c r="G9">
        <v>0.13600000000000001</v>
      </c>
      <c r="H9">
        <v>0.15</v>
      </c>
      <c r="I9">
        <v>2.5000000000000001E-2</v>
      </c>
      <c r="J9">
        <v>0.68200000000000005</v>
      </c>
      <c r="K9">
        <v>0.191</v>
      </c>
      <c r="L9">
        <v>6.4000000000000001E-2</v>
      </c>
      <c r="M9">
        <v>0.112</v>
      </c>
      <c r="N9">
        <v>9.0999999999999998E-2</v>
      </c>
      <c r="O9">
        <v>5.2999999999999999E-2</v>
      </c>
      <c r="P9">
        <v>0.51800000000000002</v>
      </c>
      <c r="Q9">
        <v>8.0000000000000002E-3</v>
      </c>
      <c r="R9">
        <v>7.5999999999999998E-2</v>
      </c>
      <c r="S9">
        <v>6.3E-2</v>
      </c>
      <c r="T9">
        <v>0.10299999999999999</v>
      </c>
      <c r="U9">
        <v>4.8000000000000001E-2</v>
      </c>
      <c r="V9">
        <v>0.05</v>
      </c>
      <c r="W9">
        <v>1.4999999999999999E-2</v>
      </c>
      <c r="Z9" s="1">
        <f t="shared" si="0"/>
        <v>0.21799999999999997</v>
      </c>
      <c r="AA9" s="1">
        <f t="shared" si="1"/>
        <v>0.10249999999999999</v>
      </c>
    </row>
    <row r="10" spans="1:27">
      <c r="A10">
        <v>9</v>
      </c>
      <c r="B10" t="s">
        <v>157</v>
      </c>
      <c r="C10">
        <v>30</v>
      </c>
      <c r="D10">
        <v>3.7999999999999999E-2</v>
      </c>
      <c r="E10">
        <v>5.0999999999999997E-2</v>
      </c>
      <c r="F10">
        <v>0.76600000000000001</v>
      </c>
      <c r="G10">
        <v>0.21299999999999999</v>
      </c>
      <c r="H10">
        <v>0.11899999999999999</v>
      </c>
      <c r="I10">
        <v>1.7999999999999999E-2</v>
      </c>
      <c r="J10">
        <v>0.55100000000000005</v>
      </c>
      <c r="K10">
        <v>0.16</v>
      </c>
      <c r="L10">
        <v>8.5000000000000006E-2</v>
      </c>
      <c r="M10">
        <v>0.191</v>
      </c>
      <c r="N10">
        <v>7.3999999999999996E-2</v>
      </c>
      <c r="O10">
        <v>5.5E-2</v>
      </c>
      <c r="P10">
        <v>0.72199999999999998</v>
      </c>
      <c r="Q10">
        <v>0.01</v>
      </c>
      <c r="R10">
        <v>5.6000000000000001E-2</v>
      </c>
      <c r="S10">
        <v>8.2000000000000003E-2</v>
      </c>
      <c r="T10">
        <v>0.11</v>
      </c>
      <c r="U10">
        <v>4.9000000000000002E-2</v>
      </c>
      <c r="V10">
        <v>5.0999999999999997E-2</v>
      </c>
      <c r="W10">
        <v>1.4E-2</v>
      </c>
      <c r="Z10" s="1">
        <f t="shared" si="0"/>
        <v>0.21920000000000001</v>
      </c>
      <c r="AA10" s="1">
        <f t="shared" si="1"/>
        <v>0.12229999999999999</v>
      </c>
    </row>
    <row r="11" spans="1:27">
      <c r="A11">
        <v>10</v>
      </c>
      <c r="B11" t="s">
        <v>158</v>
      </c>
      <c r="C11">
        <v>30</v>
      </c>
      <c r="D11">
        <v>4.7E-2</v>
      </c>
      <c r="E11">
        <v>5.0999999999999997E-2</v>
      </c>
      <c r="F11">
        <v>0.67900000000000005</v>
      </c>
      <c r="G11">
        <v>0.17599999999999999</v>
      </c>
      <c r="H11">
        <v>0.14099999999999999</v>
      </c>
      <c r="I11">
        <v>2.1999999999999999E-2</v>
      </c>
      <c r="J11">
        <v>0.69399999999999995</v>
      </c>
      <c r="K11">
        <v>0.19600000000000001</v>
      </c>
      <c r="L11">
        <v>6.7000000000000004E-2</v>
      </c>
      <c r="M11">
        <v>0.123</v>
      </c>
      <c r="N11">
        <v>7.8E-2</v>
      </c>
      <c r="O11">
        <v>5.3999999999999999E-2</v>
      </c>
      <c r="P11">
        <v>0.6</v>
      </c>
      <c r="Q11">
        <v>8.0000000000000002E-3</v>
      </c>
      <c r="R11">
        <v>9.0999999999999998E-2</v>
      </c>
      <c r="S11">
        <v>4.5999999999999999E-2</v>
      </c>
      <c r="T11">
        <v>8.5999999999999993E-2</v>
      </c>
      <c r="U11">
        <v>4.9000000000000002E-2</v>
      </c>
      <c r="V11">
        <v>0.05</v>
      </c>
      <c r="W11">
        <v>1.2999999999999999E-2</v>
      </c>
      <c r="Z11" s="1">
        <f t="shared" si="0"/>
        <v>0.21960000000000007</v>
      </c>
      <c r="AA11" s="1">
        <f t="shared" si="1"/>
        <v>0.1075</v>
      </c>
    </row>
    <row r="12" spans="1:27">
      <c r="A12">
        <v>11</v>
      </c>
      <c r="B12" t="s">
        <v>159</v>
      </c>
      <c r="C12">
        <v>30</v>
      </c>
      <c r="D12">
        <v>4.4999999999999998E-2</v>
      </c>
      <c r="E12">
        <v>0.05</v>
      </c>
      <c r="F12">
        <v>0.55600000000000005</v>
      </c>
      <c r="G12">
        <v>9.4E-2</v>
      </c>
      <c r="H12">
        <v>0.108</v>
      </c>
      <c r="I12">
        <v>4.2000000000000003E-2</v>
      </c>
      <c r="J12">
        <v>0.61299999999999999</v>
      </c>
      <c r="K12">
        <v>0.157</v>
      </c>
      <c r="L12">
        <v>5.7000000000000002E-2</v>
      </c>
      <c r="M12">
        <v>0.09</v>
      </c>
      <c r="N12">
        <v>0.124</v>
      </c>
      <c r="O12">
        <v>5.3999999999999999E-2</v>
      </c>
      <c r="P12">
        <v>0.47</v>
      </c>
      <c r="Q12">
        <v>1.2E-2</v>
      </c>
      <c r="R12">
        <v>8.8999999999999996E-2</v>
      </c>
      <c r="S12">
        <v>7.1999999999999995E-2</v>
      </c>
      <c r="T12">
        <v>0.153</v>
      </c>
      <c r="U12">
        <v>4.8000000000000001E-2</v>
      </c>
      <c r="V12">
        <v>0.05</v>
      </c>
      <c r="W12">
        <v>1.4999999999999999E-2</v>
      </c>
      <c r="Z12" s="1">
        <f t="shared" si="0"/>
        <v>0.1812</v>
      </c>
      <c r="AA12" s="1">
        <f t="shared" si="1"/>
        <v>0.10869999999999998</v>
      </c>
    </row>
    <row r="13" spans="1:27">
      <c r="A13">
        <v>12</v>
      </c>
      <c r="B13" t="s">
        <v>160</v>
      </c>
      <c r="C13">
        <v>30</v>
      </c>
      <c r="D13">
        <v>4.2999999999999997E-2</v>
      </c>
      <c r="E13">
        <v>0.05</v>
      </c>
      <c r="F13">
        <v>0.46200000000000002</v>
      </c>
      <c r="G13">
        <v>5.6000000000000001E-2</v>
      </c>
      <c r="H13">
        <v>0.114</v>
      </c>
      <c r="I13">
        <v>6.6000000000000003E-2</v>
      </c>
      <c r="J13">
        <v>0.53200000000000003</v>
      </c>
      <c r="K13">
        <v>0.1</v>
      </c>
      <c r="L13">
        <v>3.6999999999999998E-2</v>
      </c>
      <c r="M13">
        <v>8.2000000000000003E-2</v>
      </c>
      <c r="N13">
        <v>0.13400000000000001</v>
      </c>
      <c r="O13">
        <v>5.2999999999999999E-2</v>
      </c>
      <c r="P13">
        <v>0.47399999999999998</v>
      </c>
      <c r="Q13">
        <v>1.4999999999999999E-2</v>
      </c>
      <c r="R13">
        <v>7.6999999999999999E-2</v>
      </c>
      <c r="S13">
        <v>7.8E-2</v>
      </c>
      <c r="T13">
        <v>0.15</v>
      </c>
      <c r="U13">
        <v>4.8000000000000001E-2</v>
      </c>
      <c r="V13">
        <v>0.05</v>
      </c>
      <c r="W13">
        <v>1.7000000000000001E-2</v>
      </c>
      <c r="Z13" s="1">
        <f t="shared" si="0"/>
        <v>0.15420000000000003</v>
      </c>
      <c r="AA13" s="1">
        <f t="shared" si="1"/>
        <v>0.10959999999999999</v>
      </c>
    </row>
    <row r="14" spans="1:27">
      <c r="A14">
        <v>13</v>
      </c>
      <c r="B14" t="s">
        <v>161</v>
      </c>
      <c r="C14">
        <v>30</v>
      </c>
      <c r="D14">
        <v>0.06</v>
      </c>
      <c r="E14">
        <v>0.05</v>
      </c>
      <c r="F14">
        <v>0.60099999999999998</v>
      </c>
      <c r="G14">
        <v>0.11</v>
      </c>
      <c r="H14">
        <v>0.13900000000000001</v>
      </c>
      <c r="I14">
        <v>2.9000000000000001E-2</v>
      </c>
      <c r="J14">
        <v>0.57699999999999996</v>
      </c>
      <c r="K14">
        <v>0.14199999999999999</v>
      </c>
      <c r="L14">
        <v>5.3999999999999999E-2</v>
      </c>
      <c r="M14">
        <v>0.129</v>
      </c>
      <c r="N14">
        <v>9.2999999999999999E-2</v>
      </c>
      <c r="O14">
        <v>5.2999999999999999E-2</v>
      </c>
      <c r="P14">
        <v>0.54800000000000004</v>
      </c>
      <c r="Q14">
        <v>0.01</v>
      </c>
      <c r="R14">
        <v>0.1</v>
      </c>
      <c r="S14">
        <v>0.05</v>
      </c>
      <c r="T14">
        <v>7.9000000000000001E-2</v>
      </c>
      <c r="U14">
        <v>4.8000000000000001E-2</v>
      </c>
      <c r="V14">
        <v>0.05</v>
      </c>
      <c r="W14">
        <v>1.6E-2</v>
      </c>
      <c r="Z14" s="1">
        <f t="shared" si="0"/>
        <v>0.18909999999999999</v>
      </c>
      <c r="AA14" s="1">
        <f t="shared" si="1"/>
        <v>0.10470000000000002</v>
      </c>
    </row>
    <row r="15" spans="1:27">
      <c r="A15">
        <v>14</v>
      </c>
      <c r="B15" t="s">
        <v>162</v>
      </c>
      <c r="C15">
        <v>30</v>
      </c>
      <c r="D15">
        <v>6.9000000000000006E-2</v>
      </c>
      <c r="E15">
        <v>4.9000000000000002E-2</v>
      </c>
      <c r="F15">
        <v>0.60799999999999998</v>
      </c>
      <c r="G15">
        <v>0.13900000000000001</v>
      </c>
      <c r="H15">
        <v>0.14799999999999999</v>
      </c>
      <c r="I15">
        <v>2.8000000000000001E-2</v>
      </c>
      <c r="J15">
        <v>0.63400000000000001</v>
      </c>
      <c r="K15">
        <v>0.18</v>
      </c>
      <c r="L15">
        <v>6.4000000000000001E-2</v>
      </c>
      <c r="M15">
        <v>9.1999999999999998E-2</v>
      </c>
      <c r="N15">
        <v>8.1000000000000003E-2</v>
      </c>
      <c r="O15">
        <v>5.1999999999999998E-2</v>
      </c>
      <c r="P15">
        <v>0.45200000000000001</v>
      </c>
      <c r="Q15">
        <v>8.0000000000000002E-3</v>
      </c>
      <c r="R15">
        <v>7.3999999999999996E-2</v>
      </c>
      <c r="S15">
        <v>5.8999999999999997E-2</v>
      </c>
      <c r="T15">
        <v>9.5000000000000001E-2</v>
      </c>
      <c r="U15">
        <v>4.8000000000000001E-2</v>
      </c>
      <c r="V15">
        <v>4.9000000000000002E-2</v>
      </c>
      <c r="W15">
        <v>1.7000000000000001E-2</v>
      </c>
      <c r="Z15" s="1">
        <f t="shared" si="0"/>
        <v>0.20109999999999997</v>
      </c>
      <c r="AA15" s="1">
        <f t="shared" si="1"/>
        <v>9.35E-2</v>
      </c>
    </row>
    <row r="16" spans="1:27">
      <c r="A16">
        <v>15</v>
      </c>
      <c r="B16" t="s">
        <v>163</v>
      </c>
      <c r="C16">
        <v>30</v>
      </c>
      <c r="D16">
        <v>5.2999999999999999E-2</v>
      </c>
      <c r="E16">
        <v>0.05</v>
      </c>
      <c r="F16">
        <v>0.66500000000000004</v>
      </c>
      <c r="G16">
        <v>0.17199999999999999</v>
      </c>
      <c r="H16">
        <v>0.155</v>
      </c>
      <c r="I16">
        <v>2.5999999999999999E-2</v>
      </c>
      <c r="J16">
        <v>0.63300000000000001</v>
      </c>
      <c r="K16">
        <v>0.17799999999999999</v>
      </c>
      <c r="L16">
        <v>7.0000000000000007E-2</v>
      </c>
      <c r="M16">
        <v>0.11899999999999999</v>
      </c>
      <c r="N16">
        <v>7.5999999999999998E-2</v>
      </c>
      <c r="O16">
        <v>5.2999999999999999E-2</v>
      </c>
      <c r="P16">
        <v>0.59199999999999997</v>
      </c>
      <c r="Q16">
        <v>8.9999999999999993E-3</v>
      </c>
      <c r="R16">
        <v>6.7000000000000004E-2</v>
      </c>
      <c r="S16">
        <v>6.5000000000000002E-2</v>
      </c>
      <c r="T16">
        <v>9.5000000000000001E-2</v>
      </c>
      <c r="U16">
        <v>4.8000000000000001E-2</v>
      </c>
      <c r="V16">
        <v>0.05</v>
      </c>
      <c r="W16">
        <v>1.4999999999999999E-2</v>
      </c>
      <c r="Z16" s="1">
        <f t="shared" si="0"/>
        <v>0.21209999999999996</v>
      </c>
      <c r="AA16" s="1">
        <f t="shared" si="1"/>
        <v>0.10699999999999998</v>
      </c>
    </row>
    <row r="17" spans="1:27">
      <c r="A17">
        <v>16</v>
      </c>
      <c r="B17" t="s">
        <v>164</v>
      </c>
      <c r="C17">
        <v>30</v>
      </c>
      <c r="D17">
        <v>6.2E-2</v>
      </c>
      <c r="E17">
        <v>0.05</v>
      </c>
      <c r="F17">
        <v>0.67800000000000005</v>
      </c>
      <c r="G17">
        <v>0.154</v>
      </c>
      <c r="H17">
        <v>0.153</v>
      </c>
      <c r="I17">
        <v>2.4E-2</v>
      </c>
      <c r="J17">
        <v>0.67900000000000005</v>
      </c>
      <c r="K17">
        <v>0.185</v>
      </c>
      <c r="L17">
        <v>6.3E-2</v>
      </c>
      <c r="M17">
        <v>0.112</v>
      </c>
      <c r="N17">
        <v>7.9000000000000001E-2</v>
      </c>
      <c r="O17">
        <v>5.2999999999999999E-2</v>
      </c>
      <c r="P17">
        <v>0.55000000000000004</v>
      </c>
      <c r="Q17">
        <v>8.0000000000000002E-3</v>
      </c>
      <c r="R17">
        <v>7.5999999999999998E-2</v>
      </c>
      <c r="S17">
        <v>5.3999999999999999E-2</v>
      </c>
      <c r="T17">
        <v>8.8999999999999996E-2</v>
      </c>
      <c r="U17">
        <v>4.8000000000000001E-2</v>
      </c>
      <c r="V17">
        <v>0.05</v>
      </c>
      <c r="W17">
        <v>1.4999999999999999E-2</v>
      </c>
      <c r="Z17" s="1">
        <f t="shared" si="0"/>
        <v>0.21600000000000003</v>
      </c>
      <c r="AA17" s="1">
        <f t="shared" si="1"/>
        <v>0.1022</v>
      </c>
    </row>
    <row r="18" spans="1:27">
      <c r="A18">
        <v>17</v>
      </c>
      <c r="B18" t="s">
        <v>165</v>
      </c>
      <c r="C18">
        <v>30</v>
      </c>
      <c r="D18">
        <v>0.08</v>
      </c>
      <c r="E18">
        <v>4.9000000000000002E-2</v>
      </c>
      <c r="F18">
        <v>0.63400000000000001</v>
      </c>
      <c r="G18">
        <v>0.16200000000000001</v>
      </c>
      <c r="H18">
        <v>0.24099999999999999</v>
      </c>
      <c r="I18">
        <v>3.7999999999999999E-2</v>
      </c>
      <c r="J18">
        <v>0.64600000000000002</v>
      </c>
      <c r="K18">
        <v>0.20200000000000001</v>
      </c>
      <c r="L18">
        <v>8.3000000000000004E-2</v>
      </c>
      <c r="M18">
        <v>9.9000000000000005E-2</v>
      </c>
      <c r="N18">
        <v>8.7999999999999995E-2</v>
      </c>
      <c r="O18">
        <v>5.1999999999999998E-2</v>
      </c>
      <c r="P18">
        <v>0.55700000000000005</v>
      </c>
      <c r="Q18">
        <v>1.2E-2</v>
      </c>
      <c r="R18">
        <v>8.3000000000000004E-2</v>
      </c>
      <c r="S18">
        <v>7.9000000000000001E-2</v>
      </c>
      <c r="T18">
        <v>9.0999999999999998E-2</v>
      </c>
      <c r="U18">
        <v>4.8000000000000001E-2</v>
      </c>
      <c r="V18">
        <v>4.9000000000000002E-2</v>
      </c>
      <c r="W18">
        <v>1.4E-2</v>
      </c>
      <c r="Z18" s="1">
        <f t="shared" si="0"/>
        <v>0.22340000000000004</v>
      </c>
      <c r="AA18" s="1">
        <f t="shared" si="1"/>
        <v>0.10729999999999999</v>
      </c>
    </row>
    <row r="19" spans="1:27">
      <c r="A19">
        <v>18</v>
      </c>
      <c r="B19" t="s">
        <v>166</v>
      </c>
      <c r="C19">
        <v>30</v>
      </c>
      <c r="D19">
        <v>5.5E-2</v>
      </c>
      <c r="E19">
        <v>0.05</v>
      </c>
      <c r="F19">
        <v>0.70599999999999996</v>
      </c>
      <c r="G19">
        <v>0.17199999999999999</v>
      </c>
      <c r="H19">
        <v>0.156</v>
      </c>
      <c r="I19">
        <v>2.1000000000000001E-2</v>
      </c>
      <c r="J19">
        <v>0.73</v>
      </c>
      <c r="K19">
        <v>0.19600000000000001</v>
      </c>
      <c r="L19">
        <v>5.8000000000000003E-2</v>
      </c>
      <c r="M19">
        <v>0.112</v>
      </c>
      <c r="N19">
        <v>7.2999999999999995E-2</v>
      </c>
      <c r="O19">
        <v>5.2999999999999999E-2</v>
      </c>
      <c r="P19">
        <v>0.59399999999999997</v>
      </c>
      <c r="Q19">
        <v>7.0000000000000001E-3</v>
      </c>
      <c r="R19">
        <v>7.6999999999999999E-2</v>
      </c>
      <c r="S19">
        <v>4.7E-2</v>
      </c>
      <c r="T19">
        <v>8.3000000000000004E-2</v>
      </c>
      <c r="U19">
        <v>4.8000000000000001E-2</v>
      </c>
      <c r="V19">
        <v>0.05</v>
      </c>
      <c r="W19">
        <v>1.2999999999999999E-2</v>
      </c>
      <c r="Z19" s="1">
        <f t="shared" si="0"/>
        <v>0.22559999999999997</v>
      </c>
      <c r="AA19" s="1">
        <f t="shared" si="1"/>
        <v>0.1045</v>
      </c>
    </row>
    <row r="20" spans="1:27">
      <c r="A20">
        <v>19</v>
      </c>
      <c r="B20" t="s">
        <v>167</v>
      </c>
      <c r="C20">
        <v>30</v>
      </c>
      <c r="D20">
        <v>9.6000000000000002E-2</v>
      </c>
      <c r="E20">
        <v>4.9000000000000002E-2</v>
      </c>
      <c r="F20">
        <v>0.38600000000000001</v>
      </c>
      <c r="G20">
        <v>0.108</v>
      </c>
      <c r="H20">
        <v>0.14399999999999999</v>
      </c>
      <c r="I20">
        <v>2.5999999999999999E-2</v>
      </c>
      <c r="J20">
        <v>0.36299999999999999</v>
      </c>
      <c r="K20">
        <v>0.125</v>
      </c>
      <c r="L20">
        <v>6.4000000000000001E-2</v>
      </c>
      <c r="M20">
        <v>0.14099999999999999</v>
      </c>
      <c r="N20">
        <v>7.6999999999999999E-2</v>
      </c>
      <c r="O20">
        <v>5.2999999999999999E-2</v>
      </c>
      <c r="P20">
        <v>0.38400000000000001</v>
      </c>
      <c r="Q20">
        <v>1.4999999999999999E-2</v>
      </c>
      <c r="R20">
        <v>0.17599999999999999</v>
      </c>
      <c r="S20">
        <v>3.5000000000000003E-2</v>
      </c>
      <c r="T20">
        <v>3.9E-2</v>
      </c>
      <c r="U20">
        <v>4.8000000000000001E-2</v>
      </c>
      <c r="V20">
        <v>4.9000000000000002E-2</v>
      </c>
      <c r="W20">
        <v>1.9E-2</v>
      </c>
      <c r="Z20" s="1">
        <f t="shared" si="0"/>
        <v>0.15020000000000003</v>
      </c>
      <c r="AA20" s="1">
        <f t="shared" si="1"/>
        <v>8.9500000000000024E-2</v>
      </c>
    </row>
    <row r="21" spans="1:27">
      <c r="A21">
        <v>20</v>
      </c>
      <c r="B21" t="s">
        <v>168</v>
      </c>
      <c r="C21">
        <v>30</v>
      </c>
      <c r="D21">
        <v>6.0999999999999999E-2</v>
      </c>
      <c r="E21">
        <v>0.05</v>
      </c>
      <c r="F21">
        <v>0.69699999999999995</v>
      </c>
      <c r="G21">
        <v>0.17599999999999999</v>
      </c>
      <c r="H21">
        <v>0.16500000000000001</v>
      </c>
      <c r="I21">
        <v>2.3E-2</v>
      </c>
      <c r="J21">
        <v>0.71799999999999997</v>
      </c>
      <c r="K21">
        <v>0.19900000000000001</v>
      </c>
      <c r="L21">
        <v>6.0999999999999999E-2</v>
      </c>
      <c r="M21">
        <v>0.11</v>
      </c>
      <c r="N21">
        <v>7.2999999999999995E-2</v>
      </c>
      <c r="O21">
        <v>5.2999999999999999E-2</v>
      </c>
      <c r="P21">
        <v>0.57799999999999996</v>
      </c>
      <c r="Q21">
        <v>8.0000000000000002E-3</v>
      </c>
      <c r="R21">
        <v>7.6999999999999999E-2</v>
      </c>
      <c r="S21">
        <v>5.0999999999999997E-2</v>
      </c>
      <c r="T21">
        <v>8.2000000000000003E-2</v>
      </c>
      <c r="U21">
        <v>4.8000000000000001E-2</v>
      </c>
      <c r="V21">
        <v>0.05</v>
      </c>
      <c r="W21">
        <v>1.4E-2</v>
      </c>
      <c r="Z21" s="1">
        <f t="shared" si="0"/>
        <v>0.22599999999999998</v>
      </c>
      <c r="AA21" s="1">
        <f t="shared" si="1"/>
        <v>0.10340000000000001</v>
      </c>
    </row>
    <row r="22" spans="1:27">
      <c r="A22">
        <v>21</v>
      </c>
      <c r="B22" t="s">
        <v>169</v>
      </c>
      <c r="C22">
        <v>30</v>
      </c>
      <c r="D22">
        <v>5.1999999999999998E-2</v>
      </c>
      <c r="E22">
        <v>4.9000000000000002E-2</v>
      </c>
      <c r="F22">
        <v>0.52400000000000002</v>
      </c>
      <c r="G22">
        <v>0.14599999999999999</v>
      </c>
      <c r="H22">
        <v>0.11700000000000001</v>
      </c>
      <c r="I22">
        <v>2.4E-2</v>
      </c>
      <c r="J22">
        <v>0.40100000000000002</v>
      </c>
      <c r="K22">
        <v>0.122</v>
      </c>
      <c r="L22">
        <v>6.5000000000000002E-2</v>
      </c>
      <c r="M22">
        <v>0.13400000000000001</v>
      </c>
      <c r="N22">
        <v>6.6000000000000003E-2</v>
      </c>
      <c r="O22">
        <v>5.1999999999999998E-2</v>
      </c>
      <c r="P22">
        <v>0.51</v>
      </c>
      <c r="Q22">
        <v>1.2999999999999999E-2</v>
      </c>
      <c r="R22">
        <v>6.6000000000000003E-2</v>
      </c>
      <c r="S22">
        <v>5.8999999999999997E-2</v>
      </c>
      <c r="T22">
        <v>6.8000000000000005E-2</v>
      </c>
      <c r="U22">
        <v>4.8000000000000001E-2</v>
      </c>
      <c r="V22">
        <v>4.9000000000000002E-2</v>
      </c>
      <c r="W22">
        <v>1.7999999999999999E-2</v>
      </c>
      <c r="Z22" s="1">
        <f t="shared" si="0"/>
        <v>0.16339999999999999</v>
      </c>
      <c r="AA22" s="1">
        <f t="shared" si="1"/>
        <v>9.4900000000000012E-2</v>
      </c>
    </row>
    <row r="23" spans="1:27">
      <c r="A23">
        <v>22</v>
      </c>
      <c r="B23" t="s">
        <v>170</v>
      </c>
      <c r="C23">
        <v>30</v>
      </c>
      <c r="D23">
        <v>3.9E-2</v>
      </c>
      <c r="E23">
        <v>0.05</v>
      </c>
      <c r="F23">
        <v>0.499</v>
      </c>
      <c r="G23">
        <v>0.23400000000000001</v>
      </c>
      <c r="H23">
        <v>0.104</v>
      </c>
      <c r="I23">
        <v>3.3000000000000002E-2</v>
      </c>
      <c r="J23">
        <v>0.76900000000000002</v>
      </c>
      <c r="K23">
        <v>0.318</v>
      </c>
      <c r="L23">
        <v>8.8999999999999996E-2</v>
      </c>
      <c r="M23">
        <v>7.6999999999999999E-2</v>
      </c>
      <c r="N23">
        <v>7.9000000000000001E-2</v>
      </c>
      <c r="O23">
        <v>5.3999999999999999E-2</v>
      </c>
      <c r="P23">
        <v>0.39600000000000002</v>
      </c>
      <c r="Q23">
        <v>1.0999999999999999E-2</v>
      </c>
      <c r="R23">
        <v>0.12</v>
      </c>
      <c r="S23">
        <v>4.5999999999999999E-2</v>
      </c>
      <c r="T23">
        <v>0.115</v>
      </c>
      <c r="U23">
        <v>4.8000000000000001E-2</v>
      </c>
      <c r="V23">
        <v>0.05</v>
      </c>
      <c r="W23">
        <v>1.2999999999999999E-2</v>
      </c>
      <c r="Z23" s="1">
        <f t="shared" si="0"/>
        <v>0.22119999999999998</v>
      </c>
      <c r="AA23" s="1">
        <f t="shared" si="1"/>
        <v>9.3200000000000019E-2</v>
      </c>
    </row>
    <row r="24" spans="1:27">
      <c r="A24">
        <v>23</v>
      </c>
      <c r="B24" t="s">
        <v>171</v>
      </c>
      <c r="C24">
        <v>30</v>
      </c>
      <c r="D24">
        <v>4.2999999999999997E-2</v>
      </c>
      <c r="E24">
        <v>5.0999999999999997E-2</v>
      </c>
      <c r="F24">
        <v>0.77700000000000002</v>
      </c>
      <c r="G24">
        <v>0.23300000000000001</v>
      </c>
      <c r="H24">
        <v>0.13700000000000001</v>
      </c>
      <c r="I24">
        <v>1.4999999999999999E-2</v>
      </c>
      <c r="J24">
        <v>0.46100000000000002</v>
      </c>
      <c r="K24">
        <v>0.14000000000000001</v>
      </c>
      <c r="L24">
        <v>8.5999999999999993E-2</v>
      </c>
      <c r="M24">
        <v>0.23400000000000001</v>
      </c>
      <c r="N24">
        <v>6.4000000000000001E-2</v>
      </c>
      <c r="O24">
        <v>5.5E-2</v>
      </c>
      <c r="P24">
        <v>0.76200000000000001</v>
      </c>
      <c r="Q24">
        <v>0.01</v>
      </c>
      <c r="R24">
        <v>5.6000000000000001E-2</v>
      </c>
      <c r="S24">
        <v>7.5999999999999998E-2</v>
      </c>
      <c r="T24">
        <v>7.4999999999999997E-2</v>
      </c>
      <c r="U24">
        <v>4.9000000000000002E-2</v>
      </c>
      <c r="V24">
        <v>5.0999999999999997E-2</v>
      </c>
      <c r="W24">
        <v>1.4E-2</v>
      </c>
      <c r="Z24" s="1">
        <f t="shared" si="0"/>
        <v>0.21770000000000006</v>
      </c>
      <c r="AA24" s="1">
        <f t="shared" si="1"/>
        <v>0.1212</v>
      </c>
    </row>
    <row r="25" spans="1:27">
      <c r="A25">
        <v>24</v>
      </c>
      <c r="B25" t="s">
        <v>172</v>
      </c>
      <c r="C25">
        <v>30</v>
      </c>
      <c r="D25">
        <v>0.98099999999999998</v>
      </c>
      <c r="E25">
        <v>4.5999999999999999E-2</v>
      </c>
      <c r="F25">
        <v>8.0000000000000002E-3</v>
      </c>
      <c r="G25">
        <v>0.97899999999999998</v>
      </c>
      <c r="H25">
        <v>0.72899999999999998</v>
      </c>
      <c r="I25">
        <v>0.96799999999999997</v>
      </c>
      <c r="J25">
        <v>0.98899999999999999</v>
      </c>
      <c r="K25">
        <v>0.97499999999999998</v>
      </c>
      <c r="L25">
        <v>0.32100000000000001</v>
      </c>
      <c r="M25">
        <v>3.5999999999999997E-2</v>
      </c>
      <c r="N25">
        <v>0.221</v>
      </c>
      <c r="O25">
        <v>4.9000000000000002E-2</v>
      </c>
      <c r="P25">
        <v>8.2000000000000003E-2</v>
      </c>
      <c r="Q25">
        <v>0.99299999999999999</v>
      </c>
      <c r="R25">
        <v>0.98799999999999999</v>
      </c>
      <c r="S25">
        <v>2.4E-2</v>
      </c>
      <c r="T25">
        <v>4.1000000000000002E-2</v>
      </c>
      <c r="U25">
        <v>4.4999999999999998E-2</v>
      </c>
      <c r="V25">
        <v>4.5999999999999999E-2</v>
      </c>
      <c r="W25">
        <v>0.40400000000000003</v>
      </c>
      <c r="Z25" s="1">
        <f t="shared" si="0"/>
        <v>0.60319999999999996</v>
      </c>
      <c r="AA25" s="1">
        <f t="shared" si="1"/>
        <v>0.2893</v>
      </c>
    </row>
    <row r="26" spans="1:27">
      <c r="A26">
        <v>25</v>
      </c>
      <c r="B26" t="s">
        <v>173</v>
      </c>
      <c r="C26">
        <v>30</v>
      </c>
      <c r="D26">
        <v>0.98899999999999999</v>
      </c>
      <c r="E26">
        <v>5.6000000000000001E-2</v>
      </c>
      <c r="F26">
        <v>8.4000000000000005E-2</v>
      </c>
      <c r="G26">
        <v>0.05</v>
      </c>
      <c r="H26">
        <v>0.20100000000000001</v>
      </c>
      <c r="I26">
        <v>6.5000000000000002E-2</v>
      </c>
      <c r="J26">
        <v>0.91900000000000004</v>
      </c>
      <c r="K26">
        <v>0.13400000000000001</v>
      </c>
      <c r="L26">
        <v>3.5999999999999997E-2</v>
      </c>
      <c r="M26">
        <v>0.52600000000000002</v>
      </c>
      <c r="N26">
        <v>0.86899999999999999</v>
      </c>
      <c r="O26">
        <v>6.2E-2</v>
      </c>
      <c r="P26">
        <v>9.2999999999999999E-2</v>
      </c>
      <c r="Q26">
        <v>0.746</v>
      </c>
      <c r="R26">
        <v>0.98699999999999999</v>
      </c>
      <c r="S26">
        <v>1.0999999999999999E-2</v>
      </c>
      <c r="T26">
        <v>1.2E-2</v>
      </c>
      <c r="U26">
        <v>5.3999999999999999E-2</v>
      </c>
      <c r="V26">
        <v>5.7000000000000002E-2</v>
      </c>
      <c r="W26">
        <v>9.4E-2</v>
      </c>
      <c r="Z26" s="1">
        <f t="shared" si="0"/>
        <v>0.30599999999999994</v>
      </c>
      <c r="AA26" s="1">
        <f t="shared" si="1"/>
        <v>0.29849999999999999</v>
      </c>
    </row>
    <row r="27" spans="1:27">
      <c r="A27">
        <v>26</v>
      </c>
      <c r="B27" t="s">
        <v>174</v>
      </c>
      <c r="C27">
        <v>30</v>
      </c>
      <c r="D27">
        <v>0.99</v>
      </c>
      <c r="E27">
        <v>5.7000000000000002E-2</v>
      </c>
      <c r="F27">
        <v>0.95399999999999996</v>
      </c>
      <c r="G27">
        <v>0.64700000000000002</v>
      </c>
      <c r="H27">
        <v>0.93500000000000005</v>
      </c>
      <c r="I27">
        <v>0.77200000000000002</v>
      </c>
      <c r="J27">
        <v>0.94199999999999995</v>
      </c>
      <c r="K27">
        <v>0.94399999999999995</v>
      </c>
      <c r="L27">
        <v>0.59699999999999998</v>
      </c>
      <c r="M27">
        <v>6.9000000000000006E-2</v>
      </c>
      <c r="N27">
        <v>0.92700000000000005</v>
      </c>
      <c r="O27">
        <v>5.8000000000000003E-2</v>
      </c>
      <c r="P27">
        <v>1.2999999999999999E-2</v>
      </c>
      <c r="Q27">
        <v>3.1E-2</v>
      </c>
      <c r="R27">
        <v>0.08</v>
      </c>
      <c r="S27">
        <v>0.97599999999999998</v>
      </c>
      <c r="T27">
        <v>0.97599999999999998</v>
      </c>
      <c r="U27">
        <v>5.0999999999999997E-2</v>
      </c>
      <c r="V27">
        <v>5.3999999999999999E-2</v>
      </c>
      <c r="W27">
        <v>0.64</v>
      </c>
      <c r="Z27" s="1">
        <f t="shared" si="0"/>
        <v>0.69069999999999987</v>
      </c>
      <c r="AA27" s="1">
        <f t="shared" si="1"/>
        <v>0.38059999999999999</v>
      </c>
    </row>
    <row r="28" spans="1:27">
      <c r="A28">
        <v>27</v>
      </c>
      <c r="B28" t="s">
        <v>175</v>
      </c>
      <c r="C28">
        <v>30</v>
      </c>
      <c r="D28">
        <v>0.98899999999999999</v>
      </c>
      <c r="E28">
        <v>4.5999999999999999E-2</v>
      </c>
      <c r="F28">
        <v>1.2E-2</v>
      </c>
      <c r="G28">
        <v>0.98799999999999999</v>
      </c>
      <c r="H28">
        <v>0.97299999999999998</v>
      </c>
      <c r="I28">
        <v>0.95799999999999996</v>
      </c>
      <c r="J28">
        <v>0.30099999999999999</v>
      </c>
      <c r="K28">
        <v>0.90900000000000003</v>
      </c>
      <c r="L28">
        <v>0.94499999999999995</v>
      </c>
      <c r="M28">
        <v>0.76300000000000001</v>
      </c>
      <c r="N28">
        <v>0.19700000000000001</v>
      </c>
      <c r="O28">
        <v>0.05</v>
      </c>
      <c r="P28">
        <v>0.9</v>
      </c>
      <c r="Q28">
        <v>0.995</v>
      </c>
      <c r="R28">
        <v>0.98499999999999999</v>
      </c>
      <c r="S28">
        <v>0.39300000000000002</v>
      </c>
      <c r="T28">
        <v>0.01</v>
      </c>
      <c r="U28">
        <v>4.7E-2</v>
      </c>
      <c r="V28">
        <v>4.8000000000000001E-2</v>
      </c>
      <c r="W28">
        <v>0.93300000000000005</v>
      </c>
      <c r="Z28" s="1">
        <f t="shared" si="0"/>
        <v>0.68840000000000001</v>
      </c>
      <c r="AA28" s="1">
        <f t="shared" si="1"/>
        <v>0.45579999999999998</v>
      </c>
    </row>
    <row r="29" spans="1:27">
      <c r="A29">
        <v>28</v>
      </c>
      <c r="B29" t="s">
        <v>176</v>
      </c>
      <c r="C29">
        <v>30</v>
      </c>
      <c r="D29">
        <v>1.2E-2</v>
      </c>
      <c r="E29">
        <v>5.3999999999999999E-2</v>
      </c>
      <c r="F29">
        <v>1.4999999999999999E-2</v>
      </c>
      <c r="G29">
        <v>0.98799999999999999</v>
      </c>
      <c r="H29">
        <v>1.6E-2</v>
      </c>
      <c r="I29">
        <v>5.3999999999999999E-2</v>
      </c>
      <c r="J29">
        <v>0.99099999999999999</v>
      </c>
      <c r="K29">
        <v>0.97099999999999997</v>
      </c>
      <c r="L29">
        <v>0.10199999999999999</v>
      </c>
      <c r="M29">
        <v>3.7999999999999999E-2</v>
      </c>
      <c r="N29">
        <v>1.9E-2</v>
      </c>
      <c r="O29">
        <v>5.6000000000000001E-2</v>
      </c>
      <c r="P29">
        <v>0.32500000000000001</v>
      </c>
      <c r="Q29">
        <v>0.67100000000000004</v>
      </c>
      <c r="R29">
        <v>0.91300000000000003</v>
      </c>
      <c r="S29">
        <v>8.0000000000000002E-3</v>
      </c>
      <c r="T29">
        <v>0.16300000000000001</v>
      </c>
      <c r="U29">
        <v>5.1999999999999998E-2</v>
      </c>
      <c r="V29">
        <v>5.3999999999999999E-2</v>
      </c>
      <c r="W29">
        <v>0.1</v>
      </c>
      <c r="Z29" s="1">
        <f t="shared" si="0"/>
        <v>0.32409999999999994</v>
      </c>
      <c r="AA29" s="1">
        <f t="shared" si="1"/>
        <v>0.23610000000000003</v>
      </c>
    </row>
    <row r="30" spans="1:27">
      <c r="A30">
        <v>29</v>
      </c>
      <c r="B30" t="s">
        <v>177</v>
      </c>
      <c r="C30">
        <v>30</v>
      </c>
      <c r="D30">
        <v>0.379</v>
      </c>
      <c r="E30">
        <v>5.2999999999999999E-2</v>
      </c>
      <c r="F30">
        <v>0.158</v>
      </c>
      <c r="G30">
        <v>0.98299999999999998</v>
      </c>
      <c r="H30">
        <v>0.23499999999999999</v>
      </c>
      <c r="I30">
        <v>2.1000000000000001E-2</v>
      </c>
      <c r="J30">
        <v>0.97</v>
      </c>
      <c r="K30">
        <v>0.90500000000000003</v>
      </c>
      <c r="L30">
        <v>0.24</v>
      </c>
      <c r="M30">
        <v>2.7E-2</v>
      </c>
      <c r="N30">
        <v>7.2999999999999995E-2</v>
      </c>
      <c r="O30">
        <v>5.5E-2</v>
      </c>
      <c r="P30">
        <v>0.22900000000000001</v>
      </c>
      <c r="Q30">
        <v>2.1999999999999999E-2</v>
      </c>
      <c r="R30">
        <v>0.82199999999999995</v>
      </c>
      <c r="S30">
        <v>6.2E-2</v>
      </c>
      <c r="T30">
        <v>0.13200000000000001</v>
      </c>
      <c r="U30">
        <v>0.05</v>
      </c>
      <c r="V30">
        <v>5.1999999999999998E-2</v>
      </c>
      <c r="W30">
        <v>7.6999999999999999E-2</v>
      </c>
      <c r="Z30" s="1">
        <f t="shared" si="0"/>
        <v>0.39710000000000001</v>
      </c>
      <c r="AA30" s="1">
        <f t="shared" si="1"/>
        <v>0.15740000000000001</v>
      </c>
    </row>
    <row r="31" spans="1:27">
      <c r="A31">
        <v>30</v>
      </c>
      <c r="B31" t="s">
        <v>178</v>
      </c>
      <c r="C31">
        <v>30</v>
      </c>
      <c r="D31">
        <v>0.94199999999999995</v>
      </c>
      <c r="E31">
        <v>0.05</v>
      </c>
      <c r="F31">
        <v>9.7000000000000003E-2</v>
      </c>
      <c r="G31">
        <v>0.96399999999999997</v>
      </c>
      <c r="H31">
        <v>0.88900000000000001</v>
      </c>
      <c r="I31">
        <v>0.13200000000000001</v>
      </c>
      <c r="J31">
        <v>3.9E-2</v>
      </c>
      <c r="K31">
        <v>0.05</v>
      </c>
      <c r="L31">
        <v>0.81200000000000006</v>
      </c>
      <c r="M31">
        <v>0.98299999999999998</v>
      </c>
      <c r="N31">
        <v>7.6999999999999999E-2</v>
      </c>
      <c r="O31">
        <v>5.6000000000000001E-2</v>
      </c>
      <c r="P31">
        <v>0.99</v>
      </c>
      <c r="Q31">
        <v>0.99299999999999999</v>
      </c>
      <c r="R31">
        <v>0.97</v>
      </c>
      <c r="S31">
        <v>5.1999999999999998E-2</v>
      </c>
      <c r="T31">
        <v>3.0000000000000001E-3</v>
      </c>
      <c r="U31">
        <v>5.0999999999999997E-2</v>
      </c>
      <c r="V31">
        <v>5.2999999999999999E-2</v>
      </c>
      <c r="W31">
        <v>0.46500000000000002</v>
      </c>
      <c r="Z31" s="1">
        <f t="shared" si="0"/>
        <v>0.49580000000000002</v>
      </c>
      <c r="AA31" s="1">
        <f t="shared" si="1"/>
        <v>0.37100000000000005</v>
      </c>
    </row>
    <row r="32" spans="1:27">
      <c r="A32">
        <v>31</v>
      </c>
      <c r="B32" t="s">
        <v>179</v>
      </c>
      <c r="C32">
        <v>30</v>
      </c>
      <c r="D32">
        <v>0.01</v>
      </c>
      <c r="E32">
        <v>0.05</v>
      </c>
      <c r="F32">
        <v>0.13800000000000001</v>
      </c>
      <c r="G32">
        <v>0.98899999999999999</v>
      </c>
      <c r="H32">
        <v>0.64600000000000002</v>
      </c>
      <c r="I32">
        <v>0.97399999999999998</v>
      </c>
      <c r="J32">
        <v>0.55000000000000004</v>
      </c>
      <c r="K32">
        <v>0.54200000000000004</v>
      </c>
      <c r="L32">
        <v>0.91200000000000003</v>
      </c>
      <c r="M32">
        <v>0.88200000000000001</v>
      </c>
      <c r="N32">
        <v>2.1999999999999999E-2</v>
      </c>
      <c r="O32">
        <v>5.1999999999999998E-2</v>
      </c>
      <c r="P32">
        <v>0.98899999999999999</v>
      </c>
      <c r="Q32">
        <v>0.995</v>
      </c>
      <c r="R32">
        <v>7.0000000000000001E-3</v>
      </c>
      <c r="S32">
        <v>0.97499999999999998</v>
      </c>
      <c r="T32">
        <v>0.95499999999999996</v>
      </c>
      <c r="U32">
        <v>0.05</v>
      </c>
      <c r="V32">
        <v>5.0999999999999997E-2</v>
      </c>
      <c r="W32">
        <v>0.96499999999999997</v>
      </c>
      <c r="Z32" s="1">
        <f t="shared" si="0"/>
        <v>0.56929999999999992</v>
      </c>
      <c r="AA32" s="1">
        <f t="shared" si="1"/>
        <v>0.50609999999999999</v>
      </c>
    </row>
    <row r="33" spans="1:27">
      <c r="A33">
        <v>32</v>
      </c>
      <c r="B33" t="s">
        <v>180</v>
      </c>
      <c r="C33">
        <v>30</v>
      </c>
      <c r="D33">
        <v>0.80600000000000005</v>
      </c>
      <c r="E33">
        <v>4.5999999999999999E-2</v>
      </c>
      <c r="F33">
        <v>0.52100000000000002</v>
      </c>
      <c r="G33">
        <v>1.4E-2</v>
      </c>
      <c r="H33">
        <v>0.104</v>
      </c>
      <c r="I33">
        <v>6.6000000000000003E-2</v>
      </c>
      <c r="J33">
        <v>0.105</v>
      </c>
      <c r="K33">
        <v>1.4E-2</v>
      </c>
      <c r="L33">
        <v>7.0999999999999994E-2</v>
      </c>
      <c r="M33">
        <v>0.85899999999999999</v>
      </c>
      <c r="N33">
        <v>0.11600000000000001</v>
      </c>
      <c r="O33">
        <v>4.9000000000000002E-2</v>
      </c>
      <c r="P33">
        <v>0.97299999999999998</v>
      </c>
      <c r="Q33">
        <v>9.8000000000000004E-2</v>
      </c>
      <c r="R33">
        <v>0.77</v>
      </c>
      <c r="S33">
        <v>1.7000000000000001E-2</v>
      </c>
      <c r="T33">
        <v>7.0000000000000001E-3</v>
      </c>
      <c r="U33">
        <v>4.5999999999999999E-2</v>
      </c>
      <c r="V33">
        <v>4.8000000000000001E-2</v>
      </c>
      <c r="W33">
        <v>0.32200000000000001</v>
      </c>
      <c r="Z33" s="1">
        <f t="shared" si="0"/>
        <v>0.26060000000000005</v>
      </c>
      <c r="AA33" s="1">
        <f t="shared" si="1"/>
        <v>0.24460000000000001</v>
      </c>
    </row>
    <row r="34" spans="1:27">
      <c r="A34">
        <v>33</v>
      </c>
      <c r="B34" t="s">
        <v>181</v>
      </c>
      <c r="C34">
        <v>30</v>
      </c>
      <c r="D34">
        <v>0.97199999999999998</v>
      </c>
      <c r="E34">
        <v>0.04</v>
      </c>
      <c r="F34">
        <v>0.52100000000000002</v>
      </c>
      <c r="G34">
        <v>0.86</v>
      </c>
      <c r="H34">
        <v>0.98199999999999998</v>
      </c>
      <c r="I34">
        <v>0.96299999999999997</v>
      </c>
      <c r="J34">
        <v>0.58899999999999997</v>
      </c>
      <c r="K34">
        <v>0.16</v>
      </c>
      <c r="L34">
        <v>0.193</v>
      </c>
      <c r="M34">
        <v>0.16700000000000001</v>
      </c>
      <c r="N34">
        <v>0.09</v>
      </c>
      <c r="O34">
        <v>4.2000000000000003E-2</v>
      </c>
      <c r="P34">
        <v>0.97199999999999998</v>
      </c>
      <c r="Q34">
        <v>0.72499999999999998</v>
      </c>
      <c r="R34">
        <v>4.2999999999999997E-2</v>
      </c>
      <c r="S34">
        <v>0.373</v>
      </c>
      <c r="T34">
        <v>2.3E-2</v>
      </c>
      <c r="U34">
        <v>0.04</v>
      </c>
      <c r="V34">
        <v>4.1000000000000002E-2</v>
      </c>
      <c r="W34">
        <v>0.36699999999999999</v>
      </c>
      <c r="Z34" s="1">
        <f t="shared" si="0"/>
        <v>0.54469999999999996</v>
      </c>
      <c r="AA34" s="1">
        <f t="shared" si="1"/>
        <v>0.27160000000000001</v>
      </c>
    </row>
    <row r="35" spans="1:27">
      <c r="A35">
        <v>34</v>
      </c>
      <c r="B35" t="s">
        <v>182</v>
      </c>
      <c r="C35">
        <v>30</v>
      </c>
      <c r="D35">
        <v>2.1000000000000001E-2</v>
      </c>
      <c r="E35">
        <v>4.9000000000000002E-2</v>
      </c>
      <c r="F35">
        <v>0.52</v>
      </c>
      <c r="G35">
        <v>0.94199999999999995</v>
      </c>
      <c r="H35">
        <v>0.44900000000000001</v>
      </c>
      <c r="I35">
        <v>0.08</v>
      </c>
      <c r="J35">
        <v>1.7000000000000001E-2</v>
      </c>
      <c r="K35">
        <v>4.8000000000000001E-2</v>
      </c>
      <c r="L35">
        <v>0.74299999999999999</v>
      </c>
      <c r="M35">
        <v>0.97</v>
      </c>
      <c r="N35">
        <v>2.7E-2</v>
      </c>
      <c r="O35">
        <v>5.2999999999999999E-2</v>
      </c>
      <c r="P35">
        <v>0.99</v>
      </c>
      <c r="Q35">
        <v>0.70199999999999996</v>
      </c>
      <c r="R35">
        <v>7.0000000000000001E-3</v>
      </c>
      <c r="S35">
        <v>0.80300000000000005</v>
      </c>
      <c r="T35">
        <v>0.05</v>
      </c>
      <c r="U35">
        <v>0.05</v>
      </c>
      <c r="V35">
        <v>5.0999999999999997E-2</v>
      </c>
      <c r="W35">
        <v>0.40100000000000002</v>
      </c>
      <c r="Z35" s="1">
        <f t="shared" si="0"/>
        <v>0.38389999999999996</v>
      </c>
      <c r="AA35" s="1">
        <f t="shared" si="1"/>
        <v>0.31339999999999996</v>
      </c>
    </row>
    <row r="36" spans="1:27">
      <c r="A36">
        <v>35</v>
      </c>
      <c r="B36" t="s">
        <v>183</v>
      </c>
      <c r="C36">
        <v>30</v>
      </c>
      <c r="D36">
        <v>0.98599999999999999</v>
      </c>
      <c r="E36">
        <v>0.05</v>
      </c>
      <c r="F36">
        <v>0.215</v>
      </c>
      <c r="G36">
        <v>4.2999999999999997E-2</v>
      </c>
      <c r="H36">
        <v>0.96799999999999997</v>
      </c>
      <c r="I36">
        <v>0.98299999999999998</v>
      </c>
      <c r="J36">
        <v>5.0000000000000001E-3</v>
      </c>
      <c r="K36">
        <v>5.0000000000000001E-3</v>
      </c>
      <c r="L36">
        <v>0.14899999999999999</v>
      </c>
      <c r="M36">
        <v>0.98099999999999998</v>
      </c>
      <c r="N36">
        <v>0.92400000000000004</v>
      </c>
      <c r="O36">
        <v>5.5E-2</v>
      </c>
      <c r="P36">
        <v>0.98799999999999999</v>
      </c>
      <c r="Q36">
        <v>0.995</v>
      </c>
      <c r="R36">
        <v>0.14899999999999999</v>
      </c>
      <c r="S36">
        <v>0.95299999999999996</v>
      </c>
      <c r="T36">
        <v>7.0999999999999994E-2</v>
      </c>
      <c r="U36">
        <v>5.0999999999999997E-2</v>
      </c>
      <c r="V36">
        <v>5.2999999999999999E-2</v>
      </c>
      <c r="W36">
        <v>0.95</v>
      </c>
      <c r="Z36" s="1">
        <f t="shared" si="0"/>
        <v>0.4385</v>
      </c>
      <c r="AA36" s="1">
        <f t="shared" si="1"/>
        <v>0.51890000000000003</v>
      </c>
    </row>
    <row r="37" spans="1:27">
      <c r="A37">
        <v>36</v>
      </c>
      <c r="B37" t="s">
        <v>184</v>
      </c>
      <c r="C37">
        <v>30</v>
      </c>
      <c r="D37">
        <v>0.98099999999999998</v>
      </c>
      <c r="E37">
        <v>5.6000000000000001E-2</v>
      </c>
      <c r="F37">
        <v>0.94199999999999995</v>
      </c>
      <c r="G37">
        <v>5.0000000000000001E-3</v>
      </c>
      <c r="H37">
        <v>0.155</v>
      </c>
      <c r="I37">
        <v>0.78600000000000003</v>
      </c>
      <c r="J37">
        <v>0.187</v>
      </c>
      <c r="K37">
        <v>4.2999999999999997E-2</v>
      </c>
      <c r="L37">
        <v>0.23100000000000001</v>
      </c>
      <c r="M37">
        <v>0.876</v>
      </c>
      <c r="N37">
        <v>0.97199999999999998</v>
      </c>
      <c r="O37">
        <v>0.06</v>
      </c>
      <c r="P37">
        <v>0.13400000000000001</v>
      </c>
      <c r="Q37">
        <v>0.217</v>
      </c>
      <c r="R37">
        <v>1.7999999999999999E-2</v>
      </c>
      <c r="S37">
        <v>0.97499999999999998</v>
      </c>
      <c r="T37">
        <v>0.98699999999999999</v>
      </c>
      <c r="U37">
        <v>5.3999999999999999E-2</v>
      </c>
      <c r="V37">
        <v>5.7000000000000002E-2</v>
      </c>
      <c r="W37">
        <v>0.89300000000000002</v>
      </c>
      <c r="Z37" s="1">
        <f t="shared" si="0"/>
        <v>0.42619999999999997</v>
      </c>
      <c r="AA37" s="1">
        <f t="shared" si="1"/>
        <v>0.43669999999999998</v>
      </c>
    </row>
    <row r="38" spans="1:27">
      <c r="A38">
        <v>37</v>
      </c>
      <c r="B38" t="s">
        <v>185</v>
      </c>
      <c r="C38">
        <v>30</v>
      </c>
      <c r="D38">
        <v>0.73399999999999999</v>
      </c>
      <c r="E38">
        <v>6.3E-2</v>
      </c>
      <c r="F38">
        <v>0.95699999999999996</v>
      </c>
      <c r="G38">
        <v>2.5999999999999999E-2</v>
      </c>
      <c r="H38">
        <v>0.02</v>
      </c>
      <c r="I38">
        <v>1.4E-2</v>
      </c>
      <c r="J38">
        <v>0.32800000000000001</v>
      </c>
      <c r="K38">
        <v>3.6999999999999998E-2</v>
      </c>
      <c r="L38">
        <v>0.186</v>
      </c>
      <c r="M38">
        <v>0.95799999999999996</v>
      </c>
      <c r="N38">
        <v>0.67900000000000005</v>
      </c>
      <c r="O38">
        <v>6.6000000000000003E-2</v>
      </c>
      <c r="P38">
        <v>0.77100000000000002</v>
      </c>
      <c r="Q38">
        <v>1.4999999999999999E-2</v>
      </c>
      <c r="R38">
        <v>3.4000000000000002E-2</v>
      </c>
      <c r="S38">
        <v>0.55700000000000005</v>
      </c>
      <c r="T38">
        <v>0.85099999999999998</v>
      </c>
      <c r="U38">
        <v>5.8999999999999997E-2</v>
      </c>
      <c r="V38">
        <v>6.2E-2</v>
      </c>
      <c r="W38">
        <v>0.67800000000000005</v>
      </c>
      <c r="Z38" s="1">
        <f t="shared" si="0"/>
        <v>0.33229999999999993</v>
      </c>
      <c r="AA38" s="1">
        <f t="shared" si="1"/>
        <v>0.37719999999999998</v>
      </c>
    </row>
    <row r="39" spans="1:27">
      <c r="A39">
        <v>38</v>
      </c>
      <c r="B39" t="s">
        <v>186</v>
      </c>
      <c r="C39">
        <v>30</v>
      </c>
      <c r="D39">
        <v>0.99099999999999999</v>
      </c>
      <c r="E39">
        <v>6.3E-2</v>
      </c>
      <c r="F39">
        <v>4.8000000000000001E-2</v>
      </c>
      <c r="G39">
        <v>0.21099999999999999</v>
      </c>
      <c r="H39">
        <v>0.40400000000000003</v>
      </c>
      <c r="I39">
        <v>0.99</v>
      </c>
      <c r="J39">
        <v>0.28399999999999997</v>
      </c>
      <c r="K39">
        <v>0.436</v>
      </c>
      <c r="L39">
        <v>0.97399999999999998</v>
      </c>
      <c r="M39">
        <v>0.72799999999999998</v>
      </c>
      <c r="N39">
        <v>0.98699999999999999</v>
      </c>
      <c r="O39">
        <v>7.3999999999999996E-2</v>
      </c>
      <c r="P39">
        <v>0.14699999999999999</v>
      </c>
      <c r="Q39">
        <v>0.996</v>
      </c>
      <c r="R39">
        <v>0.98699999999999999</v>
      </c>
      <c r="S39">
        <v>0.98899999999999999</v>
      </c>
      <c r="T39">
        <v>0.98699999999999999</v>
      </c>
      <c r="U39">
        <v>6.0999999999999999E-2</v>
      </c>
      <c r="V39">
        <v>6.4000000000000001E-2</v>
      </c>
      <c r="W39">
        <v>0.97099999999999997</v>
      </c>
      <c r="Z39" s="1">
        <f t="shared" si="0"/>
        <v>0.51289999999999991</v>
      </c>
      <c r="AA39" s="1">
        <f t="shared" si="1"/>
        <v>0.62629999999999997</v>
      </c>
    </row>
    <row r="40" spans="1:27">
      <c r="A40">
        <v>39</v>
      </c>
      <c r="B40" t="s">
        <v>187</v>
      </c>
      <c r="C40">
        <v>30</v>
      </c>
      <c r="D40">
        <v>0.9</v>
      </c>
      <c r="E40">
        <v>5.7000000000000002E-2</v>
      </c>
      <c r="F40">
        <v>1.2E-2</v>
      </c>
      <c r="G40">
        <v>3.2000000000000001E-2</v>
      </c>
      <c r="H40">
        <v>0.05</v>
      </c>
      <c r="I40">
        <v>0.98399999999999999</v>
      </c>
      <c r="J40">
        <v>0.98899999999999999</v>
      </c>
      <c r="K40">
        <v>0.109</v>
      </c>
      <c r="L40">
        <v>1.2E-2</v>
      </c>
      <c r="M40">
        <v>0.216</v>
      </c>
      <c r="N40">
        <v>0.94699999999999995</v>
      </c>
      <c r="O40">
        <v>6.3E-2</v>
      </c>
      <c r="P40">
        <v>0.39600000000000002</v>
      </c>
      <c r="Q40">
        <v>0.99299999999999999</v>
      </c>
      <c r="R40">
        <v>0.98599999999999999</v>
      </c>
      <c r="S40">
        <v>1.7999999999999999E-2</v>
      </c>
      <c r="T40">
        <v>0.879</v>
      </c>
      <c r="U40">
        <v>5.7000000000000002E-2</v>
      </c>
      <c r="V40">
        <v>5.8999999999999997E-2</v>
      </c>
      <c r="W40">
        <v>0.64300000000000002</v>
      </c>
      <c r="Z40" s="1">
        <f t="shared" si="0"/>
        <v>0.33610000000000001</v>
      </c>
      <c r="AA40" s="1">
        <f t="shared" si="1"/>
        <v>0.50409999999999999</v>
      </c>
    </row>
    <row r="41" spans="1:27">
      <c r="A41">
        <v>40</v>
      </c>
      <c r="B41" t="s">
        <v>188</v>
      </c>
      <c r="C41">
        <v>30</v>
      </c>
      <c r="D41">
        <v>0.82799999999999996</v>
      </c>
      <c r="E41">
        <v>6.4000000000000001E-2</v>
      </c>
      <c r="F41">
        <v>0.96099999999999997</v>
      </c>
      <c r="G41">
        <v>3.1E-2</v>
      </c>
      <c r="H41">
        <v>6.0999999999999999E-2</v>
      </c>
      <c r="I41">
        <v>1.2E-2</v>
      </c>
      <c r="J41">
        <v>0.90700000000000003</v>
      </c>
      <c r="K41">
        <v>0.161</v>
      </c>
      <c r="L41">
        <v>6.2E-2</v>
      </c>
      <c r="M41">
        <v>0.55100000000000005</v>
      </c>
      <c r="N41">
        <v>0.65400000000000003</v>
      </c>
      <c r="O41">
        <v>6.7000000000000004E-2</v>
      </c>
      <c r="P41">
        <v>0.16200000000000001</v>
      </c>
      <c r="Q41">
        <v>8.0000000000000002E-3</v>
      </c>
      <c r="R41">
        <v>0.06</v>
      </c>
      <c r="S41">
        <v>0.14199999999999999</v>
      </c>
      <c r="T41">
        <v>0.72699999999999998</v>
      </c>
      <c r="U41">
        <v>5.8999999999999997E-2</v>
      </c>
      <c r="V41">
        <v>6.2E-2</v>
      </c>
      <c r="W41">
        <v>0.14199999999999999</v>
      </c>
      <c r="Z41" s="1">
        <f t="shared" si="0"/>
        <v>0.36380000000000001</v>
      </c>
      <c r="AA41" s="1">
        <f t="shared" si="1"/>
        <v>0.20829999999999999</v>
      </c>
    </row>
    <row r="42" spans="1:27">
      <c r="A42">
        <v>41</v>
      </c>
      <c r="B42" t="s">
        <v>189</v>
      </c>
      <c r="C42">
        <v>30</v>
      </c>
      <c r="D42">
        <v>0.98499999999999999</v>
      </c>
      <c r="E42">
        <v>5.2999999999999999E-2</v>
      </c>
      <c r="F42">
        <v>0.96599999999999997</v>
      </c>
      <c r="G42">
        <v>0.29799999999999999</v>
      </c>
      <c r="H42">
        <v>0.86499999999999999</v>
      </c>
      <c r="I42">
        <v>7.0000000000000007E-2</v>
      </c>
      <c r="J42">
        <v>7.0000000000000001E-3</v>
      </c>
      <c r="K42">
        <v>2.3E-2</v>
      </c>
      <c r="L42">
        <v>0.94199999999999995</v>
      </c>
      <c r="M42">
        <v>0.98799999999999999</v>
      </c>
      <c r="N42">
        <v>0.11899999999999999</v>
      </c>
      <c r="O42">
        <v>5.8999999999999997E-2</v>
      </c>
      <c r="P42">
        <v>0.99</v>
      </c>
      <c r="Q42">
        <v>0.90800000000000003</v>
      </c>
      <c r="R42">
        <v>0.23499999999999999</v>
      </c>
      <c r="S42">
        <v>0.63500000000000001</v>
      </c>
      <c r="T42">
        <v>8.0000000000000002E-3</v>
      </c>
      <c r="U42">
        <v>5.2999999999999999E-2</v>
      </c>
      <c r="V42">
        <v>5.5E-2</v>
      </c>
      <c r="W42">
        <v>0.76100000000000001</v>
      </c>
      <c r="Z42" s="1">
        <f t="shared" si="0"/>
        <v>0.51969999999999994</v>
      </c>
      <c r="AA42" s="1">
        <f t="shared" si="1"/>
        <v>0.38229999999999997</v>
      </c>
    </row>
    <row r="43" spans="1:27">
      <c r="A43">
        <v>42</v>
      </c>
      <c r="B43" t="s">
        <v>190</v>
      </c>
      <c r="C43">
        <v>30</v>
      </c>
      <c r="D43">
        <v>4.0000000000000001E-3</v>
      </c>
      <c r="E43">
        <v>5.8000000000000003E-2</v>
      </c>
      <c r="F43">
        <v>8.4000000000000005E-2</v>
      </c>
      <c r="G43">
        <v>0.98899999999999999</v>
      </c>
      <c r="H43">
        <v>2.5000000000000001E-2</v>
      </c>
      <c r="I43">
        <v>3.5999999999999997E-2</v>
      </c>
      <c r="J43">
        <v>0.98199999999999998</v>
      </c>
      <c r="K43">
        <v>0.68899999999999995</v>
      </c>
      <c r="L43">
        <v>0.158</v>
      </c>
      <c r="M43">
        <v>0.754</v>
      </c>
      <c r="N43">
        <v>8.9999999999999993E-3</v>
      </c>
      <c r="O43">
        <v>0.06</v>
      </c>
      <c r="P43">
        <v>0.98399999999999999</v>
      </c>
      <c r="Q43">
        <v>0.93</v>
      </c>
      <c r="R43">
        <v>5.3999999999999999E-2</v>
      </c>
      <c r="S43">
        <v>1.7000000000000001E-2</v>
      </c>
      <c r="T43">
        <v>9.4E-2</v>
      </c>
      <c r="U43">
        <v>5.7000000000000002E-2</v>
      </c>
      <c r="V43">
        <v>5.8000000000000003E-2</v>
      </c>
      <c r="W43">
        <v>9.1999999999999998E-2</v>
      </c>
      <c r="Z43" s="1">
        <f t="shared" si="0"/>
        <v>0.37790000000000001</v>
      </c>
      <c r="AA43" s="1">
        <f t="shared" si="1"/>
        <v>0.23549999999999996</v>
      </c>
    </row>
    <row r="44" spans="1:27">
      <c r="A44">
        <v>43</v>
      </c>
      <c r="B44" t="s">
        <v>191</v>
      </c>
      <c r="C44">
        <v>30</v>
      </c>
      <c r="D44">
        <v>4.0000000000000001E-3</v>
      </c>
      <c r="E44">
        <v>5.0999999999999997E-2</v>
      </c>
      <c r="F44">
        <v>5.0000000000000001E-3</v>
      </c>
      <c r="G44">
        <v>0.64900000000000002</v>
      </c>
      <c r="H44">
        <v>1.2E-2</v>
      </c>
      <c r="I44">
        <v>0.98299999999999998</v>
      </c>
      <c r="J44">
        <v>0.99</v>
      </c>
      <c r="K44">
        <v>0.155</v>
      </c>
      <c r="L44">
        <v>1.2999999999999999E-2</v>
      </c>
      <c r="M44">
        <v>1.2E-2</v>
      </c>
      <c r="N44">
        <v>0.23799999999999999</v>
      </c>
      <c r="O44">
        <v>5.5E-2</v>
      </c>
      <c r="P44">
        <v>0.66400000000000003</v>
      </c>
      <c r="Q44">
        <v>0.98899999999999999</v>
      </c>
      <c r="R44">
        <v>0.35899999999999999</v>
      </c>
      <c r="S44">
        <v>5.0999999999999997E-2</v>
      </c>
      <c r="T44">
        <v>0.98399999999999999</v>
      </c>
      <c r="U44">
        <v>5.0999999999999997E-2</v>
      </c>
      <c r="V44">
        <v>5.1999999999999998E-2</v>
      </c>
      <c r="W44">
        <v>0.34100000000000003</v>
      </c>
      <c r="Z44" s="1">
        <f t="shared" si="0"/>
        <v>0.28739999999999999</v>
      </c>
      <c r="AA44" s="1">
        <f t="shared" si="1"/>
        <v>0.37840000000000007</v>
      </c>
    </row>
    <row r="45" spans="1:27">
      <c r="A45">
        <v>44</v>
      </c>
      <c r="B45" t="s">
        <v>192</v>
      </c>
      <c r="C45">
        <v>30</v>
      </c>
      <c r="D45">
        <v>6.2E-2</v>
      </c>
      <c r="E45">
        <v>5.0999999999999997E-2</v>
      </c>
      <c r="F45">
        <v>0.50700000000000001</v>
      </c>
      <c r="G45">
        <v>0.121</v>
      </c>
      <c r="H45">
        <v>0.10100000000000001</v>
      </c>
      <c r="I45">
        <v>0.38600000000000001</v>
      </c>
      <c r="J45">
        <v>0.03</v>
      </c>
      <c r="K45">
        <v>6.0000000000000001E-3</v>
      </c>
      <c r="L45">
        <v>4.8000000000000001E-2</v>
      </c>
      <c r="M45">
        <v>0.98499999999999999</v>
      </c>
      <c r="N45">
        <v>5.6000000000000001E-2</v>
      </c>
      <c r="O45">
        <v>5.5E-2</v>
      </c>
      <c r="P45">
        <v>0.99</v>
      </c>
      <c r="Q45">
        <v>0.98599999999999999</v>
      </c>
      <c r="R45">
        <v>7.5999999999999998E-2</v>
      </c>
      <c r="S45">
        <v>0.08</v>
      </c>
      <c r="T45">
        <v>0.01</v>
      </c>
      <c r="U45">
        <v>5.2999999999999999E-2</v>
      </c>
      <c r="V45">
        <v>5.5E-2</v>
      </c>
      <c r="W45">
        <v>0.81200000000000006</v>
      </c>
      <c r="Z45" s="1">
        <f t="shared" si="0"/>
        <v>0.22970000000000002</v>
      </c>
      <c r="AA45" s="1">
        <f t="shared" si="1"/>
        <v>0.31730000000000003</v>
      </c>
    </row>
    <row r="46" spans="1:27">
      <c r="A46">
        <v>45</v>
      </c>
      <c r="B46" t="s">
        <v>193</v>
      </c>
      <c r="C46">
        <v>30</v>
      </c>
      <c r="D46">
        <v>1.9E-2</v>
      </c>
      <c r="E46">
        <v>5.1999999999999998E-2</v>
      </c>
      <c r="F46">
        <v>4.2999999999999997E-2</v>
      </c>
      <c r="G46">
        <v>1.0999999999999999E-2</v>
      </c>
      <c r="H46">
        <v>6.9000000000000006E-2</v>
      </c>
      <c r="I46">
        <v>0.98899999999999999</v>
      </c>
      <c r="J46">
        <v>0.76800000000000002</v>
      </c>
      <c r="K46">
        <v>1.0999999999999999E-2</v>
      </c>
      <c r="L46">
        <v>6.8000000000000005E-2</v>
      </c>
      <c r="M46">
        <v>0.60499999999999998</v>
      </c>
      <c r="N46">
        <v>0.94899999999999995</v>
      </c>
      <c r="O46">
        <v>5.7000000000000002E-2</v>
      </c>
      <c r="P46">
        <v>0.95299999999999996</v>
      </c>
      <c r="Q46">
        <v>0.99399999999999999</v>
      </c>
      <c r="R46">
        <v>1.0999999999999999E-2</v>
      </c>
      <c r="S46">
        <v>0.97699999999999998</v>
      </c>
      <c r="T46">
        <v>0.99</v>
      </c>
      <c r="U46">
        <v>5.1999999999999998E-2</v>
      </c>
      <c r="V46">
        <v>5.5E-2</v>
      </c>
      <c r="W46">
        <v>0.90600000000000003</v>
      </c>
      <c r="Z46" s="1">
        <f t="shared" si="0"/>
        <v>0.26349999999999996</v>
      </c>
      <c r="AA46" s="1">
        <f t="shared" si="1"/>
        <v>0.59439999999999993</v>
      </c>
    </row>
    <row r="47" spans="1:27">
      <c r="A47">
        <v>46</v>
      </c>
      <c r="B47" t="s">
        <v>194</v>
      </c>
      <c r="C47">
        <v>30</v>
      </c>
      <c r="D47">
        <v>0.186</v>
      </c>
      <c r="E47">
        <v>5.8999999999999997E-2</v>
      </c>
      <c r="F47">
        <v>7.0000000000000001E-3</v>
      </c>
      <c r="G47">
        <v>0.73299999999999998</v>
      </c>
      <c r="H47">
        <v>2.9000000000000001E-2</v>
      </c>
      <c r="I47">
        <v>0.99</v>
      </c>
      <c r="J47">
        <v>0.99099999999999999</v>
      </c>
      <c r="K47">
        <v>0.90600000000000003</v>
      </c>
      <c r="L47">
        <v>3.9E-2</v>
      </c>
      <c r="M47">
        <v>8.0000000000000002E-3</v>
      </c>
      <c r="N47">
        <v>0.96799999999999997</v>
      </c>
      <c r="O47">
        <v>6.4000000000000001E-2</v>
      </c>
      <c r="P47">
        <v>0.02</v>
      </c>
      <c r="Q47">
        <v>0.99099999999999999</v>
      </c>
      <c r="R47">
        <v>0.83699999999999997</v>
      </c>
      <c r="S47">
        <v>0.84799999999999998</v>
      </c>
      <c r="T47">
        <v>0.99099999999999999</v>
      </c>
      <c r="U47">
        <v>5.6000000000000001E-2</v>
      </c>
      <c r="V47">
        <v>5.8999999999999997E-2</v>
      </c>
      <c r="W47">
        <v>0.78700000000000003</v>
      </c>
      <c r="Z47" s="1">
        <f t="shared" si="0"/>
        <v>0.39480000000000004</v>
      </c>
      <c r="AA47" s="1">
        <f t="shared" si="1"/>
        <v>0.56209999999999993</v>
      </c>
    </row>
    <row r="48" spans="1:27">
      <c r="A48">
        <v>47</v>
      </c>
      <c r="B48" t="s">
        <v>195</v>
      </c>
      <c r="C48">
        <v>30</v>
      </c>
      <c r="D48">
        <v>0.156</v>
      </c>
      <c r="E48">
        <v>5.1999999999999998E-2</v>
      </c>
      <c r="F48">
        <v>0.01</v>
      </c>
      <c r="G48">
        <v>8.5999999999999993E-2</v>
      </c>
      <c r="H48">
        <v>1.7999999999999999E-2</v>
      </c>
      <c r="I48">
        <v>0.79400000000000004</v>
      </c>
      <c r="J48">
        <v>0.97499999999999998</v>
      </c>
      <c r="K48">
        <v>5.5E-2</v>
      </c>
      <c r="L48">
        <v>9.7000000000000003E-2</v>
      </c>
      <c r="M48">
        <v>0.23200000000000001</v>
      </c>
      <c r="N48">
        <v>0.22500000000000001</v>
      </c>
      <c r="O48">
        <v>5.8999999999999997E-2</v>
      </c>
      <c r="P48">
        <v>0.90900000000000003</v>
      </c>
      <c r="Q48">
        <v>0.99299999999999999</v>
      </c>
      <c r="R48">
        <v>0.97699999999999998</v>
      </c>
      <c r="S48">
        <v>8.9999999999999993E-3</v>
      </c>
      <c r="T48">
        <v>0.13900000000000001</v>
      </c>
      <c r="U48">
        <v>5.2999999999999999E-2</v>
      </c>
      <c r="V48">
        <v>5.5E-2</v>
      </c>
      <c r="W48">
        <v>0.13400000000000001</v>
      </c>
      <c r="Z48" s="1">
        <f t="shared" si="0"/>
        <v>0.24750000000000005</v>
      </c>
      <c r="AA48" s="1">
        <f t="shared" si="1"/>
        <v>0.3553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5.2333333333333322E-2</v>
      </c>
      <c r="E50" s="2">
        <f t="shared" ref="E50:W50" si="2">AVERAGE(E1:E24)</f>
        <v>5.037500000000001E-2</v>
      </c>
      <c r="F50" s="2">
        <f t="shared" si="2"/>
        <v>0.65154166666666669</v>
      </c>
      <c r="G50" s="2">
        <f t="shared" si="2"/>
        <v>0.15558333333333332</v>
      </c>
      <c r="H50" s="2">
        <f t="shared" si="2"/>
        <v>0.13675000000000001</v>
      </c>
      <c r="I50" s="2">
        <f t="shared" si="2"/>
        <v>2.7166666666666676E-2</v>
      </c>
      <c r="J50" s="2">
        <f t="shared" si="2"/>
        <v>0.63741666666666685</v>
      </c>
      <c r="K50" s="2">
        <f t="shared" si="2"/>
        <v>0.17654166666666662</v>
      </c>
      <c r="L50" s="2">
        <f t="shared" si="2"/>
        <v>6.4291666666666678E-2</v>
      </c>
      <c r="M50" s="2">
        <f t="shared" si="2"/>
        <v>0.12950000000000003</v>
      </c>
      <c r="N50" s="2">
        <f t="shared" si="2"/>
        <v>8.5833333333333317E-2</v>
      </c>
      <c r="O50" s="2">
        <f t="shared" si="2"/>
        <v>5.3625000000000013E-2</v>
      </c>
      <c r="P50" s="2">
        <f t="shared" si="2"/>
        <v>0.57583333333333342</v>
      </c>
      <c r="Q50" s="2">
        <f t="shared" si="2"/>
        <v>9.9166666666666691E-3</v>
      </c>
      <c r="R50" s="2">
        <f t="shared" si="2"/>
        <v>8.5874999999999993E-2</v>
      </c>
      <c r="S50" s="2">
        <f t="shared" si="2"/>
        <v>5.7666666666666651E-2</v>
      </c>
      <c r="T50" s="2">
        <f t="shared" si="2"/>
        <v>9.866666666666668E-2</v>
      </c>
      <c r="U50" s="2">
        <f t="shared" si="2"/>
        <v>4.8416666666666684E-2</v>
      </c>
      <c r="V50" s="2">
        <f t="shared" si="2"/>
        <v>5.0208333333333348E-2</v>
      </c>
      <c r="W50" s="2">
        <f t="shared" si="2"/>
        <v>1.4541666666666675E-2</v>
      </c>
      <c r="Y50" s="1" t="s">
        <v>0</v>
      </c>
      <c r="Z50" s="2">
        <f>AVERAGE(Z1:Z24)</f>
        <v>0.20814999999999997</v>
      </c>
      <c r="AA50" s="2">
        <f>AVERAGE(AA1:AA24)</f>
        <v>0.10805833333333333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0.58029166666666654</v>
      </c>
      <c r="E51" s="2">
        <f t="shared" ref="E51:W51" si="3">AVERAGE(E25:E48)</f>
        <v>5.3166666666666661E-2</v>
      </c>
      <c r="F51" s="2">
        <f t="shared" si="3"/>
        <v>0.32437499999999991</v>
      </c>
      <c r="G51" s="2">
        <f t="shared" si="3"/>
        <v>0.48495833333333344</v>
      </c>
      <c r="H51" s="2">
        <f t="shared" si="3"/>
        <v>0.3723333333333334</v>
      </c>
      <c r="I51" s="2">
        <f t="shared" si="3"/>
        <v>0.54458333333333331</v>
      </c>
      <c r="J51" s="2">
        <f t="shared" si="3"/>
        <v>0.57729166666666665</v>
      </c>
      <c r="K51" s="2">
        <f t="shared" si="3"/>
        <v>0.34533333333333333</v>
      </c>
      <c r="L51" s="2">
        <f t="shared" si="3"/>
        <v>0.33129166666666665</v>
      </c>
      <c r="M51" s="2">
        <f t="shared" si="3"/>
        <v>0.5505833333333332</v>
      </c>
      <c r="N51" s="2">
        <f t="shared" si="3"/>
        <v>0.43187500000000001</v>
      </c>
      <c r="O51" s="2">
        <f t="shared" si="3"/>
        <v>5.7333333333333326E-2</v>
      </c>
      <c r="P51" s="2">
        <f t="shared" si="3"/>
        <v>0.6110000000000001</v>
      </c>
      <c r="Q51" s="2">
        <f t="shared" si="3"/>
        <v>0.70774999999999999</v>
      </c>
      <c r="R51" s="2">
        <f t="shared" si="3"/>
        <v>0.47312500000000002</v>
      </c>
      <c r="S51" s="2">
        <f t="shared" si="3"/>
        <v>0.4143750000000001</v>
      </c>
      <c r="T51" s="2">
        <f t="shared" si="3"/>
        <v>0.42041666666666666</v>
      </c>
      <c r="U51" s="2">
        <f t="shared" si="3"/>
        <v>5.2166666666666667E-2</v>
      </c>
      <c r="V51" s="2">
        <f t="shared" si="3"/>
        <v>5.4208333333333331E-2</v>
      </c>
      <c r="W51" s="2">
        <f t="shared" si="3"/>
        <v>0.5365833333333333</v>
      </c>
      <c r="Y51" s="1" t="s">
        <v>1</v>
      </c>
      <c r="Z51" s="2">
        <f>AVERAGE(Z25:Z48)</f>
        <v>0.41642083333333341</v>
      </c>
      <c r="AA51" s="2">
        <f>AVERAGE(AA25:AA48)</f>
        <v>0.37588333333333335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4.2116803672369386E-7</v>
      </c>
      <c r="E52" s="3">
        <f t="shared" ref="E52:W52" si="4">TTEST(E1:E24,E25:E48,2,2)</f>
        <v>2.6886036559750255E-2</v>
      </c>
      <c r="F52" s="3">
        <f t="shared" si="4"/>
        <v>1.6237010351187673E-4</v>
      </c>
      <c r="G52" s="3">
        <f t="shared" si="4"/>
        <v>5.4154145886865573E-4</v>
      </c>
      <c r="H52" s="3">
        <f t="shared" si="4"/>
        <v>4.4347849920835219E-3</v>
      </c>
      <c r="I52" s="3">
        <f t="shared" si="4"/>
        <v>7.1712165214843942E-7</v>
      </c>
      <c r="J52" s="3">
        <f t="shared" si="4"/>
        <v>0.49190987761025529</v>
      </c>
      <c r="K52" s="3">
        <f t="shared" si="4"/>
        <v>3.9582196890624324E-2</v>
      </c>
      <c r="L52" s="3">
        <f t="shared" si="4"/>
        <v>5.6898208944290002E-4</v>
      </c>
      <c r="M52" s="3">
        <f t="shared" si="4"/>
        <v>3.6699534760457129E-6</v>
      </c>
      <c r="N52" s="3">
        <f t="shared" si="4"/>
        <v>1.3000352224801624E-4</v>
      </c>
      <c r="O52" s="3">
        <f t="shared" si="4"/>
        <v>1.1346049154426923E-2</v>
      </c>
      <c r="P52" s="3">
        <f t="shared" si="4"/>
        <v>0.68187319416774717</v>
      </c>
      <c r="Q52" s="3">
        <f t="shared" si="4"/>
        <v>3.1281707761007802E-11</v>
      </c>
      <c r="R52" s="3">
        <f t="shared" si="4"/>
        <v>8.2366744746777869E-5</v>
      </c>
      <c r="S52" s="3">
        <f t="shared" si="4"/>
        <v>1.2208805681818228E-4</v>
      </c>
      <c r="T52" s="3">
        <f t="shared" si="4"/>
        <v>9.9695726794454928E-4</v>
      </c>
      <c r="U52" s="3">
        <f t="shared" si="4"/>
        <v>4.0358540121671445E-4</v>
      </c>
      <c r="V52" s="3">
        <f t="shared" si="4"/>
        <v>6.6237070187243736E-4</v>
      </c>
      <c r="W52" s="3">
        <f t="shared" si="4"/>
        <v>5.5177634327719049E-10</v>
      </c>
      <c r="Y52" s="1" t="s">
        <v>16</v>
      </c>
      <c r="Z52" s="3">
        <f>TTEST(Z1:Z24,Z25:Z48,2,2)</f>
        <v>2.0553233131037102E-9</v>
      </c>
      <c r="AA52" s="3">
        <f>TTEST(AA1:AA24,AA25:AA48,2,2)</f>
        <v>1.7662115519964452E-13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3.1849206908121487E-3</v>
      </c>
      <c r="E53" s="3">
        <f t="shared" ref="E53:W53" si="5">STDEV(E1:E24)/SQRT(COUNT(E1:E24))</f>
        <v>1.9792858469074395E-4</v>
      </c>
      <c r="F53" s="3">
        <f t="shared" si="5"/>
        <v>2.2028964724556323E-2</v>
      </c>
      <c r="G53" s="3">
        <f t="shared" si="5"/>
        <v>8.9286456173591541E-3</v>
      </c>
      <c r="H53" s="3">
        <f t="shared" si="5"/>
        <v>5.8443736104522373E-3</v>
      </c>
      <c r="I53" s="3">
        <f t="shared" si="5"/>
        <v>2.1874698065549045E-3</v>
      </c>
      <c r="J53" s="3">
        <f t="shared" si="5"/>
        <v>2.2439041147804036E-2</v>
      </c>
      <c r="K53" s="3">
        <f t="shared" si="5"/>
        <v>8.5406061554444603E-3</v>
      </c>
      <c r="L53" s="3">
        <f t="shared" si="5"/>
        <v>2.4785157774235012E-3</v>
      </c>
      <c r="M53" s="3">
        <f t="shared" si="5"/>
        <v>7.8341041865549015E-3</v>
      </c>
      <c r="N53" s="3">
        <f t="shared" si="5"/>
        <v>3.3571612116438908E-3</v>
      </c>
      <c r="O53" s="3">
        <f t="shared" si="5"/>
        <v>2.1545788787899004E-4</v>
      </c>
      <c r="P53" s="3">
        <f t="shared" si="5"/>
        <v>2.171594173882082E-2</v>
      </c>
      <c r="Q53" s="3">
        <f t="shared" si="5"/>
        <v>4.5411431023838596E-4</v>
      </c>
      <c r="R53" s="3">
        <f t="shared" si="5"/>
        <v>4.9216000181983993E-3</v>
      </c>
      <c r="S53" s="3">
        <f t="shared" si="5"/>
        <v>2.7264583032254788E-3</v>
      </c>
      <c r="T53" s="3">
        <f t="shared" si="5"/>
        <v>4.9349634987808496E-3</v>
      </c>
      <c r="U53" s="3">
        <f t="shared" si="5"/>
        <v>1.1912523349835955E-4</v>
      </c>
      <c r="V53" s="3">
        <f t="shared" si="5"/>
        <v>1.5901835035237957E-4</v>
      </c>
      <c r="W53" s="3">
        <f t="shared" si="5"/>
        <v>3.7580429046818974E-4</v>
      </c>
      <c r="Z53" s="3">
        <f>STDEV(Z1:Z24)/SQRT(COUNT(Z1:Z24))</f>
        <v>5.1388298730128098E-3</v>
      </c>
      <c r="AA53" s="3">
        <f>STDEV(AA1:AA24)/SQRT(COUNT(AA1:AA24))</f>
        <v>2.026999966634014E-3</v>
      </c>
      <c r="AC53" s="3"/>
      <c r="AD53" s="3"/>
    </row>
    <row r="54" spans="1:30">
      <c r="C54" s="1" t="s">
        <v>1</v>
      </c>
      <c r="D54" s="3">
        <f>STDEV(D25:D48)/SQRT(COUNT(D25:D48))</f>
        <v>8.9558730612178422E-2</v>
      </c>
      <c r="E54" s="3">
        <f t="shared" ref="E54:W54" si="6">STDEV(E25:E48)/SQRT(COUNT(E25:E48))</f>
        <v>1.2048613286416154E-3</v>
      </c>
      <c r="F54" s="3">
        <f t="shared" si="6"/>
        <v>7.6538988182210277E-2</v>
      </c>
      <c r="G54" s="3">
        <f t="shared" si="6"/>
        <v>8.8105081347783276E-2</v>
      </c>
      <c r="H54" s="3">
        <f t="shared" si="6"/>
        <v>7.8499184586060075E-2</v>
      </c>
      <c r="I54" s="3">
        <f t="shared" si="6"/>
        <v>9.0166852513939591E-2</v>
      </c>
      <c r="J54" s="3">
        <f t="shared" si="6"/>
        <v>8.3832724214083582E-2</v>
      </c>
      <c r="K54" s="3">
        <f t="shared" si="6"/>
        <v>7.9223351178681387E-2</v>
      </c>
      <c r="L54" s="3">
        <f t="shared" si="6"/>
        <v>7.2059241911130056E-2</v>
      </c>
      <c r="M54" s="3">
        <f t="shared" si="6"/>
        <v>7.9687271833527751E-2</v>
      </c>
      <c r="N54" s="3">
        <f t="shared" si="6"/>
        <v>8.2759370775078736E-2</v>
      </c>
      <c r="O54" s="3">
        <f t="shared" si="6"/>
        <v>1.3892270119822952E-3</v>
      </c>
      <c r="P54" s="3">
        <f t="shared" si="6"/>
        <v>8.243563584986173E-2</v>
      </c>
      <c r="Q54" s="3">
        <f t="shared" si="6"/>
        <v>8.0508534294215631E-2</v>
      </c>
      <c r="R54" s="3">
        <f t="shared" si="6"/>
        <v>8.9496038947647502E-2</v>
      </c>
      <c r="S54" s="3">
        <f t="shared" si="6"/>
        <v>8.4935478762035763E-2</v>
      </c>
      <c r="T54" s="3">
        <f t="shared" si="6"/>
        <v>9.1377440621793371E-2</v>
      </c>
      <c r="U54" s="3">
        <f t="shared" si="6"/>
        <v>9.7554642188674905E-4</v>
      </c>
      <c r="V54" s="3">
        <f t="shared" si="6"/>
        <v>1.0834378433424198E-3</v>
      </c>
      <c r="W54" s="3">
        <f t="shared" si="6"/>
        <v>6.6784748233547755E-2</v>
      </c>
      <c r="Z54" s="3">
        <f>STDEV(Z25:Z48)/SQRT(COUNT(Z25:Z48))</f>
        <v>2.7547053933308183E-2</v>
      </c>
      <c r="AA54" s="3">
        <f>STDEV(AA25:AA48)/SQRT(COUNT(AA25:AA48))</f>
        <v>2.6015117307104658E-2</v>
      </c>
      <c r="AC54" s="3"/>
      <c r="AD54" s="3"/>
    </row>
    <row r="55" spans="1:30">
      <c r="D55" s="2">
        <f>D50-D51</f>
        <v>-0.5279583333333332</v>
      </c>
      <c r="E55" s="2">
        <f t="shared" ref="E55:W55" si="7">E50-E51</f>
        <v>-2.7916666666666506E-3</v>
      </c>
      <c r="F55" s="2">
        <f t="shared" si="7"/>
        <v>0.32716666666666677</v>
      </c>
      <c r="G55" s="2">
        <f t="shared" si="7"/>
        <v>-0.32937500000000008</v>
      </c>
      <c r="H55" s="2">
        <f t="shared" si="7"/>
        <v>-0.23558333333333339</v>
      </c>
      <c r="I55" s="2">
        <f t="shared" si="7"/>
        <v>-0.51741666666666664</v>
      </c>
      <c r="J55" s="2">
        <f t="shared" si="7"/>
        <v>6.0125000000000206E-2</v>
      </c>
      <c r="K55" s="2">
        <f t="shared" si="7"/>
        <v>-0.1687916666666667</v>
      </c>
      <c r="L55" s="2">
        <f t="shared" si="7"/>
        <v>-0.26699999999999996</v>
      </c>
      <c r="M55" s="2">
        <f t="shared" si="7"/>
        <v>-0.42108333333333314</v>
      </c>
      <c r="N55" s="2">
        <f t="shared" si="7"/>
        <v>-0.34604166666666669</v>
      </c>
      <c r="O55" s="2">
        <f t="shared" si="7"/>
        <v>-3.7083333333333135E-3</v>
      </c>
      <c r="P55" s="2">
        <f t="shared" si="7"/>
        <v>-3.5166666666666679E-2</v>
      </c>
      <c r="Q55" s="2">
        <f t="shared" si="7"/>
        <v>-0.69783333333333331</v>
      </c>
      <c r="R55" s="2">
        <f t="shared" si="7"/>
        <v>-0.38725000000000004</v>
      </c>
      <c r="S55" s="2">
        <f t="shared" si="7"/>
        <v>-0.35670833333333346</v>
      </c>
      <c r="T55" s="2">
        <f t="shared" si="7"/>
        <v>-0.32174999999999998</v>
      </c>
      <c r="U55" s="2">
        <f t="shared" si="7"/>
        <v>-3.7499999999999825E-3</v>
      </c>
      <c r="V55" s="2">
        <f t="shared" si="7"/>
        <v>-3.9999999999999827E-3</v>
      </c>
      <c r="W55" s="2">
        <f t="shared" si="7"/>
        <v>-0.52204166666666663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>Animals</v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>Tools</v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0.10302261904761904</v>
      </c>
      <c r="E58" s="1">
        <f>(E50+0.6*(F50+D50)+0.15*G50)/(1+2*0.6+0.15)</f>
        <v>0.21107978723404255</v>
      </c>
      <c r="F58" s="1">
        <f t="shared" ref="F58:U59" si="9">(F50+0.6*(G50+E50)+0.15*(D50+H50))/(1+2*0.6+2*0.15)</f>
        <v>0.32139166666666663</v>
      </c>
      <c r="G58" s="1">
        <f t="shared" si="9"/>
        <v>0.25607583333333334</v>
      </c>
      <c r="H58" s="1">
        <f t="shared" si="9"/>
        <v>0.17589749999999998</v>
      </c>
      <c r="I58" s="1">
        <f t="shared" si="9"/>
        <v>0.21659416666666673</v>
      </c>
      <c r="J58" s="1">
        <f t="shared" si="9"/>
        <v>0.3159191666666667</v>
      </c>
      <c r="K58" s="1">
        <f t="shared" si="9"/>
        <v>0.24842666666666666</v>
      </c>
      <c r="L58" s="1">
        <f t="shared" si="9"/>
        <v>0.14256166666666667</v>
      </c>
      <c r="M58" s="1">
        <f t="shared" si="9"/>
        <v>0.10163999999999999</v>
      </c>
      <c r="N58" s="1">
        <f t="shared" si="9"/>
        <v>0.11669083333333333</v>
      </c>
      <c r="O58" s="1">
        <f t="shared" si="9"/>
        <v>0.18861500000000003</v>
      </c>
      <c r="P58" s="1">
        <f t="shared" si="9"/>
        <v>0.25588583333333337</v>
      </c>
      <c r="Q58" s="1">
        <f t="shared" si="9"/>
        <v>0.16945416666666671</v>
      </c>
      <c r="R58" s="1">
        <f t="shared" si="9"/>
        <v>9.1039999999999996E-2</v>
      </c>
      <c r="S58" s="1">
        <f t="shared" si="9"/>
        <v>7.0856666666666651E-2</v>
      </c>
      <c r="T58" s="1">
        <f t="shared" si="9"/>
        <v>7.3091666666666666E-2</v>
      </c>
      <c r="U58" s="1">
        <f t="shared" si="9"/>
        <v>5.9429166666666679E-2</v>
      </c>
      <c r="V58" s="1">
        <f>(V50+0.6*(W50+U50)+0.15*T50)/(1+2*0.6+0.15)</f>
        <v>4.3737588652482284E-2</v>
      </c>
      <c r="W58" s="1">
        <f>(W50+0.6*(V50)+0.15*U58)/(1+0.6+0.15)</f>
        <v>3.0617738095238104E-2</v>
      </c>
    </row>
    <row r="59" spans="1:30">
      <c r="C59" s="1" t="s">
        <v>1</v>
      </c>
      <c r="D59" s="1">
        <f>(D51+0.6*(E51)+0.15*F51)/(1+0.6+0.15)</f>
        <v>0.37762738095238085</v>
      </c>
      <c r="E59" s="1">
        <f>(E51+0.6*(F51+D51)+0.15*G51)/(1+2*0.6+0.15)</f>
        <v>0.28455762411347513</v>
      </c>
      <c r="F59" s="1">
        <f t="shared" si="9"/>
        <v>0.31605749999999999</v>
      </c>
      <c r="G59" s="1">
        <f t="shared" si="9"/>
        <v>0.39705833333333335</v>
      </c>
      <c r="H59" s="1">
        <f t="shared" si="9"/>
        <v>0.45012333333333332</v>
      </c>
      <c r="I59" s="1">
        <f t="shared" si="9"/>
        <v>0.49556083333333334</v>
      </c>
      <c r="J59" s="1">
        <f t="shared" si="9"/>
        <v>0.48671416666666667</v>
      </c>
      <c r="K59" s="1">
        <f t="shared" si="9"/>
        <v>0.4219033333333333</v>
      </c>
      <c r="L59" s="1">
        <f t="shared" si="9"/>
        <v>0.4080866666666666</v>
      </c>
      <c r="M59" s="1">
        <f t="shared" si="9"/>
        <v>0.42755333333333329</v>
      </c>
      <c r="N59" s="1">
        <f t="shared" si="9"/>
        <v>0.37518749999999995</v>
      </c>
      <c r="O59" s="1">
        <f t="shared" si="9"/>
        <v>0.34872333333333333</v>
      </c>
      <c r="P59" s="1">
        <f t="shared" si="9"/>
        <v>0.48232000000000008</v>
      </c>
      <c r="Q59" s="1">
        <f t="shared" si="9"/>
        <v>0.57159250000000006</v>
      </c>
      <c r="R59" s="1">
        <f t="shared" si="9"/>
        <v>0.52044499999999994</v>
      </c>
      <c r="S59" s="1">
        <f t="shared" si="9"/>
        <v>0.42579500000000003</v>
      </c>
      <c r="T59" s="1">
        <f t="shared" si="9"/>
        <v>0.31177666666666665</v>
      </c>
      <c r="U59" s="1">
        <f t="shared" si="9"/>
        <v>0.19183416666666661</v>
      </c>
      <c r="V59" s="1">
        <f>(V51+0.6*(W51+U51)+0.15*T51)/(1+2*0.6+0.15)</f>
        <v>0.20022163120567377</v>
      </c>
      <c r="W59" s="1">
        <f>(W51+0.6*(V51)+0.15*U59)/(1+0.6+0.15)</f>
        <v>0.34164769047619048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0.2555306921923356</v>
      </c>
      <c r="E61" s="1">
        <f ca="1">E1+NORMINV(RAND(),0,'Total-Smoothed'!$AG$2)</f>
        <v>0.183172879217264</v>
      </c>
      <c r="F61" s="1">
        <f ca="1">F1+NORMINV(RAND(),0,'Total-Smoothed'!$AG$2)</f>
        <v>0.6132055640528844</v>
      </c>
      <c r="G61" s="1">
        <f ca="1">G1+NORMINV(RAND(),0,'Total-Smoothed'!$AG$2)</f>
        <v>0.25119368365323858</v>
      </c>
      <c r="H61" s="1">
        <f ca="1">H1+NORMINV(RAND(),0,'Total-Smoothed'!$AG$2)</f>
        <v>6.6622627666617168E-2</v>
      </c>
      <c r="I61" s="1">
        <f ca="1">I1+NORMINV(RAND(),0,'Total-Smoothed'!$AG$2)</f>
        <v>-0.18943673352896642</v>
      </c>
      <c r="J61" s="1">
        <f ca="1">J1+NORMINV(RAND(),0,'Total-Smoothed'!$AG$2)</f>
        <v>0.73658098191684918</v>
      </c>
      <c r="K61" s="1">
        <f ca="1">K1+NORMINV(RAND(),0,'Total-Smoothed'!$AG$2)</f>
        <v>0.2396386080311346</v>
      </c>
      <c r="L61" s="1">
        <f ca="1">L1+NORMINV(RAND(),0,'Total-Smoothed'!$AG$2)</f>
        <v>0.18248203978447214</v>
      </c>
      <c r="M61" s="1">
        <f ca="1">M1+NORMINV(RAND(),0,'Total-Smoothed'!$AG$2)</f>
        <v>0.21383192956149535</v>
      </c>
      <c r="N61" s="1">
        <f ca="1">N1+NORMINV(RAND(),0,'Total-Smoothed'!$AG$2)</f>
        <v>8.4477682147966068E-2</v>
      </c>
      <c r="O61" s="1">
        <f ca="1">O1+NORMINV(RAND(),0,'Total-Smoothed'!$AG$2)</f>
        <v>0.19664487790585319</v>
      </c>
      <c r="P61" s="1">
        <f ca="1">P1+NORMINV(RAND(),0,'Total-Smoothed'!$AG$2)</f>
        <v>0.59182158460437528</v>
      </c>
      <c r="Q61" s="1">
        <f ca="1">Q1+NORMINV(RAND(),0,'Total-Smoothed'!$AG$2)</f>
        <v>3.5703671301552393E-2</v>
      </c>
      <c r="R61" s="1">
        <f ca="1">R1+NORMINV(RAND(),0,'Total-Smoothed'!$AG$2)</f>
        <v>-2.040514572138756E-2</v>
      </c>
      <c r="S61" s="1">
        <f ca="1">S1+NORMINV(RAND(),0,'Total-Smoothed'!$AG$2)</f>
        <v>0.12200974719973856</v>
      </c>
      <c r="T61" s="1">
        <f ca="1">T1+NORMINV(RAND(),0,'Total-Smoothed'!$AG$2)</f>
        <v>4.4976726826805515E-2</v>
      </c>
      <c r="U61" s="1">
        <f ca="1">U1+NORMINV(RAND(),0,'Total-Smoothed'!$AG$2)</f>
        <v>0.11369636990070775</v>
      </c>
      <c r="V61" s="1">
        <f ca="1">V1+NORMINV(RAND(),0,'Total-Smoothed'!$AG$2)</f>
        <v>-3.8402820822651666E-2</v>
      </c>
      <c r="W61" s="1">
        <f ca="1">W1+NORMINV(RAND(),0,'Total-Smoothed'!$AG$2)</f>
        <v>0.11217649125177891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3.7303141628365816E-2</v>
      </c>
      <c r="E62" s="1">
        <f ca="1">E2+NORMINV(RAND(),0,'Total-Smoothed'!$AG$2)</f>
        <v>5.2092131998641024E-2</v>
      </c>
      <c r="F62" s="1">
        <f ca="1">F2+NORMINV(RAND(),0,'Total-Smoothed'!$AG$2)</f>
        <v>0.67559459619353168</v>
      </c>
      <c r="G62" s="1">
        <f ca="1">G2+NORMINV(RAND(),0,'Total-Smoothed'!$AG$2)</f>
        <v>0.24709092350552347</v>
      </c>
      <c r="H62" s="1">
        <f ca="1">H2+NORMINV(RAND(),0,'Total-Smoothed'!$AG$2)</f>
        <v>7.3229350908720639E-2</v>
      </c>
      <c r="I62" s="1">
        <f ca="1">I2+NORMINV(RAND(),0,'Total-Smoothed'!$AG$2)</f>
        <v>0.26589313479719756</v>
      </c>
      <c r="J62" s="1">
        <f ca="1">J2+NORMINV(RAND(),0,'Total-Smoothed'!$AG$2)</f>
        <v>0.62183970292825008</v>
      </c>
      <c r="K62" s="1">
        <f ca="1">K2+NORMINV(RAND(),0,'Total-Smoothed'!$AG$2)</f>
        <v>2.5820849835936077E-2</v>
      </c>
      <c r="L62" s="1">
        <f ca="1">L2+NORMINV(RAND(),0,'Total-Smoothed'!$AG$2)</f>
        <v>0.24505726787883469</v>
      </c>
      <c r="M62" s="1">
        <f ca="1">M2+NORMINV(RAND(),0,'Total-Smoothed'!$AG$2)</f>
        <v>0.18906410223752568</v>
      </c>
      <c r="N62" s="1">
        <f ca="1">N2+NORMINV(RAND(),0,'Total-Smoothed'!$AG$2)</f>
        <v>0.15614530414616537</v>
      </c>
      <c r="O62" s="1">
        <f ca="1">O2+NORMINV(RAND(),0,'Total-Smoothed'!$AG$2)</f>
        <v>2.8106503368850941E-3</v>
      </c>
      <c r="P62" s="1">
        <f ca="1">P2+NORMINV(RAND(),0,'Total-Smoothed'!$AG$2)</f>
        <v>0.45366510201836419</v>
      </c>
      <c r="Q62" s="1">
        <f ca="1">Q2+NORMINV(RAND(),0,'Total-Smoothed'!$AG$2)</f>
        <v>1.394852528151061E-2</v>
      </c>
      <c r="R62" s="1">
        <f ca="1">R2+NORMINV(RAND(),0,'Total-Smoothed'!$AG$2)</f>
        <v>2.1749367050628438E-2</v>
      </c>
      <c r="S62" s="1">
        <f ca="1">S2+NORMINV(RAND(),0,'Total-Smoothed'!$AG$2)</f>
        <v>7.4822998637499444E-2</v>
      </c>
      <c r="T62" s="1">
        <f ca="1">T2+NORMINV(RAND(),0,'Total-Smoothed'!$AG$2)</f>
        <v>2.1965934456164043E-2</v>
      </c>
      <c r="U62" s="1">
        <f ca="1">U2+NORMINV(RAND(),0,'Total-Smoothed'!$AG$2)</f>
        <v>8.5630268421016342E-2</v>
      </c>
      <c r="V62" s="1">
        <f ca="1">V2+NORMINV(RAND(),0,'Total-Smoothed'!$AG$2)</f>
        <v>8.104672112581382E-2</v>
      </c>
      <c r="W62" s="1">
        <f ca="1">W2+NORMINV(RAND(),0,'Total-Smoothed'!$AG$2)</f>
        <v>0.17403064971236734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1.5706627734664969E-2</v>
      </c>
      <c r="E63" s="1">
        <f ca="1">E3+NORMINV(RAND(),0,'Total-Smoothed'!$AG$2)</f>
        <v>4.9638167772679008E-2</v>
      </c>
      <c r="F63" s="1">
        <f ca="1">F3+NORMINV(RAND(),0,'Total-Smoothed'!$AG$2)</f>
        <v>0.36625194951179219</v>
      </c>
      <c r="G63" s="1">
        <f ca="1">G3+NORMINV(RAND(),0,'Total-Smoothed'!$AG$2)</f>
        <v>8.3827339225335612E-2</v>
      </c>
      <c r="H63" s="1">
        <f ca="1">H3+NORMINV(RAND(),0,'Total-Smoothed'!$AG$2)</f>
        <v>-2.0995654494336144E-2</v>
      </c>
      <c r="I63" s="1">
        <f ca="1">I3+NORMINV(RAND(),0,'Total-Smoothed'!$AG$2)</f>
        <v>4.6623742649477488E-2</v>
      </c>
      <c r="J63" s="1">
        <f ca="1">J3+NORMINV(RAND(),0,'Total-Smoothed'!$AG$2)</f>
        <v>0.53947472953809983</v>
      </c>
      <c r="K63" s="1">
        <f ca="1">K3+NORMINV(RAND(),0,'Total-Smoothed'!$AG$2)</f>
        <v>9.4250070851753798E-2</v>
      </c>
      <c r="L63" s="1">
        <f ca="1">L3+NORMINV(RAND(),0,'Total-Smoothed'!$AG$2)</f>
        <v>-0.16746366723919776</v>
      </c>
      <c r="M63" s="1">
        <f ca="1">M3+NORMINV(RAND(),0,'Total-Smoothed'!$AG$2)</f>
        <v>6.3428238889537192E-2</v>
      </c>
      <c r="N63" s="1">
        <f ca="1">N3+NORMINV(RAND(),0,'Total-Smoothed'!$AG$2)</f>
        <v>4.5469957344353981E-2</v>
      </c>
      <c r="O63" s="1">
        <f ca="1">O3+NORMINV(RAND(),0,'Total-Smoothed'!$AG$2)</f>
        <v>-4.0220469923836176E-2</v>
      </c>
      <c r="P63" s="1">
        <f ca="1">P3+NORMINV(RAND(),0,'Total-Smoothed'!$AG$2)</f>
        <v>0.52400780118282553</v>
      </c>
      <c r="Q63" s="1">
        <f ca="1">Q3+NORMINV(RAND(),0,'Total-Smoothed'!$AG$2)</f>
        <v>3.7192783770224683E-2</v>
      </c>
      <c r="R63" s="1">
        <f ca="1">R3+NORMINV(RAND(),0,'Total-Smoothed'!$AG$2)</f>
        <v>0.12342592606461929</v>
      </c>
      <c r="S63" s="1">
        <f ca="1">S3+NORMINV(RAND(),0,'Total-Smoothed'!$AG$2)</f>
        <v>-3.3131906098551822E-2</v>
      </c>
      <c r="T63" s="1">
        <f ca="1">T3+NORMINV(RAND(),0,'Total-Smoothed'!$AG$2)</f>
        <v>0.11159199556190424</v>
      </c>
      <c r="U63" s="1">
        <f ca="1">U3+NORMINV(RAND(),0,'Total-Smoothed'!$AG$2)</f>
        <v>0.17477621457715964</v>
      </c>
      <c r="V63" s="1">
        <f ca="1">V3+NORMINV(RAND(),0,'Total-Smoothed'!$AG$2)</f>
        <v>-8.351164821913333E-2</v>
      </c>
      <c r="W63" s="1">
        <f ca="1">W3+NORMINV(RAND(),0,'Total-Smoothed'!$AG$2)</f>
        <v>-9.7174812758787449E-2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-6.1688926867573129E-2</v>
      </c>
      <c r="E64" s="1">
        <f ca="1">E4+NORMINV(RAND(),0,'Total-Smoothed'!$AG$2)</f>
        <v>-7.2247826416431432E-2</v>
      </c>
      <c r="F64" s="1">
        <f ca="1">F4+NORMINV(RAND(),0,'Total-Smoothed'!$AG$2)</f>
        <v>0.82059890416960812</v>
      </c>
      <c r="G64" s="1">
        <f ca="1">G4+NORMINV(RAND(),0,'Total-Smoothed'!$AG$2)</f>
        <v>3.3885266192432706E-2</v>
      </c>
      <c r="H64" s="1">
        <f ca="1">H4+NORMINV(RAND(),0,'Total-Smoothed'!$AG$2)</f>
        <v>0.14244299365567861</v>
      </c>
      <c r="I64" s="1">
        <f ca="1">I4+NORMINV(RAND(),0,'Total-Smoothed'!$AG$2)</f>
        <v>1.7974464371307085E-2</v>
      </c>
      <c r="J64" s="1">
        <f ca="1">J4+NORMINV(RAND(),0,'Total-Smoothed'!$AG$2)</f>
        <v>0.85226679757259516</v>
      </c>
      <c r="K64" s="1">
        <f ca="1">K4+NORMINV(RAND(),0,'Total-Smoothed'!$AG$2)</f>
        <v>0.17192392610715232</v>
      </c>
      <c r="L64" s="1">
        <f ca="1">L4+NORMINV(RAND(),0,'Total-Smoothed'!$AG$2)</f>
        <v>0.23023329224589312</v>
      </c>
      <c r="M64" s="1">
        <f ca="1">M4+NORMINV(RAND(),0,'Total-Smoothed'!$AG$2)</f>
        <v>9.0870484491532469E-2</v>
      </c>
      <c r="N64" s="1">
        <f ca="1">N4+NORMINV(RAND(),0,'Total-Smoothed'!$AG$2)</f>
        <v>-8.1062970815842933E-2</v>
      </c>
      <c r="O64" s="1">
        <f ca="1">O4+NORMINV(RAND(),0,'Total-Smoothed'!$AG$2)</f>
        <v>-4.8104418043903897E-2</v>
      </c>
      <c r="P64" s="1">
        <f ca="1">P4+NORMINV(RAND(),0,'Total-Smoothed'!$AG$2)</f>
        <v>0.69540201244187871</v>
      </c>
      <c r="Q64" s="1">
        <f ca="1">Q4+NORMINV(RAND(),0,'Total-Smoothed'!$AG$2)</f>
        <v>2.2478177050798985E-2</v>
      </c>
      <c r="R64" s="1">
        <f ca="1">R4+NORMINV(RAND(),0,'Total-Smoothed'!$AG$2)</f>
        <v>4.5906141885834521E-2</v>
      </c>
      <c r="S64" s="1">
        <f ca="1">S4+NORMINV(RAND(),0,'Total-Smoothed'!$AG$2)</f>
        <v>0.12269454628295698</v>
      </c>
      <c r="T64" s="1">
        <f ca="1">T4+NORMINV(RAND(),0,'Total-Smoothed'!$AG$2)</f>
        <v>0.17542261467543802</v>
      </c>
      <c r="U64" s="1">
        <f ca="1">U4+NORMINV(RAND(),0,'Total-Smoothed'!$AG$2)</f>
        <v>-2.6769650029095801E-2</v>
      </c>
      <c r="V64" s="1">
        <f ca="1">V4+NORMINV(RAND(),0,'Total-Smoothed'!$AG$2)</f>
        <v>0.10432845569690286</v>
      </c>
      <c r="W64" s="1">
        <f ca="1">W4+NORMINV(RAND(),0,'Total-Smoothed'!$AG$2)</f>
        <v>-1.6561342801947133E-2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8.1865441806388328E-2</v>
      </c>
      <c r="E65" s="1">
        <f ca="1">E5+NORMINV(RAND(),0,'Total-Smoothed'!$AG$2)</f>
        <v>-7.4103548367490557E-2</v>
      </c>
      <c r="F65" s="1">
        <f ca="1">F5+NORMINV(RAND(),0,'Total-Smoothed'!$AG$2)</f>
        <v>0.75373797842777712</v>
      </c>
      <c r="G65" s="1">
        <f ca="1">G5+NORMINV(RAND(),0,'Total-Smoothed'!$AG$2)</f>
        <v>9.9386319177695998E-2</v>
      </c>
      <c r="H65" s="1">
        <f ca="1">H5+NORMINV(RAND(),0,'Total-Smoothed'!$AG$2)</f>
        <v>0.22755604233986582</v>
      </c>
      <c r="I65" s="1">
        <f ca="1">I5+NORMINV(RAND(),0,'Total-Smoothed'!$AG$2)</f>
        <v>1.6671602298236599E-2</v>
      </c>
      <c r="J65" s="1">
        <f ca="1">J5+NORMINV(RAND(),0,'Total-Smoothed'!$AG$2)</f>
        <v>0.78784436771032562</v>
      </c>
      <c r="K65" s="1">
        <f ca="1">K5+NORMINV(RAND(),0,'Total-Smoothed'!$AG$2)</f>
        <v>2.2642407819297661E-2</v>
      </c>
      <c r="L65" s="1">
        <f ca="1">L5+NORMINV(RAND(),0,'Total-Smoothed'!$AG$2)</f>
        <v>1.8318217251458498E-2</v>
      </c>
      <c r="M65" s="1">
        <f ca="1">M5+NORMINV(RAND(),0,'Total-Smoothed'!$AG$2)</f>
        <v>0.16170070678231557</v>
      </c>
      <c r="N65" s="1">
        <f ca="1">N5+NORMINV(RAND(),0,'Total-Smoothed'!$AG$2)</f>
        <v>9.2997046651057097E-2</v>
      </c>
      <c r="O65" s="1">
        <f ca="1">O5+NORMINV(RAND(),0,'Total-Smoothed'!$AG$2)</f>
        <v>6.9279881705950272E-3</v>
      </c>
      <c r="P65" s="1">
        <f ca="1">P5+NORMINV(RAND(),0,'Total-Smoothed'!$AG$2)</f>
        <v>0.41180812656861898</v>
      </c>
      <c r="Q65" s="1">
        <f ca="1">Q5+NORMINV(RAND(),0,'Total-Smoothed'!$AG$2)</f>
        <v>7.7825357317782187E-2</v>
      </c>
      <c r="R65" s="1">
        <f ca="1">R5+NORMINV(RAND(),0,'Total-Smoothed'!$AG$2)</f>
        <v>9.078300593410564E-2</v>
      </c>
      <c r="S65" s="1">
        <f ca="1">S5+NORMINV(RAND(),0,'Total-Smoothed'!$AG$2)</f>
        <v>0.17159642001935366</v>
      </c>
      <c r="T65" s="1">
        <f ca="1">T5+NORMINV(RAND(),0,'Total-Smoothed'!$AG$2)</f>
        <v>0.15002870922904932</v>
      </c>
      <c r="U65" s="1">
        <f ca="1">U5+NORMINV(RAND(),0,'Total-Smoothed'!$AG$2)</f>
        <v>-1.0785807560348151E-2</v>
      </c>
      <c r="V65" s="1">
        <f ca="1">V5+NORMINV(RAND(),0,'Total-Smoothed'!$AG$2)</f>
        <v>-0.29627018583537729</v>
      </c>
      <c r="W65" s="1">
        <f ca="1">W5+NORMINV(RAND(),0,'Total-Smoothed'!$AG$2)</f>
        <v>3.2824703446139261E-2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2.9545727312000614E-3</v>
      </c>
      <c r="E66" s="1">
        <f ca="1">E6+NORMINV(RAND(),0,'Total-Smoothed'!$AG$2)</f>
        <v>0.15812664143265431</v>
      </c>
      <c r="F66" s="1">
        <f ca="1">F6+NORMINV(RAND(),0,'Total-Smoothed'!$AG$2)</f>
        <v>0.76440324952640692</v>
      </c>
      <c r="G66" s="1">
        <f ca="1">G6+NORMINV(RAND(),0,'Total-Smoothed'!$AG$2)</f>
        <v>0.37469919663897605</v>
      </c>
      <c r="H66" s="1">
        <f ca="1">H6+NORMINV(RAND(),0,'Total-Smoothed'!$AG$2)</f>
        <v>8.8271772573129126E-2</v>
      </c>
      <c r="I66" s="1">
        <f ca="1">I6+NORMINV(RAND(),0,'Total-Smoothed'!$AG$2)</f>
        <v>0.12281085323070233</v>
      </c>
      <c r="J66" s="1">
        <f ca="1">J6+NORMINV(RAND(),0,'Total-Smoothed'!$AG$2)</f>
        <v>0.65429954006607638</v>
      </c>
      <c r="K66" s="1">
        <f ca="1">K6+NORMINV(RAND(),0,'Total-Smoothed'!$AG$2)</f>
        <v>0.14042349126990533</v>
      </c>
      <c r="L66" s="1">
        <f ca="1">L6+NORMINV(RAND(),0,'Total-Smoothed'!$AG$2)</f>
        <v>2.2852470924448615E-2</v>
      </c>
      <c r="M66" s="1">
        <f ca="1">M6+NORMINV(RAND(),0,'Total-Smoothed'!$AG$2)</f>
        <v>2.3593223833430238E-2</v>
      </c>
      <c r="N66" s="1">
        <f ca="1">N6+NORMINV(RAND(),0,'Total-Smoothed'!$AG$2)</f>
        <v>-7.6308795211822558E-2</v>
      </c>
      <c r="O66" s="1">
        <f ca="1">O6+NORMINV(RAND(),0,'Total-Smoothed'!$AG$2)</f>
        <v>0.15780256401403173</v>
      </c>
      <c r="P66" s="1">
        <f ca="1">P6+NORMINV(RAND(),0,'Total-Smoothed'!$AG$2)</f>
        <v>0.85624409830734249</v>
      </c>
      <c r="Q66" s="1">
        <f ca="1">Q6+NORMINV(RAND(),0,'Total-Smoothed'!$AG$2)</f>
        <v>-1.2422810958197925E-2</v>
      </c>
      <c r="R66" s="1">
        <f ca="1">R6+NORMINV(RAND(),0,'Total-Smoothed'!$AG$2)</f>
        <v>0.11001565396554941</v>
      </c>
      <c r="S66" s="1">
        <f ca="1">S6+NORMINV(RAND(),0,'Total-Smoothed'!$AG$2)</f>
        <v>0.15891516979595283</v>
      </c>
      <c r="T66" s="1">
        <f ca="1">T6+NORMINV(RAND(),0,'Total-Smoothed'!$AG$2)</f>
        <v>1.2784827454578984E-2</v>
      </c>
      <c r="U66" s="1">
        <f ca="1">U6+NORMINV(RAND(),0,'Total-Smoothed'!$AG$2)</f>
        <v>0.2666557196282871</v>
      </c>
      <c r="V66" s="1">
        <f ca="1">V6+NORMINV(RAND(),0,'Total-Smoothed'!$AG$2)</f>
        <v>8.3342326700682243E-2</v>
      </c>
      <c r="W66" s="1">
        <f ca="1">W6+NORMINV(RAND(),0,'Total-Smoothed'!$AG$2)</f>
        <v>-6.1603289898645941E-2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1.3249293489009682E-2</v>
      </c>
      <c r="E67" s="1">
        <f ca="1">E7+NORMINV(RAND(),0,'Total-Smoothed'!$AG$2)</f>
        <v>7.9881392803375278E-2</v>
      </c>
      <c r="F67" s="1">
        <f ca="1">F7+NORMINV(RAND(),0,'Total-Smoothed'!$AG$2)</f>
        <v>0.71041608711516291</v>
      </c>
      <c r="G67" s="1">
        <f ca="1">G7+NORMINV(RAND(),0,'Total-Smoothed'!$AG$2)</f>
        <v>0.27119775269256829</v>
      </c>
      <c r="H67" s="1">
        <f ca="1">H7+NORMINV(RAND(),0,'Total-Smoothed'!$AG$2)</f>
        <v>0.12576419928251342</v>
      </c>
      <c r="I67" s="1">
        <f ca="1">I7+NORMINV(RAND(),0,'Total-Smoothed'!$AG$2)</f>
        <v>-0.16422270452002544</v>
      </c>
      <c r="J67" s="1">
        <f ca="1">J7+NORMINV(RAND(),0,'Total-Smoothed'!$AG$2)</f>
        <v>0.69977451522961864</v>
      </c>
      <c r="K67" s="1">
        <f ca="1">K7+NORMINV(RAND(),0,'Total-Smoothed'!$AG$2)</f>
        <v>0.25483263585470461</v>
      </c>
      <c r="L67" s="1">
        <f ca="1">L7+NORMINV(RAND(),0,'Total-Smoothed'!$AG$2)</f>
        <v>4.982012480537347E-3</v>
      </c>
      <c r="M67" s="1">
        <f ca="1">M7+NORMINV(RAND(),0,'Total-Smoothed'!$AG$2)</f>
        <v>5.9260769266064356E-2</v>
      </c>
      <c r="N67" s="1">
        <f ca="1">N7+NORMINV(RAND(),0,'Total-Smoothed'!$AG$2)</f>
        <v>0.18292894933994444</v>
      </c>
      <c r="O67" s="1">
        <f ca="1">O7+NORMINV(RAND(),0,'Total-Smoothed'!$AG$2)</f>
        <v>8.3060217646952428E-2</v>
      </c>
      <c r="P67" s="1">
        <f ca="1">P7+NORMINV(RAND(),0,'Total-Smoothed'!$AG$2)</f>
        <v>0.69434409122507712</v>
      </c>
      <c r="Q67" s="1">
        <f ca="1">Q7+NORMINV(RAND(),0,'Total-Smoothed'!$AG$2)</f>
        <v>-0.17013798066098634</v>
      </c>
      <c r="R67" s="1">
        <f ca="1">R7+NORMINV(RAND(),0,'Total-Smoothed'!$AG$2)</f>
        <v>-0.15553849598156011</v>
      </c>
      <c r="S67" s="1">
        <f ca="1">S7+NORMINV(RAND(),0,'Total-Smoothed'!$AG$2)</f>
        <v>-9.0036854189783633E-2</v>
      </c>
      <c r="T67" s="1">
        <f ca="1">T7+NORMINV(RAND(),0,'Total-Smoothed'!$AG$2)</f>
        <v>0.18458824161554466</v>
      </c>
      <c r="U67" s="1">
        <f ca="1">U7+NORMINV(RAND(),0,'Total-Smoothed'!$AG$2)</f>
        <v>-4.2288457219845754E-2</v>
      </c>
      <c r="V67" s="1">
        <f ca="1">V7+NORMINV(RAND(),0,'Total-Smoothed'!$AG$2)</f>
        <v>4.1512501865892282E-2</v>
      </c>
      <c r="W67" s="1">
        <f ca="1">W7+NORMINV(RAND(),0,'Total-Smoothed'!$AG$2)</f>
        <v>0.10158123936562537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-2.5083238489992173E-2</v>
      </c>
      <c r="E68" s="1">
        <f ca="1">E8+NORMINV(RAND(),0,'Total-Smoothed'!$AG$2)</f>
        <v>-2.4460971675321456E-2</v>
      </c>
      <c r="F68" s="1">
        <f ca="1">F8+NORMINV(RAND(),0,'Total-Smoothed'!$AG$2)</f>
        <v>0.72579828407401603</v>
      </c>
      <c r="G68" s="1">
        <f ca="1">G8+NORMINV(RAND(),0,'Total-Smoothed'!$AG$2)</f>
        <v>0.20405346884910741</v>
      </c>
      <c r="H68" s="1">
        <f ca="1">H8+NORMINV(RAND(),0,'Total-Smoothed'!$AG$2)</f>
        <v>8.7624847621599999E-2</v>
      </c>
      <c r="I68" s="1">
        <f ca="1">I8+NORMINV(RAND(),0,'Total-Smoothed'!$AG$2)</f>
        <v>3.7122331681469632E-2</v>
      </c>
      <c r="J68" s="1">
        <f ca="1">J8+NORMINV(RAND(),0,'Total-Smoothed'!$AG$2)</f>
        <v>0.66008742254787944</v>
      </c>
      <c r="K68" s="1">
        <f ca="1">K8+NORMINV(RAND(),0,'Total-Smoothed'!$AG$2)</f>
        <v>0.2914690254586938</v>
      </c>
      <c r="L68" s="1">
        <f ca="1">L8+NORMINV(RAND(),0,'Total-Smoothed'!$AG$2)</f>
        <v>0.10200677655318313</v>
      </c>
      <c r="M68" s="1">
        <f ca="1">M8+NORMINV(RAND(),0,'Total-Smoothed'!$AG$2)</f>
        <v>6.2074559754088737E-2</v>
      </c>
      <c r="N68" s="1">
        <f ca="1">N8+NORMINV(RAND(),0,'Total-Smoothed'!$AG$2)</f>
        <v>0.14908068695537477</v>
      </c>
      <c r="O68" s="1">
        <f ca="1">O8+NORMINV(RAND(),0,'Total-Smoothed'!$AG$2)</f>
        <v>0.12778144709471562</v>
      </c>
      <c r="P68" s="1">
        <f ca="1">P8+NORMINV(RAND(),0,'Total-Smoothed'!$AG$2)</f>
        <v>0.57750875434415494</v>
      </c>
      <c r="Q68" s="1">
        <f ca="1">Q8+NORMINV(RAND(),0,'Total-Smoothed'!$AG$2)</f>
        <v>8.0716533646682048E-2</v>
      </c>
      <c r="R68" s="1">
        <f ca="1">R8+NORMINV(RAND(),0,'Total-Smoothed'!$AG$2)</f>
        <v>0.16734714593441258</v>
      </c>
      <c r="S68" s="1">
        <f ca="1">S8+NORMINV(RAND(),0,'Total-Smoothed'!$AG$2)</f>
        <v>-2.6313172916879138E-2</v>
      </c>
      <c r="T68" s="1">
        <f ca="1">T8+NORMINV(RAND(),0,'Total-Smoothed'!$AG$2)</f>
        <v>0.1989514360541319</v>
      </c>
      <c r="U68" s="1">
        <f ca="1">U8+NORMINV(RAND(),0,'Total-Smoothed'!$AG$2)</f>
        <v>-7.1958612747975423E-2</v>
      </c>
      <c r="V68" s="1">
        <f ca="1">V8+NORMINV(RAND(),0,'Total-Smoothed'!$AG$2)</f>
        <v>0.12673504249597936</v>
      </c>
      <c r="W68" s="1">
        <f ca="1">W8+NORMINV(RAND(),0,'Total-Smoothed'!$AG$2)</f>
        <v>-0.16740956653876288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2.1512727570306776E-2</v>
      </c>
      <c r="E69" s="1">
        <f ca="1">E9+NORMINV(RAND(),0,'Total-Smoothed'!$AG$2)</f>
        <v>4.7430183801959444E-2</v>
      </c>
      <c r="F69" s="1">
        <f ca="1">F9+NORMINV(RAND(),0,'Total-Smoothed'!$AG$2)</f>
        <v>0.56674277182653721</v>
      </c>
      <c r="G69" s="1">
        <f ca="1">G9+NORMINV(RAND(),0,'Total-Smoothed'!$AG$2)</f>
        <v>4.5002261348755235E-2</v>
      </c>
      <c r="H69" s="1">
        <f ca="1">H9+NORMINV(RAND(),0,'Total-Smoothed'!$AG$2)</f>
        <v>0.19416440310862898</v>
      </c>
      <c r="I69" s="1">
        <f ca="1">I9+NORMINV(RAND(),0,'Total-Smoothed'!$AG$2)</f>
        <v>-0.13201438991232697</v>
      </c>
      <c r="J69" s="1">
        <f ca="1">J9+NORMINV(RAND(),0,'Total-Smoothed'!$AG$2)</f>
        <v>0.65433770696933868</v>
      </c>
      <c r="K69" s="1">
        <f ca="1">K9+NORMINV(RAND(),0,'Total-Smoothed'!$AG$2)</f>
        <v>0.26971170100492758</v>
      </c>
      <c r="L69" s="1">
        <f ca="1">L9+NORMINV(RAND(),0,'Total-Smoothed'!$AG$2)</f>
        <v>0.21349475596468931</v>
      </c>
      <c r="M69" s="1">
        <f ca="1">M9+NORMINV(RAND(),0,'Total-Smoothed'!$AG$2)</f>
        <v>-6.937424670572627E-2</v>
      </c>
      <c r="N69" s="1">
        <f ca="1">N9+NORMINV(RAND(),0,'Total-Smoothed'!$AG$2)</f>
        <v>3.1961281467876357E-2</v>
      </c>
      <c r="O69" s="1">
        <f ca="1">O9+NORMINV(RAND(),0,'Total-Smoothed'!$AG$2)</f>
        <v>8.3296116326782438E-2</v>
      </c>
      <c r="P69" s="1">
        <f ca="1">P9+NORMINV(RAND(),0,'Total-Smoothed'!$AG$2)</f>
        <v>0.66119492140374625</v>
      </c>
      <c r="Q69" s="1">
        <f ca="1">Q9+NORMINV(RAND(),0,'Total-Smoothed'!$AG$2)</f>
        <v>-9.5479472059238124E-2</v>
      </c>
      <c r="R69" s="1">
        <f ca="1">R9+NORMINV(RAND(),0,'Total-Smoothed'!$AG$2)</f>
        <v>-5.4896370261204447E-3</v>
      </c>
      <c r="S69" s="1">
        <f ca="1">S9+NORMINV(RAND(),0,'Total-Smoothed'!$AG$2)</f>
        <v>-2.1798259401244413E-2</v>
      </c>
      <c r="T69" s="1">
        <f ca="1">T9+NORMINV(RAND(),0,'Total-Smoothed'!$AG$2)</f>
        <v>6.4300814856243754E-2</v>
      </c>
      <c r="U69" s="1">
        <f ca="1">U9+NORMINV(RAND(),0,'Total-Smoothed'!$AG$2)</f>
        <v>0.15660183176004655</v>
      </c>
      <c r="V69" s="1">
        <f ca="1">V9+NORMINV(RAND(),0,'Total-Smoothed'!$AG$2)</f>
        <v>0.13167062989434081</v>
      </c>
      <c r="W69" s="1">
        <f ca="1">W9+NORMINV(RAND(),0,'Total-Smoothed'!$AG$2)</f>
        <v>5.9380152245228968E-2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-5.1872592327832159E-3</v>
      </c>
      <c r="E70" s="1">
        <f ca="1">E10+NORMINV(RAND(),0,'Total-Smoothed'!$AG$2)</f>
        <v>0.26538558977876003</v>
      </c>
      <c r="F70" s="1">
        <f ca="1">F10+NORMINV(RAND(),0,'Total-Smoothed'!$AG$2)</f>
        <v>0.77022783532293815</v>
      </c>
      <c r="G70" s="1">
        <f ca="1">G10+NORMINV(RAND(),0,'Total-Smoothed'!$AG$2)</f>
        <v>0.14072024747642545</v>
      </c>
      <c r="H70" s="1">
        <f ca="1">H10+NORMINV(RAND(),0,'Total-Smoothed'!$AG$2)</f>
        <v>7.8851781091272805E-2</v>
      </c>
      <c r="I70" s="1">
        <f ca="1">I10+NORMINV(RAND(),0,'Total-Smoothed'!$AG$2)</f>
        <v>9.4524272479479851E-2</v>
      </c>
      <c r="J70" s="1">
        <f ca="1">J10+NORMINV(RAND(),0,'Total-Smoothed'!$AG$2)</f>
        <v>0.59247897439487263</v>
      </c>
      <c r="K70" s="1">
        <f ca="1">K10+NORMINV(RAND(),0,'Total-Smoothed'!$AG$2)</f>
        <v>0.16558145632088878</v>
      </c>
      <c r="L70" s="1">
        <f ca="1">L10+NORMINV(RAND(),0,'Total-Smoothed'!$AG$2)</f>
        <v>2.1145402070062602E-2</v>
      </c>
      <c r="M70" s="1">
        <f ca="1">M10+NORMINV(RAND(),0,'Total-Smoothed'!$AG$2)</f>
        <v>3.2151838049686077E-2</v>
      </c>
      <c r="N70" s="1">
        <f ca="1">N10+NORMINV(RAND(),0,'Total-Smoothed'!$AG$2)</f>
        <v>-5.1536452437718913E-2</v>
      </c>
      <c r="O70" s="1">
        <f ca="1">O10+NORMINV(RAND(),0,'Total-Smoothed'!$AG$2)</f>
        <v>-0.18333279927910578</v>
      </c>
      <c r="P70" s="1">
        <f ca="1">P10+NORMINV(RAND(),0,'Total-Smoothed'!$AG$2)</f>
        <v>0.7681810469495266</v>
      </c>
      <c r="Q70" s="1">
        <f ca="1">Q10+NORMINV(RAND(),0,'Total-Smoothed'!$AG$2)</f>
        <v>2.0215151781269623E-2</v>
      </c>
      <c r="R70" s="1">
        <f ca="1">R10+NORMINV(RAND(),0,'Total-Smoothed'!$AG$2)</f>
        <v>-5.4144134036379625E-2</v>
      </c>
      <c r="S70" s="1">
        <f ca="1">S10+NORMINV(RAND(),0,'Total-Smoothed'!$AG$2)</f>
        <v>0.11858096103906507</v>
      </c>
      <c r="T70" s="1">
        <f ca="1">T10+NORMINV(RAND(),0,'Total-Smoothed'!$AG$2)</f>
        <v>0.17195654893490431</v>
      </c>
      <c r="U70" s="1">
        <f ca="1">U10+NORMINV(RAND(),0,'Total-Smoothed'!$AG$2)</f>
        <v>8.9259471443466215E-3</v>
      </c>
      <c r="V70" s="1">
        <f ca="1">V10+NORMINV(RAND(),0,'Total-Smoothed'!$AG$2)</f>
        <v>3.6180043423006861E-2</v>
      </c>
      <c r="W70" s="1">
        <f ca="1">W10+NORMINV(RAND(),0,'Total-Smoothed'!$AG$2)</f>
        <v>9.6918532644939867E-2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0.11725465756371928</v>
      </c>
      <c r="E71" s="1">
        <f ca="1">E11+NORMINV(RAND(),0,'Total-Smoothed'!$AG$2)</f>
        <v>-4.8401780884754934E-2</v>
      </c>
      <c r="F71" s="1">
        <f ca="1">F11+NORMINV(RAND(),0,'Total-Smoothed'!$AG$2)</f>
        <v>0.70408414926394824</v>
      </c>
      <c r="G71" s="1">
        <f ca="1">G11+NORMINV(RAND(),0,'Total-Smoothed'!$AG$2)</f>
        <v>3.7705875387396809E-2</v>
      </c>
      <c r="H71" s="1">
        <f ca="1">H11+NORMINV(RAND(),0,'Total-Smoothed'!$AG$2)</f>
        <v>-4.1359329639615305E-2</v>
      </c>
      <c r="I71" s="1">
        <f ca="1">I11+NORMINV(RAND(),0,'Total-Smoothed'!$AG$2)</f>
        <v>-5.2763143400262162E-2</v>
      </c>
      <c r="J71" s="1">
        <f ca="1">J11+NORMINV(RAND(),0,'Total-Smoothed'!$AG$2)</f>
        <v>0.61127102449762483</v>
      </c>
      <c r="K71" s="1">
        <f ca="1">K11+NORMINV(RAND(),0,'Total-Smoothed'!$AG$2)</f>
        <v>0.28581156308499173</v>
      </c>
      <c r="L71" s="1">
        <f ca="1">L11+NORMINV(RAND(),0,'Total-Smoothed'!$AG$2)</f>
        <v>8.1669815028983433E-2</v>
      </c>
      <c r="M71" s="1">
        <f ca="1">M11+NORMINV(RAND(),0,'Total-Smoothed'!$AG$2)</f>
        <v>8.4635260834277276E-2</v>
      </c>
      <c r="N71" s="1">
        <f ca="1">N11+NORMINV(RAND(),0,'Total-Smoothed'!$AG$2)</f>
        <v>5.2096554284347396E-3</v>
      </c>
      <c r="O71" s="1">
        <f ca="1">O11+NORMINV(RAND(),0,'Total-Smoothed'!$AG$2)</f>
        <v>-3.4656937759556951E-2</v>
      </c>
      <c r="P71" s="1">
        <f ca="1">P11+NORMINV(RAND(),0,'Total-Smoothed'!$AG$2)</f>
        <v>0.69622111895980143</v>
      </c>
      <c r="Q71" s="1">
        <f ca="1">Q11+NORMINV(RAND(),0,'Total-Smoothed'!$AG$2)</f>
        <v>4.3334671582426536E-2</v>
      </c>
      <c r="R71" s="1">
        <f ca="1">R11+NORMINV(RAND(),0,'Total-Smoothed'!$AG$2)</f>
        <v>8.3370086589769132E-2</v>
      </c>
      <c r="S71" s="1">
        <f ca="1">S11+NORMINV(RAND(),0,'Total-Smoothed'!$AG$2)</f>
        <v>0.14940149511179907</v>
      </c>
      <c r="T71" s="1">
        <f ca="1">T11+NORMINV(RAND(),0,'Total-Smoothed'!$AG$2)</f>
        <v>0.21064805600221914</v>
      </c>
      <c r="U71" s="1">
        <f ca="1">U11+NORMINV(RAND(),0,'Total-Smoothed'!$AG$2)</f>
        <v>-7.497492029622059E-2</v>
      </c>
      <c r="V71" s="1">
        <f ca="1">V11+NORMINV(RAND(),0,'Total-Smoothed'!$AG$2)</f>
        <v>0.10604488802493689</v>
      </c>
      <c r="W71" s="1">
        <f ca="1">W11+NORMINV(RAND(),0,'Total-Smoothed'!$AG$2)</f>
        <v>1.0727129418520113E-2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-2.1351525083774178E-2</v>
      </c>
      <c r="E72" s="1">
        <f ca="1">E12+NORMINV(RAND(),0,'Total-Smoothed'!$AG$2)</f>
        <v>9.5425436843197209E-2</v>
      </c>
      <c r="F72" s="1">
        <f ca="1">F12+NORMINV(RAND(),0,'Total-Smoothed'!$AG$2)</f>
        <v>0.55324644309808046</v>
      </c>
      <c r="G72" s="1">
        <f ca="1">G12+NORMINV(RAND(),0,'Total-Smoothed'!$AG$2)</f>
        <v>2.6181281064586753E-2</v>
      </c>
      <c r="H72" s="1">
        <f ca="1">H12+NORMINV(RAND(),0,'Total-Smoothed'!$AG$2)</f>
        <v>3.2402080239757131E-2</v>
      </c>
      <c r="I72" s="1">
        <f ca="1">I12+NORMINV(RAND(),0,'Total-Smoothed'!$AG$2)</f>
        <v>-4.5909462918919723E-2</v>
      </c>
      <c r="J72" s="1">
        <f ca="1">J12+NORMINV(RAND(),0,'Total-Smoothed'!$AG$2)</f>
        <v>0.62659371942269537</v>
      </c>
      <c r="K72" s="1">
        <f ca="1">K12+NORMINV(RAND(),0,'Total-Smoothed'!$AG$2)</f>
        <v>9.8405085702871681E-2</v>
      </c>
      <c r="L72" s="1">
        <f ca="1">L12+NORMINV(RAND(),0,'Total-Smoothed'!$AG$2)</f>
        <v>4.3502049843564351E-2</v>
      </c>
      <c r="M72" s="1">
        <f ca="1">M12+NORMINV(RAND(),0,'Total-Smoothed'!$AG$2)</f>
        <v>8.2146774537605341E-2</v>
      </c>
      <c r="N72" s="1">
        <f ca="1">N12+NORMINV(RAND(),0,'Total-Smoothed'!$AG$2)</f>
        <v>9.3056807672284317E-2</v>
      </c>
      <c r="O72" s="1">
        <f ca="1">O12+NORMINV(RAND(),0,'Total-Smoothed'!$AG$2)</f>
        <v>-8.0516274191484494E-2</v>
      </c>
      <c r="P72" s="1">
        <f ca="1">P12+NORMINV(RAND(),0,'Total-Smoothed'!$AG$2)</f>
        <v>0.67950406239665495</v>
      </c>
      <c r="Q72" s="1">
        <f ca="1">Q12+NORMINV(RAND(),0,'Total-Smoothed'!$AG$2)</f>
        <v>8.2379666189027673E-2</v>
      </c>
      <c r="R72" s="1">
        <f ca="1">R12+NORMINV(RAND(),0,'Total-Smoothed'!$AG$2)</f>
        <v>5.6340800455715608E-2</v>
      </c>
      <c r="S72" s="1">
        <f ca="1">S12+NORMINV(RAND(),0,'Total-Smoothed'!$AG$2)</f>
        <v>6.6055760007782877E-2</v>
      </c>
      <c r="T72" s="1">
        <f ca="1">T12+NORMINV(RAND(),0,'Total-Smoothed'!$AG$2)</f>
        <v>9.2355522286209704E-2</v>
      </c>
      <c r="U72" s="1">
        <f ca="1">U12+NORMINV(RAND(),0,'Total-Smoothed'!$AG$2)</f>
        <v>1.9305216546387227E-2</v>
      </c>
      <c r="V72" s="1">
        <f ca="1">V12+NORMINV(RAND(),0,'Total-Smoothed'!$AG$2)</f>
        <v>0.20950405215900186</v>
      </c>
      <c r="W72" s="1">
        <f ca="1">W12+NORMINV(RAND(),0,'Total-Smoothed'!$AG$2)</f>
        <v>0.18874237521855852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3.442944906226475E-2</v>
      </c>
      <c r="E73" s="1">
        <f ca="1">E13+NORMINV(RAND(),0,'Total-Smoothed'!$AG$2)</f>
        <v>0.17779645109422199</v>
      </c>
      <c r="F73" s="1">
        <f ca="1">F13+NORMINV(RAND(),0,'Total-Smoothed'!$AG$2)</f>
        <v>0.52512363478056345</v>
      </c>
      <c r="G73" s="1">
        <f ca="1">G13+NORMINV(RAND(),0,'Total-Smoothed'!$AG$2)</f>
        <v>2.4726579635217912E-2</v>
      </c>
      <c r="H73" s="1">
        <f ca="1">H13+NORMINV(RAND(),0,'Total-Smoothed'!$AG$2)</f>
        <v>1.3440918811965463E-2</v>
      </c>
      <c r="I73" s="1">
        <f ca="1">I13+NORMINV(RAND(),0,'Total-Smoothed'!$AG$2)</f>
        <v>1.7089375766151625E-2</v>
      </c>
      <c r="J73" s="1">
        <f ca="1">J13+NORMINV(RAND(),0,'Total-Smoothed'!$AG$2)</f>
        <v>0.45118967220638723</v>
      </c>
      <c r="K73" s="1">
        <f ca="1">K13+NORMINV(RAND(),0,'Total-Smoothed'!$AG$2)</f>
        <v>2.3296402768085048E-2</v>
      </c>
      <c r="L73" s="1">
        <f ca="1">L13+NORMINV(RAND(),0,'Total-Smoothed'!$AG$2)</f>
        <v>6.6880785215470279E-2</v>
      </c>
      <c r="M73" s="1">
        <f ca="1">M13+NORMINV(RAND(),0,'Total-Smoothed'!$AG$2)</f>
        <v>9.2705644841817078E-2</v>
      </c>
      <c r="N73" s="1">
        <f ca="1">N13+NORMINV(RAND(),0,'Total-Smoothed'!$AG$2)</f>
        <v>0.29014792943062528</v>
      </c>
      <c r="O73" s="1">
        <f ca="1">O13+NORMINV(RAND(),0,'Total-Smoothed'!$AG$2)</f>
        <v>0.11456189696261869</v>
      </c>
      <c r="P73" s="1">
        <f ca="1">P13+NORMINV(RAND(),0,'Total-Smoothed'!$AG$2)</f>
        <v>0.40355274861050489</v>
      </c>
      <c r="Q73" s="1">
        <f ca="1">Q13+NORMINV(RAND(),0,'Total-Smoothed'!$AG$2)</f>
        <v>-5.8485445742908301E-2</v>
      </c>
      <c r="R73" s="1">
        <f ca="1">R13+NORMINV(RAND(),0,'Total-Smoothed'!$AG$2)</f>
        <v>2.4979605903878148E-2</v>
      </c>
      <c r="S73" s="1">
        <f ca="1">S13+NORMINV(RAND(),0,'Total-Smoothed'!$AG$2)</f>
        <v>3.9005418866994164E-2</v>
      </c>
      <c r="T73" s="1">
        <f ca="1">T13+NORMINV(RAND(),0,'Total-Smoothed'!$AG$2)</f>
        <v>0.10284165615606183</v>
      </c>
      <c r="U73" s="1">
        <f ca="1">U13+NORMINV(RAND(),0,'Total-Smoothed'!$AG$2)</f>
        <v>-4.917007977727457E-2</v>
      </c>
      <c r="V73" s="1">
        <f ca="1">V13+NORMINV(RAND(),0,'Total-Smoothed'!$AG$2)</f>
        <v>-0.13939775158051076</v>
      </c>
      <c r="W73" s="1">
        <f ca="1">W13+NORMINV(RAND(),0,'Total-Smoothed'!$AG$2)</f>
        <v>8.4425205245474463E-2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7.9902067644286562E-2</v>
      </c>
      <c r="E74" s="1">
        <f ca="1">E14+NORMINV(RAND(),0,'Total-Smoothed'!$AG$2)</f>
        <v>-5.4349052441379914E-3</v>
      </c>
      <c r="F74" s="1">
        <f ca="1">F14+NORMINV(RAND(),0,'Total-Smoothed'!$AG$2)</f>
        <v>0.56571867807061427</v>
      </c>
      <c r="G74" s="1">
        <f ca="1">G14+NORMINV(RAND(),0,'Total-Smoothed'!$AG$2)</f>
        <v>0.16053017332769953</v>
      </c>
      <c r="H74" s="1">
        <f ca="1">H14+NORMINV(RAND(),0,'Total-Smoothed'!$AG$2)</f>
        <v>5.2754588536791394E-2</v>
      </c>
      <c r="I74" s="1">
        <f ca="1">I14+NORMINV(RAND(),0,'Total-Smoothed'!$AG$2)</f>
        <v>-2.0669859847504937E-2</v>
      </c>
      <c r="J74" s="1">
        <f ca="1">J14+NORMINV(RAND(),0,'Total-Smoothed'!$AG$2)</f>
        <v>0.59978290641698462</v>
      </c>
      <c r="K74" s="1">
        <f ca="1">K14+NORMINV(RAND(),0,'Total-Smoothed'!$AG$2)</f>
        <v>0.31271292863228278</v>
      </c>
      <c r="L74" s="1">
        <f ca="1">L14+NORMINV(RAND(),0,'Total-Smoothed'!$AG$2)</f>
        <v>0.20886119953292975</v>
      </c>
      <c r="M74" s="1">
        <f ca="1">M14+NORMINV(RAND(),0,'Total-Smoothed'!$AG$2)</f>
        <v>0.11593427229115179</v>
      </c>
      <c r="N74" s="1">
        <f ca="1">N14+NORMINV(RAND(),0,'Total-Smoothed'!$AG$2)</f>
        <v>0.33236947241491621</v>
      </c>
      <c r="O74" s="1">
        <f ca="1">O14+NORMINV(RAND(),0,'Total-Smoothed'!$AG$2)</f>
        <v>-3.3683129175827754E-2</v>
      </c>
      <c r="P74" s="1">
        <f ca="1">P14+NORMINV(RAND(),0,'Total-Smoothed'!$AG$2)</f>
        <v>0.49432020565641149</v>
      </c>
      <c r="Q74" s="1">
        <f ca="1">Q14+NORMINV(RAND(),0,'Total-Smoothed'!$AG$2)</f>
        <v>1.3507239594624493E-2</v>
      </c>
      <c r="R74" s="1">
        <f ca="1">R14+NORMINV(RAND(),0,'Total-Smoothed'!$AG$2)</f>
        <v>-0.13145955220247671</v>
      </c>
      <c r="S74" s="1">
        <f ca="1">S14+NORMINV(RAND(),0,'Total-Smoothed'!$AG$2)</f>
        <v>-1.7366990302094806E-2</v>
      </c>
      <c r="T74" s="1">
        <f ca="1">T14+NORMINV(RAND(),0,'Total-Smoothed'!$AG$2)</f>
        <v>-1.4462717985892354E-3</v>
      </c>
      <c r="U74" s="1">
        <f ca="1">U14+NORMINV(RAND(),0,'Total-Smoothed'!$AG$2)</f>
        <v>0.15852668073212084</v>
      </c>
      <c r="V74" s="1">
        <f ca="1">V14+NORMINV(RAND(),0,'Total-Smoothed'!$AG$2)</f>
        <v>0.1426089850872807</v>
      </c>
      <c r="W74" s="1">
        <f ca="1">W14+NORMINV(RAND(),0,'Total-Smoothed'!$AG$2)</f>
        <v>-3.4641342873092104E-2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7.556536321514877E-2</v>
      </c>
      <c r="E75" s="1">
        <f ca="1">E15+NORMINV(RAND(),0,'Total-Smoothed'!$AG$2)</f>
        <v>0.2272584285037737</v>
      </c>
      <c r="F75" s="1">
        <f ca="1">F15+NORMINV(RAND(),0,'Total-Smoothed'!$AG$2)</f>
        <v>0.70442573046511847</v>
      </c>
      <c r="G75" s="1">
        <f ca="1">G15+NORMINV(RAND(),0,'Total-Smoothed'!$AG$2)</f>
        <v>0.14246545943309671</v>
      </c>
      <c r="H75" s="1">
        <f ca="1">H15+NORMINV(RAND(),0,'Total-Smoothed'!$AG$2)</f>
        <v>0.17038875989528113</v>
      </c>
      <c r="I75" s="1">
        <f ca="1">I15+NORMINV(RAND(),0,'Total-Smoothed'!$AG$2)</f>
        <v>6.9724383475406104E-2</v>
      </c>
      <c r="J75" s="1">
        <f ca="1">J15+NORMINV(RAND(),0,'Total-Smoothed'!$AG$2)</f>
        <v>0.77933686602400165</v>
      </c>
      <c r="K75" s="1">
        <f ca="1">K15+NORMINV(RAND(),0,'Total-Smoothed'!$AG$2)</f>
        <v>6.6400501858351335E-2</v>
      </c>
      <c r="L75" s="1">
        <f ca="1">L15+NORMINV(RAND(),0,'Total-Smoothed'!$AG$2)</f>
        <v>-0.10749968839900645</v>
      </c>
      <c r="M75" s="1">
        <f ca="1">M15+NORMINV(RAND(),0,'Total-Smoothed'!$AG$2)</f>
        <v>0.22648115174428585</v>
      </c>
      <c r="N75" s="1">
        <f ca="1">N15+NORMINV(RAND(),0,'Total-Smoothed'!$AG$2)</f>
        <v>8.7911104935744111E-2</v>
      </c>
      <c r="O75" s="1">
        <f ca="1">O15+NORMINV(RAND(),0,'Total-Smoothed'!$AG$2)</f>
        <v>2.1323896435498139E-2</v>
      </c>
      <c r="P75" s="1">
        <f ca="1">P15+NORMINV(RAND(),0,'Total-Smoothed'!$AG$2)</f>
        <v>0.45842932597253266</v>
      </c>
      <c r="Q75" s="1">
        <f ca="1">Q15+NORMINV(RAND(),0,'Total-Smoothed'!$AG$2)</f>
        <v>8.7959590677822858E-2</v>
      </c>
      <c r="R75" s="1">
        <f ca="1">R15+NORMINV(RAND(),0,'Total-Smoothed'!$AG$2)</f>
        <v>5.4594541300414579E-2</v>
      </c>
      <c r="S75" s="1">
        <f ca="1">S15+NORMINV(RAND(),0,'Total-Smoothed'!$AG$2)</f>
        <v>0.10274571503169194</v>
      </c>
      <c r="T75" s="1">
        <f ca="1">T15+NORMINV(RAND(),0,'Total-Smoothed'!$AG$2)</f>
        <v>0.15811210976469214</v>
      </c>
      <c r="U75" s="1">
        <f ca="1">U15+NORMINV(RAND(),0,'Total-Smoothed'!$AG$2)</f>
        <v>-4.7377066295348103E-2</v>
      </c>
      <c r="V75" s="1">
        <f ca="1">V15+NORMINV(RAND(),0,'Total-Smoothed'!$AG$2)</f>
        <v>9.9726721910187929E-2</v>
      </c>
      <c r="W75" s="1">
        <f ca="1">W15+NORMINV(RAND(),0,'Total-Smoothed'!$AG$2)</f>
        <v>-9.3378355089016013E-2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-0.12575053671040332</v>
      </c>
      <c r="E76" s="1">
        <f ca="1">E16+NORMINV(RAND(),0,'Total-Smoothed'!$AG$2)</f>
        <v>0.33518601894375849</v>
      </c>
      <c r="F76" s="1">
        <f ca="1">F16+NORMINV(RAND(),0,'Total-Smoothed'!$AG$2)</f>
        <v>0.63018580259842405</v>
      </c>
      <c r="G76" s="1">
        <f ca="1">G16+NORMINV(RAND(),0,'Total-Smoothed'!$AG$2)</f>
        <v>0.28129912191792467</v>
      </c>
      <c r="H76" s="1">
        <f ca="1">H16+NORMINV(RAND(),0,'Total-Smoothed'!$AG$2)</f>
        <v>0.15108624292620704</v>
      </c>
      <c r="I76" s="1">
        <f ca="1">I16+NORMINV(RAND(),0,'Total-Smoothed'!$AG$2)</f>
        <v>0.17396503566972779</v>
      </c>
      <c r="J76" s="1">
        <f ca="1">J16+NORMINV(RAND(),0,'Total-Smoothed'!$AG$2)</f>
        <v>0.57943986762615696</v>
      </c>
      <c r="K76" s="1">
        <f ca="1">K16+NORMINV(RAND(),0,'Total-Smoothed'!$AG$2)</f>
        <v>0.30574463932445528</v>
      </c>
      <c r="L76" s="1">
        <f ca="1">L16+NORMINV(RAND(),0,'Total-Smoothed'!$AG$2)</f>
        <v>0.16849571774842159</v>
      </c>
      <c r="M76" s="1">
        <f ca="1">M16+NORMINV(RAND(),0,'Total-Smoothed'!$AG$2)</f>
        <v>0.17476654123520458</v>
      </c>
      <c r="N76" s="1">
        <f ca="1">N16+NORMINV(RAND(),0,'Total-Smoothed'!$AG$2)</f>
        <v>5.0129975728835263E-2</v>
      </c>
      <c r="O76" s="1">
        <f ca="1">O16+NORMINV(RAND(),0,'Total-Smoothed'!$AG$2)</f>
        <v>0.28938216281069945</v>
      </c>
      <c r="P76" s="1">
        <f ca="1">P16+NORMINV(RAND(),0,'Total-Smoothed'!$AG$2)</f>
        <v>0.49908531574469034</v>
      </c>
      <c r="Q76" s="1">
        <f ca="1">Q16+NORMINV(RAND(),0,'Total-Smoothed'!$AG$2)</f>
        <v>-7.1058066938364996E-3</v>
      </c>
      <c r="R76" s="1">
        <f ca="1">R16+NORMINV(RAND(),0,'Total-Smoothed'!$AG$2)</f>
        <v>1.2866407679959176E-2</v>
      </c>
      <c r="S76" s="1">
        <f ca="1">S16+NORMINV(RAND(),0,'Total-Smoothed'!$AG$2)</f>
        <v>-1.9111625049026582E-2</v>
      </c>
      <c r="T76" s="1">
        <f ca="1">T16+NORMINV(RAND(),0,'Total-Smoothed'!$AG$2)</f>
        <v>0.18351813405184988</v>
      </c>
      <c r="U76" s="1">
        <f ca="1">U16+NORMINV(RAND(),0,'Total-Smoothed'!$AG$2)</f>
        <v>4.3895211882851524E-2</v>
      </c>
      <c r="V76" s="1">
        <f ca="1">V16+NORMINV(RAND(),0,'Total-Smoothed'!$AG$2)</f>
        <v>9.2915667548932809E-2</v>
      </c>
      <c r="W76" s="1">
        <f ca="1">W16+NORMINV(RAND(),0,'Total-Smoothed'!$AG$2)</f>
        <v>8.1693874017502138E-2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3.1705840032038982E-2</v>
      </c>
      <c r="E77" s="1">
        <f ca="1">E17+NORMINV(RAND(),0,'Total-Smoothed'!$AG$2)</f>
        <v>-1.3579702052669118E-2</v>
      </c>
      <c r="F77" s="1">
        <f ca="1">F17+NORMINV(RAND(),0,'Total-Smoothed'!$AG$2)</f>
        <v>0.84638175765693391</v>
      </c>
      <c r="G77" s="1">
        <f ca="1">G17+NORMINV(RAND(),0,'Total-Smoothed'!$AG$2)</f>
        <v>6.1086716790882012E-2</v>
      </c>
      <c r="H77" s="1">
        <f ca="1">H17+NORMINV(RAND(),0,'Total-Smoothed'!$AG$2)</f>
        <v>0.11975381401526905</v>
      </c>
      <c r="I77" s="1">
        <f ca="1">I17+NORMINV(RAND(),0,'Total-Smoothed'!$AG$2)</f>
        <v>-9.2265992741436126E-3</v>
      </c>
      <c r="J77" s="1">
        <f ca="1">J17+NORMINV(RAND(),0,'Total-Smoothed'!$AG$2)</f>
        <v>0.63960334812894604</v>
      </c>
      <c r="K77" s="1">
        <f ca="1">K17+NORMINV(RAND(),0,'Total-Smoothed'!$AG$2)</f>
        <v>0.17440706048922078</v>
      </c>
      <c r="L77" s="1">
        <f ca="1">L17+NORMINV(RAND(),0,'Total-Smoothed'!$AG$2)</f>
        <v>-7.3113387812918817E-2</v>
      </c>
      <c r="M77" s="1">
        <f ca="1">M17+NORMINV(RAND(),0,'Total-Smoothed'!$AG$2)</f>
        <v>0.33266447108193342</v>
      </c>
      <c r="N77" s="1">
        <f ca="1">N17+NORMINV(RAND(),0,'Total-Smoothed'!$AG$2)</f>
        <v>0.23154381642719124</v>
      </c>
      <c r="O77" s="1">
        <f ca="1">O17+NORMINV(RAND(),0,'Total-Smoothed'!$AG$2)</f>
        <v>8.4150853420018878E-3</v>
      </c>
      <c r="P77" s="1">
        <f ca="1">P17+NORMINV(RAND(),0,'Total-Smoothed'!$AG$2)</f>
        <v>0.54288035913174781</v>
      </c>
      <c r="Q77" s="1">
        <f ca="1">Q17+NORMINV(RAND(),0,'Total-Smoothed'!$AG$2)</f>
        <v>-1.8518137033613456E-3</v>
      </c>
      <c r="R77" s="1">
        <f ca="1">R17+NORMINV(RAND(),0,'Total-Smoothed'!$AG$2)</f>
        <v>6.4968876814357104E-2</v>
      </c>
      <c r="S77" s="1">
        <f ca="1">S17+NORMINV(RAND(),0,'Total-Smoothed'!$AG$2)</f>
        <v>0.1031422048374227</v>
      </c>
      <c r="T77" s="1">
        <f ca="1">T17+NORMINV(RAND(),0,'Total-Smoothed'!$AG$2)</f>
        <v>-0.13132778962683023</v>
      </c>
      <c r="U77" s="1">
        <f ca="1">U17+NORMINV(RAND(),0,'Total-Smoothed'!$AG$2)</f>
        <v>0.18825613176547429</v>
      </c>
      <c r="V77" s="1">
        <f ca="1">V17+NORMINV(RAND(),0,'Total-Smoothed'!$AG$2)</f>
        <v>-6.2202781095682044E-2</v>
      </c>
      <c r="W77" s="1">
        <f ca="1">W17+NORMINV(RAND(),0,'Total-Smoothed'!$AG$2)</f>
        <v>-0.15191936219787039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-8.091477253478345E-2</v>
      </c>
      <c r="E78" s="1">
        <f ca="1">E18+NORMINV(RAND(),0,'Total-Smoothed'!$AG$2)</f>
        <v>7.0420493117045971E-2</v>
      </c>
      <c r="F78" s="1">
        <f ca="1">F18+NORMINV(RAND(),0,'Total-Smoothed'!$AG$2)</f>
        <v>0.83132231451719052</v>
      </c>
      <c r="G78" s="1">
        <f ca="1">G18+NORMINV(RAND(),0,'Total-Smoothed'!$AG$2)</f>
        <v>0.11552791523625885</v>
      </c>
      <c r="H78" s="1">
        <f ca="1">H18+NORMINV(RAND(),0,'Total-Smoothed'!$AG$2)</f>
        <v>0.21563362812565212</v>
      </c>
      <c r="I78" s="1">
        <f ca="1">I18+NORMINV(RAND(),0,'Total-Smoothed'!$AG$2)</f>
        <v>0.15682763270748243</v>
      </c>
      <c r="J78" s="1">
        <f ca="1">J18+NORMINV(RAND(),0,'Total-Smoothed'!$AG$2)</f>
        <v>0.38437680490671999</v>
      </c>
      <c r="K78" s="1">
        <f ca="1">K18+NORMINV(RAND(),0,'Total-Smoothed'!$AG$2)</f>
        <v>5.5234789637785747E-2</v>
      </c>
      <c r="L78" s="1">
        <f ca="1">L18+NORMINV(RAND(),0,'Total-Smoothed'!$AG$2)</f>
        <v>0.10188547850346968</v>
      </c>
      <c r="M78" s="1">
        <f ca="1">M18+NORMINV(RAND(),0,'Total-Smoothed'!$AG$2)</f>
        <v>-6.3239717811279961E-2</v>
      </c>
      <c r="N78" s="1">
        <f ca="1">N18+NORMINV(RAND(),0,'Total-Smoothed'!$AG$2)</f>
        <v>-4.9426346452427244E-2</v>
      </c>
      <c r="O78" s="1">
        <f ca="1">O18+NORMINV(RAND(),0,'Total-Smoothed'!$AG$2)</f>
        <v>-0.12075639496509688</v>
      </c>
      <c r="P78" s="1">
        <f ca="1">P18+NORMINV(RAND(),0,'Total-Smoothed'!$AG$2)</f>
        <v>0.67382678567710241</v>
      </c>
      <c r="Q78" s="1">
        <f ca="1">Q18+NORMINV(RAND(),0,'Total-Smoothed'!$AG$2)</f>
        <v>4.9499834800910206E-2</v>
      </c>
      <c r="R78" s="1">
        <f ca="1">R18+NORMINV(RAND(),0,'Total-Smoothed'!$AG$2)</f>
        <v>6.9623314154210747E-2</v>
      </c>
      <c r="S78" s="1">
        <f ca="1">S18+NORMINV(RAND(),0,'Total-Smoothed'!$AG$2)</f>
        <v>-1.5337478909126637E-2</v>
      </c>
      <c r="T78" s="1">
        <f ca="1">T18+NORMINV(RAND(),0,'Total-Smoothed'!$AG$2)</f>
        <v>0.13838676380673029</v>
      </c>
      <c r="U78" s="1">
        <f ca="1">U18+NORMINV(RAND(),0,'Total-Smoothed'!$AG$2)</f>
        <v>7.4590172817782324E-2</v>
      </c>
      <c r="V78" s="1">
        <f ca="1">V18+NORMINV(RAND(),0,'Total-Smoothed'!$AG$2)</f>
        <v>-2.4696178968599519E-2</v>
      </c>
      <c r="W78" s="1">
        <f ca="1">W18+NORMINV(RAND(),0,'Total-Smoothed'!$AG$2)</f>
        <v>0.15679337515945543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0.17736882921158953</v>
      </c>
      <c r="E79" s="1">
        <f ca="1">E19+NORMINV(RAND(),0,'Total-Smoothed'!$AG$2)</f>
        <v>5.7766403988546301E-2</v>
      </c>
      <c r="F79" s="1">
        <f ca="1">F19+NORMINV(RAND(),0,'Total-Smoothed'!$AG$2)</f>
        <v>0.5296283419045158</v>
      </c>
      <c r="G79" s="1">
        <f ca="1">G19+NORMINV(RAND(),0,'Total-Smoothed'!$AG$2)</f>
        <v>0.24498041332706766</v>
      </c>
      <c r="H79" s="1">
        <f ca="1">H19+NORMINV(RAND(),0,'Total-Smoothed'!$AG$2)</f>
        <v>0.14039887056046349</v>
      </c>
      <c r="I79" s="1">
        <f ca="1">I19+NORMINV(RAND(),0,'Total-Smoothed'!$AG$2)</f>
        <v>0.18572868687825306</v>
      </c>
      <c r="J79" s="1">
        <f ca="1">J19+NORMINV(RAND(),0,'Total-Smoothed'!$AG$2)</f>
        <v>0.83133981882622709</v>
      </c>
      <c r="K79" s="1">
        <f ca="1">K19+NORMINV(RAND(),0,'Total-Smoothed'!$AG$2)</f>
        <v>0.19558065143158881</v>
      </c>
      <c r="L79" s="1">
        <f ca="1">L19+NORMINV(RAND(),0,'Total-Smoothed'!$AG$2)</f>
        <v>-0.12024748671345112</v>
      </c>
      <c r="M79" s="1">
        <f ca="1">M19+NORMINV(RAND(),0,'Total-Smoothed'!$AG$2)</f>
        <v>4.1874949978283019E-2</v>
      </c>
      <c r="N79" s="1">
        <f ca="1">N19+NORMINV(RAND(),0,'Total-Smoothed'!$AG$2)</f>
        <v>-4.2721218240560535E-2</v>
      </c>
      <c r="O79" s="1">
        <f ca="1">O19+NORMINV(RAND(),0,'Total-Smoothed'!$AG$2)</f>
        <v>0.13077817230315358</v>
      </c>
      <c r="P79" s="1">
        <f ca="1">P19+NORMINV(RAND(),0,'Total-Smoothed'!$AG$2)</f>
        <v>0.5328130805766238</v>
      </c>
      <c r="Q79" s="1">
        <f ca="1">Q19+NORMINV(RAND(),0,'Total-Smoothed'!$AG$2)</f>
        <v>0.1330418292744571</v>
      </c>
      <c r="R79" s="1">
        <f ca="1">R19+NORMINV(RAND(),0,'Total-Smoothed'!$AG$2)</f>
        <v>-7.1144067919994128E-2</v>
      </c>
      <c r="S79" s="1">
        <f ca="1">S19+NORMINV(RAND(),0,'Total-Smoothed'!$AG$2)</f>
        <v>-2.1192847050982816E-2</v>
      </c>
      <c r="T79" s="1">
        <f ca="1">T19+NORMINV(RAND(),0,'Total-Smoothed'!$AG$2)</f>
        <v>5.7393792782973727E-2</v>
      </c>
      <c r="U79" s="1">
        <f ca="1">U19+NORMINV(RAND(),0,'Total-Smoothed'!$AG$2)</f>
        <v>7.5181158117605784E-2</v>
      </c>
      <c r="V79" s="1">
        <f ca="1">V19+NORMINV(RAND(),0,'Total-Smoothed'!$AG$2)</f>
        <v>1.2566959792395527E-2</v>
      </c>
      <c r="W79" s="1">
        <f ca="1">W19+NORMINV(RAND(),0,'Total-Smoothed'!$AG$2)</f>
        <v>-7.2310966521709139E-2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0.23750933074637001</v>
      </c>
      <c r="E80" s="1">
        <f ca="1">E20+NORMINV(RAND(),0,'Total-Smoothed'!$AG$2)</f>
        <v>0.10607007027263889</v>
      </c>
      <c r="F80" s="1">
        <f ca="1">F20+NORMINV(RAND(),0,'Total-Smoothed'!$AG$2)</f>
        <v>0.31092554053588511</v>
      </c>
      <c r="G80" s="1">
        <f ca="1">G20+NORMINV(RAND(),0,'Total-Smoothed'!$AG$2)</f>
        <v>8.5509077178489573E-2</v>
      </c>
      <c r="H80" s="1">
        <f ca="1">H20+NORMINV(RAND(),0,'Total-Smoothed'!$AG$2)</f>
        <v>0.17241193154045978</v>
      </c>
      <c r="I80" s="1">
        <f ca="1">I20+NORMINV(RAND(),0,'Total-Smoothed'!$AG$2)</f>
        <v>-4.8232331165019182E-2</v>
      </c>
      <c r="J80" s="1">
        <f ca="1">J20+NORMINV(RAND(),0,'Total-Smoothed'!$AG$2)</f>
        <v>0.30393785710413623</v>
      </c>
      <c r="K80" s="1">
        <f ca="1">K20+NORMINV(RAND(),0,'Total-Smoothed'!$AG$2)</f>
        <v>0.25779739721489442</v>
      </c>
      <c r="L80" s="1">
        <f ca="1">L20+NORMINV(RAND(),0,'Total-Smoothed'!$AG$2)</f>
        <v>0.31013549760864334</v>
      </c>
      <c r="M80" s="1">
        <f ca="1">M20+NORMINV(RAND(),0,'Total-Smoothed'!$AG$2)</f>
        <v>0.2204299463715266</v>
      </c>
      <c r="N80" s="1">
        <f ca="1">N20+NORMINV(RAND(),0,'Total-Smoothed'!$AG$2)</f>
        <v>-3.6626706444966531E-2</v>
      </c>
      <c r="O80" s="1">
        <f ca="1">O20+NORMINV(RAND(),0,'Total-Smoothed'!$AG$2)</f>
        <v>-8.7602034718903182E-2</v>
      </c>
      <c r="P80" s="1">
        <f ca="1">P20+NORMINV(RAND(),0,'Total-Smoothed'!$AG$2)</f>
        <v>0.39506305298904854</v>
      </c>
      <c r="Q80" s="1">
        <f ca="1">Q20+NORMINV(RAND(),0,'Total-Smoothed'!$AG$2)</f>
        <v>-4.722761669821423E-3</v>
      </c>
      <c r="R80" s="1">
        <f ca="1">R20+NORMINV(RAND(),0,'Total-Smoothed'!$AG$2)</f>
        <v>1.257043517939721E-2</v>
      </c>
      <c r="S80" s="1">
        <f ca="1">S20+NORMINV(RAND(),0,'Total-Smoothed'!$AG$2)</f>
        <v>0.15316418968870155</v>
      </c>
      <c r="T80" s="1">
        <f ca="1">T20+NORMINV(RAND(),0,'Total-Smoothed'!$AG$2)</f>
        <v>1.2633031891121499E-3</v>
      </c>
      <c r="U80" s="1">
        <f ca="1">U20+NORMINV(RAND(),0,'Total-Smoothed'!$AG$2)</f>
        <v>0.11794328579630441</v>
      </c>
      <c r="V80" s="1">
        <f ca="1">V20+NORMINV(RAND(),0,'Total-Smoothed'!$AG$2)</f>
        <v>2.6463483153075236E-2</v>
      </c>
      <c r="W80" s="1">
        <f ca="1">W20+NORMINV(RAND(),0,'Total-Smoothed'!$AG$2)</f>
        <v>-3.1625371049715342E-2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0.13681858246429013</v>
      </c>
      <c r="E81" s="1">
        <f ca="1">E21+NORMINV(RAND(),0,'Total-Smoothed'!$AG$2)</f>
        <v>8.7382623108396923E-2</v>
      </c>
      <c r="F81" s="1">
        <f ca="1">F21+NORMINV(RAND(),0,'Total-Smoothed'!$AG$2)</f>
        <v>0.64928172716369581</v>
      </c>
      <c r="G81" s="1">
        <f ca="1">G21+NORMINV(RAND(),0,'Total-Smoothed'!$AG$2)</f>
        <v>7.937572096674142E-2</v>
      </c>
      <c r="H81" s="1">
        <f ca="1">H21+NORMINV(RAND(),0,'Total-Smoothed'!$AG$2)</f>
        <v>0.13632226188342644</v>
      </c>
      <c r="I81" s="1">
        <f ca="1">I21+NORMINV(RAND(),0,'Total-Smoothed'!$AG$2)</f>
        <v>-9.551983384268864E-2</v>
      </c>
      <c r="J81" s="1">
        <f ca="1">J21+NORMINV(RAND(),0,'Total-Smoothed'!$AG$2)</f>
        <v>0.66439094079808925</v>
      </c>
      <c r="K81" s="1">
        <f ca="1">K21+NORMINV(RAND(),0,'Total-Smoothed'!$AG$2)</f>
        <v>0.1877316871426033</v>
      </c>
      <c r="L81" s="1">
        <f ca="1">L21+NORMINV(RAND(),0,'Total-Smoothed'!$AG$2)</f>
        <v>2.8018153734169667E-2</v>
      </c>
      <c r="M81" s="1">
        <f ca="1">M21+NORMINV(RAND(),0,'Total-Smoothed'!$AG$2)</f>
        <v>9.972546922392353E-2</v>
      </c>
      <c r="N81" s="1">
        <f ca="1">N21+NORMINV(RAND(),0,'Total-Smoothed'!$AG$2)</f>
        <v>8.2424873397285769E-2</v>
      </c>
      <c r="O81" s="1">
        <f ca="1">O21+NORMINV(RAND(),0,'Total-Smoothed'!$AG$2)</f>
        <v>0.26010898507707114</v>
      </c>
      <c r="P81" s="1">
        <f ca="1">P21+NORMINV(RAND(),0,'Total-Smoothed'!$AG$2)</f>
        <v>0.44508210367252965</v>
      </c>
      <c r="Q81" s="1">
        <f ca="1">Q21+NORMINV(RAND(),0,'Total-Smoothed'!$AG$2)</f>
        <v>3.8481503608785779E-2</v>
      </c>
      <c r="R81" s="1">
        <f ca="1">R21+NORMINV(RAND(),0,'Total-Smoothed'!$AG$2)</f>
        <v>8.3925510514886476E-2</v>
      </c>
      <c r="S81" s="1">
        <f ca="1">S21+NORMINV(RAND(),0,'Total-Smoothed'!$AG$2)</f>
        <v>-6.7853378616977295E-2</v>
      </c>
      <c r="T81" s="1">
        <f ca="1">T21+NORMINV(RAND(),0,'Total-Smoothed'!$AG$2)</f>
        <v>5.4243188431068415E-2</v>
      </c>
      <c r="U81" s="1">
        <f ca="1">U21+NORMINV(RAND(),0,'Total-Smoothed'!$AG$2)</f>
        <v>0.12960070612119495</v>
      </c>
      <c r="V81" s="1">
        <f ca="1">V21+NORMINV(RAND(),0,'Total-Smoothed'!$AG$2)</f>
        <v>1.4975941339858211E-2</v>
      </c>
      <c r="W81" s="1">
        <f ca="1">W21+NORMINV(RAND(),0,'Total-Smoothed'!$AG$2)</f>
        <v>0.12761155491628093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-4.3998048736087085E-2</v>
      </c>
      <c r="E82" s="1">
        <f ca="1">E22+NORMINV(RAND(),0,'Total-Smoothed'!$AG$2)</f>
        <v>5.0986848898895452E-2</v>
      </c>
      <c r="F82" s="1">
        <f ca="1">F22+NORMINV(RAND(),0,'Total-Smoothed'!$AG$2)</f>
        <v>0.57410296077344902</v>
      </c>
      <c r="G82" s="1">
        <f ca="1">G22+NORMINV(RAND(),0,'Total-Smoothed'!$AG$2)</f>
        <v>0.19631365310772186</v>
      </c>
      <c r="H82" s="1">
        <f ca="1">H22+NORMINV(RAND(),0,'Total-Smoothed'!$AG$2)</f>
        <v>0.19449345153522313</v>
      </c>
      <c r="I82" s="1">
        <f ca="1">I22+NORMINV(RAND(),0,'Total-Smoothed'!$AG$2)</f>
        <v>-8.3249468310929969E-2</v>
      </c>
      <c r="J82" s="1">
        <f ca="1">J22+NORMINV(RAND(),0,'Total-Smoothed'!$AG$2)</f>
        <v>0.41844917845396851</v>
      </c>
      <c r="K82" s="1">
        <f ca="1">K22+NORMINV(RAND(),0,'Total-Smoothed'!$AG$2)</f>
        <v>7.0335346316948488E-2</v>
      </c>
      <c r="L82" s="1">
        <f ca="1">L22+NORMINV(RAND(),0,'Total-Smoothed'!$AG$2)</f>
        <v>1.3001438012289999E-2</v>
      </c>
      <c r="M82" s="1">
        <f ca="1">M22+NORMINV(RAND(),0,'Total-Smoothed'!$AG$2)</f>
        <v>0.1919295877518705</v>
      </c>
      <c r="N82" s="1">
        <f ca="1">N22+NORMINV(RAND(),0,'Total-Smoothed'!$AG$2)</f>
        <v>0.13324906641706408</v>
      </c>
      <c r="O82" s="1">
        <f ca="1">O22+NORMINV(RAND(),0,'Total-Smoothed'!$AG$2)</f>
        <v>0.16659362317109455</v>
      </c>
      <c r="P82" s="1">
        <f ca="1">P22+NORMINV(RAND(),0,'Total-Smoothed'!$AG$2)</f>
        <v>0.41789818928610672</v>
      </c>
      <c r="Q82" s="1">
        <f ca="1">Q22+NORMINV(RAND(),0,'Total-Smoothed'!$AG$2)</f>
        <v>-6.1135834066979616E-2</v>
      </c>
      <c r="R82" s="1">
        <f ca="1">R22+NORMINV(RAND(),0,'Total-Smoothed'!$AG$2)</f>
        <v>0.22822998241415307</v>
      </c>
      <c r="S82" s="1">
        <f ca="1">S22+NORMINV(RAND(),0,'Total-Smoothed'!$AG$2)</f>
        <v>0.10379466073908335</v>
      </c>
      <c r="T82" s="1">
        <f ca="1">T22+NORMINV(RAND(),0,'Total-Smoothed'!$AG$2)</f>
        <v>0.21233327267099583</v>
      </c>
      <c r="U82" s="1">
        <f ca="1">U22+NORMINV(RAND(),0,'Total-Smoothed'!$AG$2)</f>
        <v>6.4893599061703305E-2</v>
      </c>
      <c r="V82" s="1">
        <f ca="1">V22+NORMINV(RAND(),0,'Total-Smoothed'!$AG$2)</f>
        <v>-6.6372275312264889E-3</v>
      </c>
      <c r="W82" s="1">
        <f ca="1">W22+NORMINV(RAND(),0,'Total-Smoothed'!$AG$2)</f>
        <v>-3.985587417004384E-2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1.8637585906178093E-2</v>
      </c>
      <c r="E83" s="1">
        <f ca="1">E23+NORMINV(RAND(),0,'Total-Smoothed'!$AG$2)</f>
        <v>0.10543285024184973</v>
      </c>
      <c r="F83" s="1">
        <f ca="1">F23+NORMINV(RAND(),0,'Total-Smoothed'!$AG$2)</f>
        <v>0.48485239238100586</v>
      </c>
      <c r="G83" s="1">
        <f ca="1">G23+NORMINV(RAND(),0,'Total-Smoothed'!$AG$2)</f>
        <v>0.19704041858707222</v>
      </c>
      <c r="H83" s="1">
        <f ca="1">H23+NORMINV(RAND(),0,'Total-Smoothed'!$AG$2)</f>
        <v>0.14103091675349144</v>
      </c>
      <c r="I83" s="1">
        <f ca="1">I23+NORMINV(RAND(),0,'Total-Smoothed'!$AG$2)</f>
        <v>2.7876653151684975E-2</v>
      </c>
      <c r="J83" s="1">
        <f ca="1">J23+NORMINV(RAND(),0,'Total-Smoothed'!$AG$2)</f>
        <v>0.76055896605088424</v>
      </c>
      <c r="K83" s="1">
        <f ca="1">K23+NORMINV(RAND(),0,'Total-Smoothed'!$AG$2)</f>
        <v>0.2968450185507916</v>
      </c>
      <c r="L83" s="1">
        <f ca="1">L23+NORMINV(RAND(),0,'Total-Smoothed'!$AG$2)</f>
        <v>0.13777769531486977</v>
      </c>
      <c r="M83" s="1">
        <f ca="1">M23+NORMINV(RAND(),0,'Total-Smoothed'!$AG$2)</f>
        <v>-0.21958014283143423</v>
      </c>
      <c r="N83" s="1">
        <f ca="1">N23+NORMINV(RAND(),0,'Total-Smoothed'!$AG$2)</f>
        <v>-4.3145771733736765E-3</v>
      </c>
      <c r="O83" s="1">
        <f ca="1">O23+NORMINV(RAND(),0,'Total-Smoothed'!$AG$2)</f>
        <v>0.14046123466400001</v>
      </c>
      <c r="P83" s="1">
        <f ca="1">P23+NORMINV(RAND(),0,'Total-Smoothed'!$AG$2)</f>
        <v>0.37134928149137325</v>
      </c>
      <c r="Q83" s="1">
        <f ca="1">Q23+NORMINV(RAND(),0,'Total-Smoothed'!$AG$2)</f>
        <v>5.3636255481911657E-2</v>
      </c>
      <c r="R83" s="1">
        <f ca="1">R23+NORMINV(RAND(),0,'Total-Smoothed'!$AG$2)</f>
        <v>9.8854583919787034E-2</v>
      </c>
      <c r="S83" s="1">
        <f ca="1">S23+NORMINV(RAND(),0,'Total-Smoothed'!$AG$2)</f>
        <v>-4.4744886635862666E-2</v>
      </c>
      <c r="T83" s="1">
        <f ca="1">T23+NORMINV(RAND(),0,'Total-Smoothed'!$AG$2)</f>
        <v>-2.9266702157098215E-2</v>
      </c>
      <c r="U83" s="1">
        <f ca="1">U23+NORMINV(RAND(),0,'Total-Smoothed'!$AG$2)</f>
        <v>0.13452872160686039</v>
      </c>
      <c r="V83" s="1">
        <f ca="1">V23+NORMINV(RAND(),0,'Total-Smoothed'!$AG$2)</f>
        <v>2.8904067081793945E-2</v>
      </c>
      <c r="W83" s="1">
        <f ca="1">W23+NORMINV(RAND(),0,'Total-Smoothed'!$AG$2)</f>
        <v>-9.6856807129021755E-2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0.22288916869056857</v>
      </c>
      <c r="E84" s="1">
        <f ca="1">E24+NORMINV(RAND(),0,'Total-Smoothed'!$AG$2)</f>
        <v>0.15076742433813115</v>
      </c>
      <c r="F84" s="1">
        <f ca="1">F24+NORMINV(RAND(),0,'Total-Smoothed'!$AG$2)</f>
        <v>0.60252909890995165</v>
      </c>
      <c r="G84" s="1">
        <f ca="1">G24+NORMINV(RAND(),0,'Total-Smoothed'!$AG$2)</f>
        <v>0.26322745715689139</v>
      </c>
      <c r="H84" s="1">
        <f ca="1">H24+NORMINV(RAND(),0,'Total-Smoothed'!$AG$2)</f>
        <v>0.13133333115585091</v>
      </c>
      <c r="I84" s="1">
        <f ca="1">I24+NORMINV(RAND(),0,'Total-Smoothed'!$AG$2)</f>
        <v>5.5528801566750011E-2</v>
      </c>
      <c r="J84" s="1">
        <f ca="1">J24+NORMINV(RAND(),0,'Total-Smoothed'!$AG$2)</f>
        <v>0.52175806157009164</v>
      </c>
      <c r="K84" s="1">
        <f ca="1">K24+NORMINV(RAND(),0,'Total-Smoothed'!$AG$2)</f>
        <v>3.2468774584419546E-2</v>
      </c>
      <c r="L84" s="1">
        <f ca="1">L24+NORMINV(RAND(),0,'Total-Smoothed'!$AG$2)</f>
        <v>0.18617615640444371</v>
      </c>
      <c r="M84" s="1">
        <f ca="1">M24+NORMINV(RAND(),0,'Total-Smoothed'!$AG$2)</f>
        <v>0.21666221714173112</v>
      </c>
      <c r="N84" s="1">
        <f ca="1">N24+NORMINV(RAND(),0,'Total-Smoothed'!$AG$2)</f>
        <v>0.22888561439314495</v>
      </c>
      <c r="O84" s="1">
        <f ca="1">O24+NORMINV(RAND(),0,'Total-Smoothed'!$AG$2)</f>
        <v>-0.10274439916190672</v>
      </c>
      <c r="P84" s="1">
        <f ca="1">P24+NORMINV(RAND(),0,'Total-Smoothed'!$AG$2)</f>
        <v>0.8806336569373685</v>
      </c>
      <c r="Q84" s="1">
        <f ca="1">Q24+NORMINV(RAND(),0,'Total-Smoothed'!$AG$2)</f>
        <v>-7.1259287314958869E-2</v>
      </c>
      <c r="R84" s="1">
        <f ca="1">R24+NORMINV(RAND(),0,'Total-Smoothed'!$AG$2)</f>
        <v>9.3025689903816294E-2</v>
      </c>
      <c r="S84" s="1">
        <f ca="1">S24+NORMINV(RAND(),0,'Total-Smoothed'!$AG$2)</f>
        <v>0.12125355676722607</v>
      </c>
      <c r="T84" s="1">
        <f ca="1">T24+NORMINV(RAND(),0,'Total-Smoothed'!$AG$2)</f>
        <v>0.10938694752575565</v>
      </c>
      <c r="U84" s="1">
        <f ca="1">U24+NORMINV(RAND(),0,'Total-Smoothed'!$AG$2)</f>
        <v>3.9030029575568156E-2</v>
      </c>
      <c r="V84" s="1">
        <f ca="1">V24+NORMINV(RAND(),0,'Total-Smoothed'!$AG$2)</f>
        <v>-2.865485074116985E-2</v>
      </c>
      <c r="W84" s="1">
        <f ca="1">W24+NORMINV(RAND(),0,'Total-Smoothed'!$AG$2)</f>
        <v>0.11168295783075771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0.97983770152177063</v>
      </c>
      <c r="E85" s="1">
        <f ca="1">E25+NORMINV(RAND(),0,'Total-Smoothed'!$AG$2)</f>
        <v>1.1853334703242902E-3</v>
      </c>
      <c r="F85" s="1">
        <f ca="1">F25+NORMINV(RAND(),0,'Total-Smoothed'!$AG$2)</f>
        <v>4.2459871231263404E-3</v>
      </c>
      <c r="G85" s="1">
        <f ca="1">G25+NORMINV(RAND(),0,'Total-Smoothed'!$AG$2)</f>
        <v>0.91781723880185351</v>
      </c>
      <c r="H85" s="1">
        <f ca="1">H25+NORMINV(RAND(),0,'Total-Smoothed'!$AG$2)</f>
        <v>0.79769118536574279</v>
      </c>
      <c r="I85" s="1">
        <f ca="1">I25+NORMINV(RAND(),0,'Total-Smoothed'!$AG$2)</f>
        <v>1.0888339555202609</v>
      </c>
      <c r="J85" s="1">
        <f ca="1">J25+NORMINV(RAND(),0,'Total-Smoothed'!$AG$2)</f>
        <v>1.0130275062895993</v>
      </c>
      <c r="K85" s="1">
        <f ca="1">K25+NORMINV(RAND(),0,'Total-Smoothed'!$AG$2)</f>
        <v>1.1203292177363986</v>
      </c>
      <c r="L85" s="1">
        <f ca="1">L25+NORMINV(RAND(),0,'Total-Smoothed'!$AG$2)</f>
        <v>0.2510902788339438</v>
      </c>
      <c r="M85" s="1">
        <f ca="1">M25+NORMINV(RAND(),0,'Total-Smoothed'!$AG$2)</f>
        <v>0.16183158275068202</v>
      </c>
      <c r="N85" s="1">
        <f ca="1">N25+NORMINV(RAND(),0,'Total-Smoothed'!$AG$2)</f>
        <v>0.34606207884544227</v>
      </c>
      <c r="O85" s="1">
        <f ca="1">O25+NORMINV(RAND(),0,'Total-Smoothed'!$AG$2)</f>
        <v>9.1311166170403371E-3</v>
      </c>
      <c r="P85" s="1">
        <f ca="1">P25+NORMINV(RAND(),0,'Total-Smoothed'!$AG$2)</f>
        <v>-8.5933600628084986E-2</v>
      </c>
      <c r="Q85" s="1">
        <f ca="1">Q25+NORMINV(RAND(),0,'Total-Smoothed'!$AG$2)</f>
        <v>1.1084234213614268</v>
      </c>
      <c r="R85" s="1">
        <f ca="1">R25+NORMINV(RAND(),0,'Total-Smoothed'!$AG$2)</f>
        <v>0.93742671922314291</v>
      </c>
      <c r="S85" s="1">
        <f ca="1">S25+NORMINV(RAND(),0,'Total-Smoothed'!$AG$2)</f>
        <v>2.5098887171115115E-2</v>
      </c>
      <c r="T85" s="1">
        <f ca="1">T25+NORMINV(RAND(),0,'Total-Smoothed'!$AG$2)</f>
        <v>4.2722648030568258E-2</v>
      </c>
      <c r="U85" s="1">
        <f ca="1">U25+NORMINV(RAND(),0,'Total-Smoothed'!$AG$2)</f>
        <v>-4.8553805768612748E-2</v>
      </c>
      <c r="V85" s="1">
        <f ca="1">V25+NORMINV(RAND(),0,'Total-Smoothed'!$AG$2)</f>
        <v>-5.3287176092094463E-2</v>
      </c>
      <c r="W85" s="1">
        <f ca="1">W25+NORMINV(RAND(),0,'Total-Smoothed'!$AG$2)</f>
        <v>0.3842066150866863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1.0221684962038879</v>
      </c>
      <c r="E86" s="1">
        <f ca="1">E26+NORMINV(RAND(),0,'Total-Smoothed'!$AG$2)</f>
        <v>-6.5662263281979771E-2</v>
      </c>
      <c r="F86" s="1">
        <f ca="1">F26+NORMINV(RAND(),0,'Total-Smoothed'!$AG$2)</f>
        <v>0.18081516682086352</v>
      </c>
      <c r="G86" s="1">
        <f ca="1">G26+NORMINV(RAND(),0,'Total-Smoothed'!$AG$2)</f>
        <v>2.3495157871499084E-2</v>
      </c>
      <c r="H86" s="1">
        <f ca="1">H26+NORMINV(RAND(),0,'Total-Smoothed'!$AG$2)</f>
        <v>0.18748841285698487</v>
      </c>
      <c r="I86" s="1">
        <f ca="1">I26+NORMINV(RAND(),0,'Total-Smoothed'!$AG$2)</f>
        <v>-4.9346595739211893E-2</v>
      </c>
      <c r="J86" s="1">
        <f ca="1">J26+NORMINV(RAND(),0,'Total-Smoothed'!$AG$2)</f>
        <v>0.79446447483646399</v>
      </c>
      <c r="K86" s="1">
        <f ca="1">K26+NORMINV(RAND(),0,'Total-Smoothed'!$AG$2)</f>
        <v>9.7048057864778089E-2</v>
      </c>
      <c r="L86" s="1">
        <f ca="1">L26+NORMINV(RAND(),0,'Total-Smoothed'!$AG$2)</f>
        <v>-0.16000189608158788</v>
      </c>
      <c r="M86" s="1">
        <f ca="1">M26+NORMINV(RAND(),0,'Total-Smoothed'!$AG$2)</f>
        <v>0.48996325693567749</v>
      </c>
      <c r="N86" s="1">
        <f ca="1">N26+NORMINV(RAND(),0,'Total-Smoothed'!$AG$2)</f>
        <v>0.738736548807432</v>
      </c>
      <c r="O86" s="1">
        <f ca="1">O26+NORMINV(RAND(),0,'Total-Smoothed'!$AG$2)</f>
        <v>5.5832791997524805E-2</v>
      </c>
      <c r="P86" s="1">
        <f ca="1">P26+NORMINV(RAND(),0,'Total-Smoothed'!$AG$2)</f>
        <v>0.13257153467128049</v>
      </c>
      <c r="Q86" s="1">
        <f ca="1">Q26+NORMINV(RAND(),0,'Total-Smoothed'!$AG$2)</f>
        <v>0.71375056986900887</v>
      </c>
      <c r="R86" s="1">
        <f ca="1">R26+NORMINV(RAND(),0,'Total-Smoothed'!$AG$2)</f>
        <v>0.83109263030703318</v>
      </c>
      <c r="S86" s="1">
        <f ca="1">S26+NORMINV(RAND(),0,'Total-Smoothed'!$AG$2)</f>
        <v>9.2065514354253461E-2</v>
      </c>
      <c r="T86" s="1">
        <f ca="1">T26+NORMINV(RAND(),0,'Total-Smoothed'!$AG$2)</f>
        <v>8.6573694362721568E-2</v>
      </c>
      <c r="U86" s="1">
        <f ca="1">U26+NORMINV(RAND(),0,'Total-Smoothed'!$AG$2)</f>
        <v>-1.3665956426693049E-3</v>
      </c>
      <c r="V86" s="1">
        <f ca="1">V26+NORMINV(RAND(),0,'Total-Smoothed'!$AG$2)</f>
        <v>-5.1603815403631466E-2</v>
      </c>
      <c r="W86" s="1">
        <f ca="1">W26+NORMINV(RAND(),0,'Total-Smoothed'!$AG$2)</f>
        <v>6.6243330114307289E-2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0.91326404264533678</v>
      </c>
      <c r="E87" s="1">
        <f ca="1">E27+NORMINV(RAND(),0,'Total-Smoothed'!$AG$2)</f>
        <v>0.17159831588899793</v>
      </c>
      <c r="F87" s="1">
        <f ca="1">F27+NORMINV(RAND(),0,'Total-Smoothed'!$AG$2)</f>
        <v>0.78762472170035602</v>
      </c>
      <c r="G87" s="1">
        <f ca="1">G27+NORMINV(RAND(),0,'Total-Smoothed'!$AG$2)</f>
        <v>0.56066499169762896</v>
      </c>
      <c r="H87" s="1">
        <f ca="1">H27+NORMINV(RAND(),0,'Total-Smoothed'!$AG$2)</f>
        <v>0.90202710414315712</v>
      </c>
      <c r="I87" s="1">
        <f ca="1">I27+NORMINV(RAND(),0,'Total-Smoothed'!$AG$2)</f>
        <v>0.94687696939042443</v>
      </c>
      <c r="J87" s="1">
        <f ca="1">J27+NORMINV(RAND(),0,'Total-Smoothed'!$AG$2)</f>
        <v>0.90682857402797534</v>
      </c>
      <c r="K87" s="1">
        <f ca="1">K27+NORMINV(RAND(),0,'Total-Smoothed'!$AG$2)</f>
        <v>0.9871385792489602</v>
      </c>
      <c r="L87" s="1">
        <f ca="1">L27+NORMINV(RAND(),0,'Total-Smoothed'!$AG$2)</f>
        <v>0.48427031488472572</v>
      </c>
      <c r="M87" s="1">
        <f ca="1">M27+NORMINV(RAND(),0,'Total-Smoothed'!$AG$2)</f>
        <v>9.6144228417177791E-2</v>
      </c>
      <c r="N87" s="1">
        <f ca="1">N27+NORMINV(RAND(),0,'Total-Smoothed'!$AG$2)</f>
        <v>1.0288453523232945</v>
      </c>
      <c r="O87" s="1">
        <f ca="1">O27+NORMINV(RAND(),0,'Total-Smoothed'!$AG$2)</f>
        <v>0.19721306763827642</v>
      </c>
      <c r="P87" s="1">
        <f ca="1">P27+NORMINV(RAND(),0,'Total-Smoothed'!$AG$2)</f>
        <v>0.1710224745147165</v>
      </c>
      <c r="Q87" s="1">
        <f ca="1">Q27+NORMINV(RAND(),0,'Total-Smoothed'!$AG$2)</f>
        <v>0.1126878335486879</v>
      </c>
      <c r="R87" s="1">
        <f ca="1">R27+NORMINV(RAND(),0,'Total-Smoothed'!$AG$2)</f>
        <v>9.0673074950248803E-2</v>
      </c>
      <c r="S87" s="1">
        <f ca="1">S27+NORMINV(RAND(),0,'Total-Smoothed'!$AG$2)</f>
        <v>0.69550466860964955</v>
      </c>
      <c r="T87" s="1">
        <f ca="1">T27+NORMINV(RAND(),0,'Total-Smoothed'!$AG$2)</f>
        <v>0.87910916007223527</v>
      </c>
      <c r="U87" s="1">
        <f ca="1">U27+NORMINV(RAND(),0,'Total-Smoothed'!$AG$2)</f>
        <v>-5.0759315757049388E-2</v>
      </c>
      <c r="V87" s="1">
        <f ca="1">V27+NORMINV(RAND(),0,'Total-Smoothed'!$AG$2)</f>
        <v>6.1601784527457078E-2</v>
      </c>
      <c r="W87" s="1">
        <f ca="1">W27+NORMINV(RAND(),0,'Total-Smoothed'!$AG$2)</f>
        <v>0.65941083957017821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0.9138054287048355</v>
      </c>
      <c r="E88" s="1">
        <f ca="1">E28+NORMINV(RAND(),0,'Total-Smoothed'!$AG$2)</f>
        <v>5.6675050021998567E-2</v>
      </c>
      <c r="F88" s="1">
        <f ca="1">F28+NORMINV(RAND(),0,'Total-Smoothed'!$AG$2)</f>
        <v>-6.8596189441660432E-2</v>
      </c>
      <c r="G88" s="1">
        <f ca="1">G28+NORMINV(RAND(),0,'Total-Smoothed'!$AG$2)</f>
        <v>0.9397115445992843</v>
      </c>
      <c r="H88" s="1">
        <f ca="1">H28+NORMINV(RAND(),0,'Total-Smoothed'!$AG$2)</f>
        <v>0.91261737867751769</v>
      </c>
      <c r="I88" s="1">
        <f ca="1">I28+NORMINV(RAND(),0,'Total-Smoothed'!$AG$2)</f>
        <v>0.89443478553501465</v>
      </c>
      <c r="J88" s="1">
        <f ca="1">J28+NORMINV(RAND(),0,'Total-Smoothed'!$AG$2)</f>
        <v>0.37304013749377651</v>
      </c>
      <c r="K88" s="1">
        <f ca="1">K28+NORMINV(RAND(),0,'Total-Smoothed'!$AG$2)</f>
        <v>0.96391928508291003</v>
      </c>
      <c r="L88" s="1">
        <f ca="1">L28+NORMINV(RAND(),0,'Total-Smoothed'!$AG$2)</f>
        <v>0.78644189084809257</v>
      </c>
      <c r="M88" s="1">
        <f ca="1">M28+NORMINV(RAND(),0,'Total-Smoothed'!$AG$2)</f>
        <v>0.78336324463500517</v>
      </c>
      <c r="N88" s="1">
        <f ca="1">N28+NORMINV(RAND(),0,'Total-Smoothed'!$AG$2)</f>
        <v>6.8362675425269026E-2</v>
      </c>
      <c r="O88" s="1">
        <f ca="1">O28+NORMINV(RAND(),0,'Total-Smoothed'!$AG$2)</f>
        <v>7.9885435779125422E-2</v>
      </c>
      <c r="P88" s="1">
        <f ca="1">P28+NORMINV(RAND(),0,'Total-Smoothed'!$AG$2)</f>
        <v>0.74987909135065201</v>
      </c>
      <c r="Q88" s="1">
        <f ca="1">Q28+NORMINV(RAND(),0,'Total-Smoothed'!$AG$2)</f>
        <v>0.90259416759498623</v>
      </c>
      <c r="R88" s="1">
        <f ca="1">R28+NORMINV(RAND(),0,'Total-Smoothed'!$AG$2)</f>
        <v>1.0833159942694379</v>
      </c>
      <c r="S88" s="1">
        <f ca="1">S28+NORMINV(RAND(),0,'Total-Smoothed'!$AG$2)</f>
        <v>0.45417992443796817</v>
      </c>
      <c r="T88" s="1">
        <f ca="1">T28+NORMINV(RAND(),0,'Total-Smoothed'!$AG$2)</f>
        <v>-7.5171695042696787E-2</v>
      </c>
      <c r="U88" s="1">
        <f ca="1">U28+NORMINV(RAND(),0,'Total-Smoothed'!$AG$2)</f>
        <v>0.10786045008330139</v>
      </c>
      <c r="V88" s="1">
        <f ca="1">V28+NORMINV(RAND(),0,'Total-Smoothed'!$AG$2)</f>
        <v>-6.8536298760271536E-3</v>
      </c>
      <c r="W88" s="1">
        <f ca="1">W28+NORMINV(RAND(),0,'Total-Smoothed'!$AG$2)</f>
        <v>1.0551157624461427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-0.1134306112650809</v>
      </c>
      <c r="E89" s="1">
        <f ca="1">E29+NORMINV(RAND(),0,'Total-Smoothed'!$AG$2)</f>
        <v>-0.14906746400913645</v>
      </c>
      <c r="F89" s="1">
        <f ca="1">F29+NORMINV(RAND(),0,'Total-Smoothed'!$AG$2)</f>
        <v>-2.108027450969361E-2</v>
      </c>
      <c r="G89" s="1">
        <f ca="1">G29+NORMINV(RAND(),0,'Total-Smoothed'!$AG$2)</f>
        <v>1.0777789470832799</v>
      </c>
      <c r="H89" s="1">
        <f ca="1">H29+NORMINV(RAND(),0,'Total-Smoothed'!$AG$2)</f>
        <v>5.3054583704935515E-3</v>
      </c>
      <c r="I89" s="1">
        <f ca="1">I29+NORMINV(RAND(),0,'Total-Smoothed'!$AG$2)</f>
        <v>1.9162628671814404E-2</v>
      </c>
      <c r="J89" s="1">
        <f ca="1">J29+NORMINV(RAND(),0,'Total-Smoothed'!$AG$2)</f>
        <v>1.124097400148943</v>
      </c>
      <c r="K89" s="1">
        <f ca="1">K29+NORMINV(RAND(),0,'Total-Smoothed'!$AG$2)</f>
        <v>0.95143255581490049</v>
      </c>
      <c r="L89" s="1">
        <f ca="1">L29+NORMINV(RAND(),0,'Total-Smoothed'!$AG$2)</f>
        <v>0.1226917670770479</v>
      </c>
      <c r="M89" s="1">
        <f ca="1">M29+NORMINV(RAND(),0,'Total-Smoothed'!$AG$2)</f>
        <v>-0.13226894469269901</v>
      </c>
      <c r="N89" s="1">
        <f ca="1">N29+NORMINV(RAND(),0,'Total-Smoothed'!$AG$2)</f>
        <v>-0.1370624844289188</v>
      </c>
      <c r="O89" s="1">
        <f ca="1">O29+NORMINV(RAND(),0,'Total-Smoothed'!$AG$2)</f>
        <v>-6.3396536328993197E-2</v>
      </c>
      <c r="P89" s="1">
        <f ca="1">P29+NORMINV(RAND(),0,'Total-Smoothed'!$AG$2)</f>
        <v>0.42414471541066362</v>
      </c>
      <c r="Q89" s="1">
        <f ca="1">Q29+NORMINV(RAND(),0,'Total-Smoothed'!$AG$2)</f>
        <v>0.88489671446569518</v>
      </c>
      <c r="R89" s="1">
        <f ca="1">R29+NORMINV(RAND(),0,'Total-Smoothed'!$AG$2)</f>
        <v>0.99257893420940935</v>
      </c>
      <c r="S89" s="1">
        <f ca="1">S29+NORMINV(RAND(),0,'Total-Smoothed'!$AG$2)</f>
        <v>7.4135683456997082E-3</v>
      </c>
      <c r="T89" s="1">
        <f ca="1">T29+NORMINV(RAND(),0,'Total-Smoothed'!$AG$2)</f>
        <v>0.16913872981734607</v>
      </c>
      <c r="U89" s="1">
        <f ca="1">U29+NORMINV(RAND(),0,'Total-Smoothed'!$AG$2)</f>
        <v>-2.2887980311255586E-2</v>
      </c>
      <c r="V89" s="1">
        <f ca="1">V29+NORMINV(RAND(),0,'Total-Smoothed'!$AG$2)</f>
        <v>2.7201946572877372E-2</v>
      </c>
      <c r="W89" s="1">
        <f ca="1">W29+NORMINV(RAND(),0,'Total-Smoothed'!$AG$2)</f>
        <v>-3.1633366398485102E-3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0.3844320979175086</v>
      </c>
      <c r="E90" s="1">
        <f ca="1">E30+NORMINV(RAND(),0,'Total-Smoothed'!$AG$2)</f>
        <v>9.9286340309532858E-2</v>
      </c>
      <c r="F90" s="1">
        <f ca="1">F30+NORMINV(RAND(),0,'Total-Smoothed'!$AG$2)</f>
        <v>-1.5457399961637919E-2</v>
      </c>
      <c r="G90" s="1">
        <f ca="1">G30+NORMINV(RAND(),0,'Total-Smoothed'!$AG$2)</f>
        <v>1.0646858892662718</v>
      </c>
      <c r="H90" s="1">
        <f ca="1">H30+NORMINV(RAND(),0,'Total-Smoothed'!$AG$2)</f>
        <v>0.12255367872467653</v>
      </c>
      <c r="I90" s="1">
        <f ca="1">I30+NORMINV(RAND(),0,'Total-Smoothed'!$AG$2)</f>
        <v>1.9029422388866939E-2</v>
      </c>
      <c r="J90" s="1">
        <f ca="1">J30+NORMINV(RAND(),0,'Total-Smoothed'!$AG$2)</f>
        <v>0.83554754371946416</v>
      </c>
      <c r="K90" s="1">
        <f ca="1">K30+NORMINV(RAND(),0,'Total-Smoothed'!$AG$2)</f>
        <v>0.82797312447556459</v>
      </c>
      <c r="L90" s="1">
        <f ca="1">L30+NORMINV(RAND(),0,'Total-Smoothed'!$AG$2)</f>
        <v>5.380442843076691E-2</v>
      </c>
      <c r="M90" s="1">
        <f ca="1">M30+NORMINV(RAND(),0,'Total-Smoothed'!$AG$2)</f>
        <v>0.15625121183893756</v>
      </c>
      <c r="N90" s="1">
        <f ca="1">N30+NORMINV(RAND(),0,'Total-Smoothed'!$AG$2)</f>
        <v>8.3642073145206594E-2</v>
      </c>
      <c r="O90" s="1">
        <f ca="1">O30+NORMINV(RAND(),0,'Total-Smoothed'!$AG$2)</f>
        <v>0.17181491796622025</v>
      </c>
      <c r="P90" s="1">
        <f ca="1">P30+NORMINV(RAND(),0,'Total-Smoothed'!$AG$2)</f>
        <v>0.257697830629048</v>
      </c>
      <c r="Q90" s="1">
        <f ca="1">Q30+NORMINV(RAND(),0,'Total-Smoothed'!$AG$2)</f>
        <v>5.5211049704096363E-2</v>
      </c>
      <c r="R90" s="1">
        <f ca="1">R30+NORMINV(RAND(),0,'Total-Smoothed'!$AG$2)</f>
        <v>0.77872739227180765</v>
      </c>
      <c r="S90" s="1">
        <f ca="1">S30+NORMINV(RAND(),0,'Total-Smoothed'!$AG$2)</f>
        <v>1.1095667316707976E-2</v>
      </c>
      <c r="T90" s="1">
        <f ca="1">T30+NORMINV(RAND(),0,'Total-Smoothed'!$AG$2)</f>
        <v>2.0327242902834552E-2</v>
      </c>
      <c r="U90" s="1">
        <f ca="1">U30+NORMINV(RAND(),0,'Total-Smoothed'!$AG$2)</f>
        <v>1.1626914438509418E-2</v>
      </c>
      <c r="V90" s="1">
        <f ca="1">V30+NORMINV(RAND(),0,'Total-Smoothed'!$AG$2)</f>
        <v>3.6266243270147033E-2</v>
      </c>
      <c r="W90" s="1">
        <f ca="1">W30+NORMINV(RAND(),0,'Total-Smoothed'!$AG$2)</f>
        <v>-3.5944665977316395E-2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0.82371719200684268</v>
      </c>
      <c r="E91" s="1">
        <f ca="1">E31+NORMINV(RAND(),0,'Total-Smoothed'!$AG$2)</f>
        <v>0.18164442960937277</v>
      </c>
      <c r="F91" s="1">
        <f ca="1">F31+NORMINV(RAND(),0,'Total-Smoothed'!$AG$2)</f>
        <v>3.3230452574766672E-2</v>
      </c>
      <c r="G91" s="1">
        <f ca="1">G31+NORMINV(RAND(),0,'Total-Smoothed'!$AG$2)</f>
        <v>0.72243677891337166</v>
      </c>
      <c r="H91" s="1">
        <f ca="1">H31+NORMINV(RAND(),0,'Total-Smoothed'!$AG$2)</f>
        <v>0.74662489231780482</v>
      </c>
      <c r="I91" s="1">
        <f ca="1">I31+NORMINV(RAND(),0,'Total-Smoothed'!$AG$2)</f>
        <v>7.8544257611538965E-2</v>
      </c>
      <c r="J91" s="1">
        <f ca="1">J31+NORMINV(RAND(),0,'Total-Smoothed'!$AG$2)</f>
        <v>0.10335821971699047</v>
      </c>
      <c r="K91" s="1">
        <f ca="1">K31+NORMINV(RAND(),0,'Total-Smoothed'!$AG$2)</f>
        <v>3.8569918760280805E-3</v>
      </c>
      <c r="L91" s="1">
        <f ca="1">L31+NORMINV(RAND(),0,'Total-Smoothed'!$AG$2)</f>
        <v>0.86960178828751367</v>
      </c>
      <c r="M91" s="1">
        <f ca="1">M31+NORMINV(RAND(),0,'Total-Smoothed'!$AG$2)</f>
        <v>0.98526614565606374</v>
      </c>
      <c r="N91" s="1">
        <f ca="1">N31+NORMINV(RAND(),0,'Total-Smoothed'!$AG$2)</f>
        <v>2.2324162564265677E-2</v>
      </c>
      <c r="O91" s="1">
        <f ca="1">O31+NORMINV(RAND(),0,'Total-Smoothed'!$AG$2)</f>
        <v>-7.1285367876594632E-3</v>
      </c>
      <c r="P91" s="1">
        <f ca="1">P31+NORMINV(RAND(),0,'Total-Smoothed'!$AG$2)</f>
        <v>0.86280557700711402</v>
      </c>
      <c r="Q91" s="1">
        <f ca="1">Q31+NORMINV(RAND(),0,'Total-Smoothed'!$AG$2)</f>
        <v>1.0609712736722383</v>
      </c>
      <c r="R91" s="1">
        <f ca="1">R31+NORMINV(RAND(),0,'Total-Smoothed'!$AG$2)</f>
        <v>0.99489774265905417</v>
      </c>
      <c r="S91" s="1">
        <f ca="1">S31+NORMINV(RAND(),0,'Total-Smoothed'!$AG$2)</f>
        <v>2.4807437721232554E-2</v>
      </c>
      <c r="T91" s="1">
        <f ca="1">T31+NORMINV(RAND(),0,'Total-Smoothed'!$AG$2)</f>
        <v>0.19099708802422594</v>
      </c>
      <c r="U91" s="1">
        <f ca="1">U31+NORMINV(RAND(),0,'Total-Smoothed'!$AG$2)</f>
        <v>8.8232967684734209E-2</v>
      </c>
      <c r="V91" s="1">
        <f ca="1">V31+NORMINV(RAND(),0,'Total-Smoothed'!$AG$2)</f>
        <v>4.5494984156273663E-2</v>
      </c>
      <c r="W91" s="1">
        <f ca="1">W31+NORMINV(RAND(),0,'Total-Smoothed'!$AG$2)</f>
        <v>0.45581287047540658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4.7476453595684941E-2</v>
      </c>
      <c r="E92" s="1">
        <f ca="1">E32+NORMINV(RAND(),0,'Total-Smoothed'!$AG$2)</f>
        <v>0.10982278401937429</v>
      </c>
      <c r="F92" s="1">
        <f ca="1">F32+NORMINV(RAND(),0,'Total-Smoothed'!$AG$2)</f>
        <v>-7.3415087234201315E-2</v>
      </c>
      <c r="G92" s="1">
        <f ca="1">G32+NORMINV(RAND(),0,'Total-Smoothed'!$AG$2)</f>
        <v>1.0084616861685602</v>
      </c>
      <c r="H92" s="1">
        <f ca="1">H32+NORMINV(RAND(),0,'Total-Smoothed'!$AG$2)</f>
        <v>0.75188953501356637</v>
      </c>
      <c r="I92" s="1">
        <f ca="1">I32+NORMINV(RAND(),0,'Total-Smoothed'!$AG$2)</f>
        <v>0.93681764350035346</v>
      </c>
      <c r="J92" s="1">
        <f ca="1">J32+NORMINV(RAND(),0,'Total-Smoothed'!$AG$2)</f>
        <v>0.76800445776498105</v>
      </c>
      <c r="K92" s="1">
        <f ca="1">K32+NORMINV(RAND(),0,'Total-Smoothed'!$AG$2)</f>
        <v>0.64478678094856001</v>
      </c>
      <c r="L92" s="1">
        <f ca="1">L32+NORMINV(RAND(),0,'Total-Smoothed'!$AG$2)</f>
        <v>1.0400855625050931</v>
      </c>
      <c r="M92" s="1">
        <f ca="1">M32+NORMINV(RAND(),0,'Total-Smoothed'!$AG$2)</f>
        <v>0.93060408054149368</v>
      </c>
      <c r="N92" s="1">
        <f ca="1">N32+NORMINV(RAND(),0,'Total-Smoothed'!$AG$2)</f>
        <v>8.8413749498650718E-2</v>
      </c>
      <c r="O92" s="1">
        <f ca="1">O32+NORMINV(RAND(),0,'Total-Smoothed'!$AG$2)</f>
        <v>0.17416933914738361</v>
      </c>
      <c r="P92" s="1">
        <f ca="1">P32+NORMINV(RAND(),0,'Total-Smoothed'!$AG$2)</f>
        <v>1.0956676980097932</v>
      </c>
      <c r="Q92" s="1">
        <f ca="1">Q32+NORMINV(RAND(),0,'Total-Smoothed'!$AG$2)</f>
        <v>0.87795941665937027</v>
      </c>
      <c r="R92" s="1">
        <f ca="1">R32+NORMINV(RAND(),0,'Total-Smoothed'!$AG$2)</f>
        <v>2.9913577350568311E-2</v>
      </c>
      <c r="S92" s="1">
        <f ca="1">S32+NORMINV(RAND(),0,'Total-Smoothed'!$AG$2)</f>
        <v>0.96098838893103</v>
      </c>
      <c r="T92" s="1">
        <f ca="1">T32+NORMINV(RAND(),0,'Total-Smoothed'!$AG$2)</f>
        <v>0.93617177483845637</v>
      </c>
      <c r="U92" s="1">
        <f ca="1">U32+NORMINV(RAND(),0,'Total-Smoothed'!$AG$2)</f>
        <v>0.11475719950215657</v>
      </c>
      <c r="V92" s="1">
        <f ca="1">V32+NORMINV(RAND(),0,'Total-Smoothed'!$AG$2)</f>
        <v>-2.4489414734833286E-2</v>
      </c>
      <c r="W92" s="1">
        <f ca="1">W32+NORMINV(RAND(),0,'Total-Smoothed'!$AG$2)</f>
        <v>1.0233790056463927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0.86017343139470437</v>
      </c>
      <c r="E93" s="1">
        <f ca="1">E33+NORMINV(RAND(),0,'Total-Smoothed'!$AG$2)</f>
        <v>4.3016187195936133E-2</v>
      </c>
      <c r="F93" s="1">
        <f ca="1">F33+NORMINV(RAND(),0,'Total-Smoothed'!$AG$2)</f>
        <v>0.38470339222254502</v>
      </c>
      <c r="G93" s="1">
        <f ca="1">G33+NORMINV(RAND(),0,'Total-Smoothed'!$AG$2)</f>
        <v>2.3792094416135133E-2</v>
      </c>
      <c r="H93" s="1">
        <f ca="1">H33+NORMINV(RAND(),0,'Total-Smoothed'!$AG$2)</f>
        <v>-4.7310780215376116E-2</v>
      </c>
      <c r="I93" s="1">
        <f ca="1">I33+NORMINV(RAND(),0,'Total-Smoothed'!$AG$2)</f>
        <v>-6.786665199517114E-2</v>
      </c>
      <c r="J93" s="1">
        <f ca="1">J33+NORMINV(RAND(),0,'Total-Smoothed'!$AG$2)</f>
        <v>3.1052669074242034E-2</v>
      </c>
      <c r="K93" s="1">
        <f ca="1">K33+NORMINV(RAND(),0,'Total-Smoothed'!$AG$2)</f>
        <v>-0.10366287552737197</v>
      </c>
      <c r="L93" s="1">
        <f ca="1">L33+NORMINV(RAND(),0,'Total-Smoothed'!$AG$2)</f>
        <v>0.1061115822517015</v>
      </c>
      <c r="M93" s="1">
        <f ca="1">M33+NORMINV(RAND(),0,'Total-Smoothed'!$AG$2)</f>
        <v>0.83733810075257264</v>
      </c>
      <c r="N93" s="1">
        <f ca="1">N33+NORMINV(RAND(),0,'Total-Smoothed'!$AG$2)</f>
        <v>6.6797728358764283E-2</v>
      </c>
      <c r="O93" s="1">
        <f ca="1">O33+NORMINV(RAND(),0,'Total-Smoothed'!$AG$2)</f>
        <v>-6.6973899743413279E-3</v>
      </c>
      <c r="P93" s="1">
        <f ca="1">P33+NORMINV(RAND(),0,'Total-Smoothed'!$AG$2)</f>
        <v>1.0057847921355378</v>
      </c>
      <c r="Q93" s="1">
        <f ca="1">Q33+NORMINV(RAND(),0,'Total-Smoothed'!$AG$2)</f>
        <v>7.9305992585823493E-2</v>
      </c>
      <c r="R93" s="1">
        <f ca="1">R33+NORMINV(RAND(),0,'Total-Smoothed'!$AG$2)</f>
        <v>0.83104414764049594</v>
      </c>
      <c r="S93" s="1">
        <f ca="1">S33+NORMINV(RAND(),0,'Total-Smoothed'!$AG$2)</f>
        <v>9.7894993146929926E-2</v>
      </c>
      <c r="T93" s="1">
        <f ca="1">T33+NORMINV(RAND(),0,'Total-Smoothed'!$AG$2)</f>
        <v>2.7546982771601374E-2</v>
      </c>
      <c r="U93" s="1">
        <f ca="1">U33+NORMINV(RAND(),0,'Total-Smoothed'!$AG$2)</f>
        <v>8.4104772083460802E-2</v>
      </c>
      <c r="V93" s="1">
        <f ca="1">V33+NORMINV(RAND(),0,'Total-Smoothed'!$AG$2)</f>
        <v>9.0473236001468185E-2</v>
      </c>
      <c r="W93" s="1">
        <f ca="1">W33+NORMINV(RAND(),0,'Total-Smoothed'!$AG$2)</f>
        <v>0.17487455575274599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0.98562849705118583</v>
      </c>
      <c r="E94" s="1">
        <f ca="1">E34+NORMINV(RAND(),0,'Total-Smoothed'!$AG$2)</f>
        <v>6.8656365228830868E-2</v>
      </c>
      <c r="F94" s="1">
        <f ca="1">F34+NORMINV(RAND(),0,'Total-Smoothed'!$AG$2)</f>
        <v>0.58739204944281476</v>
      </c>
      <c r="G94" s="1">
        <f ca="1">G34+NORMINV(RAND(),0,'Total-Smoothed'!$AG$2)</f>
        <v>0.90199637609753025</v>
      </c>
      <c r="H94" s="1">
        <f ca="1">H34+NORMINV(RAND(),0,'Total-Smoothed'!$AG$2)</f>
        <v>0.97176707534304041</v>
      </c>
      <c r="I94" s="1">
        <f ca="1">I34+NORMINV(RAND(),0,'Total-Smoothed'!$AG$2)</f>
        <v>1.0918959885625539</v>
      </c>
      <c r="J94" s="1">
        <f ca="1">J34+NORMINV(RAND(),0,'Total-Smoothed'!$AG$2)</f>
        <v>0.56365001434435358</v>
      </c>
      <c r="K94" s="1">
        <f ca="1">K34+NORMINV(RAND(),0,'Total-Smoothed'!$AG$2)</f>
        <v>2.3534744065504209E-2</v>
      </c>
      <c r="L94" s="1">
        <f ca="1">L34+NORMINV(RAND(),0,'Total-Smoothed'!$AG$2)</f>
        <v>0.21438802481726499</v>
      </c>
      <c r="M94" s="1">
        <f ca="1">M34+NORMINV(RAND(),0,'Total-Smoothed'!$AG$2)</f>
        <v>0.23844435823047799</v>
      </c>
      <c r="N94" s="1">
        <f ca="1">N34+NORMINV(RAND(),0,'Total-Smoothed'!$AG$2)</f>
        <v>6.9136610101347723E-2</v>
      </c>
      <c r="O94" s="1">
        <f ca="1">O34+NORMINV(RAND(),0,'Total-Smoothed'!$AG$2)</f>
        <v>-0.10204139985138058</v>
      </c>
      <c r="P94" s="1">
        <f ca="1">P34+NORMINV(RAND(),0,'Total-Smoothed'!$AG$2)</f>
        <v>0.95831995873013953</v>
      </c>
      <c r="Q94" s="1">
        <f ca="1">Q34+NORMINV(RAND(),0,'Total-Smoothed'!$AG$2)</f>
        <v>0.78176040984867146</v>
      </c>
      <c r="R94" s="1">
        <f ca="1">R34+NORMINV(RAND(),0,'Total-Smoothed'!$AG$2)</f>
        <v>8.4349332778341113E-2</v>
      </c>
      <c r="S94" s="1">
        <f ca="1">S34+NORMINV(RAND(),0,'Total-Smoothed'!$AG$2)</f>
        <v>0.28924026956161031</v>
      </c>
      <c r="T94" s="1">
        <f ca="1">T34+NORMINV(RAND(),0,'Total-Smoothed'!$AG$2)</f>
        <v>-0.22823697804977641</v>
      </c>
      <c r="U94" s="1">
        <f ca="1">U34+NORMINV(RAND(),0,'Total-Smoothed'!$AG$2)</f>
        <v>9.9964756598393795E-2</v>
      </c>
      <c r="V94" s="1">
        <f ca="1">V34+NORMINV(RAND(),0,'Total-Smoothed'!$AG$2)</f>
        <v>-1.0750680833239351E-2</v>
      </c>
      <c r="W94" s="1">
        <f ca="1">W34+NORMINV(RAND(),0,'Total-Smoothed'!$AG$2)</f>
        <v>0.28251890508171174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1.9059286886659626E-2</v>
      </c>
      <c r="E95" s="1">
        <f ca="1">E35+NORMINV(RAND(),0,'Total-Smoothed'!$AG$2)</f>
        <v>-2.1646082344714365E-2</v>
      </c>
      <c r="F95" s="1">
        <f ca="1">F35+NORMINV(RAND(),0,'Total-Smoothed'!$AG$2)</f>
        <v>0.58376431308851995</v>
      </c>
      <c r="G95" s="1">
        <f ca="1">G35+NORMINV(RAND(),0,'Total-Smoothed'!$AG$2)</f>
        <v>0.94391738432344419</v>
      </c>
      <c r="H95" s="1">
        <f ca="1">H35+NORMINV(RAND(),0,'Total-Smoothed'!$AG$2)</f>
        <v>0.57702759017886651</v>
      </c>
      <c r="I95" s="1">
        <f ca="1">I35+NORMINV(RAND(),0,'Total-Smoothed'!$AG$2)</f>
        <v>4.9151748351342256E-2</v>
      </c>
      <c r="J95" s="1">
        <f ca="1">J35+NORMINV(RAND(),0,'Total-Smoothed'!$AG$2)</f>
        <v>0.12037021711773664</v>
      </c>
      <c r="K95" s="1">
        <f ca="1">K35+NORMINV(RAND(),0,'Total-Smoothed'!$AG$2)</f>
        <v>8.6035850194158076E-2</v>
      </c>
      <c r="L95" s="1">
        <f ca="1">L35+NORMINV(RAND(),0,'Total-Smoothed'!$AG$2)</f>
        <v>0.68844484846603515</v>
      </c>
      <c r="M95" s="1">
        <f ca="1">M35+NORMINV(RAND(),0,'Total-Smoothed'!$AG$2)</f>
        <v>0.98656834051593978</v>
      </c>
      <c r="N95" s="1">
        <f ca="1">N35+NORMINV(RAND(),0,'Total-Smoothed'!$AG$2)</f>
        <v>0.13190111090644524</v>
      </c>
      <c r="O95" s="1">
        <f ca="1">O35+NORMINV(RAND(),0,'Total-Smoothed'!$AG$2)</f>
        <v>2.1539979874677331E-2</v>
      </c>
      <c r="P95" s="1">
        <f ca="1">P35+NORMINV(RAND(),0,'Total-Smoothed'!$AG$2)</f>
        <v>1.0177638612407627</v>
      </c>
      <c r="Q95" s="1">
        <f ca="1">Q35+NORMINV(RAND(),0,'Total-Smoothed'!$AG$2)</f>
        <v>0.66720496635390236</v>
      </c>
      <c r="R95" s="1">
        <f ca="1">R35+NORMINV(RAND(),0,'Total-Smoothed'!$AG$2)</f>
        <v>5.8912593137648579E-2</v>
      </c>
      <c r="S95" s="1">
        <f ca="1">S35+NORMINV(RAND(),0,'Total-Smoothed'!$AG$2)</f>
        <v>0.81275873640331076</v>
      </c>
      <c r="T95" s="1">
        <f ca="1">T35+NORMINV(RAND(),0,'Total-Smoothed'!$AG$2)</f>
        <v>2.6800163873672945E-2</v>
      </c>
      <c r="U95" s="1">
        <f ca="1">U35+NORMINV(RAND(),0,'Total-Smoothed'!$AG$2)</f>
        <v>2.3160199401523932E-2</v>
      </c>
      <c r="V95" s="1">
        <f ca="1">V35+NORMINV(RAND(),0,'Total-Smoothed'!$AG$2)</f>
        <v>0.1937320063627628</v>
      </c>
      <c r="W95" s="1">
        <f ca="1">W35+NORMINV(RAND(),0,'Total-Smoothed'!$AG$2)</f>
        <v>0.32796847093903592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1.2360763423118097</v>
      </c>
      <c r="E96" s="1">
        <f ca="1">E36+NORMINV(RAND(),0,'Total-Smoothed'!$AG$2)</f>
        <v>5.4591268582506611E-2</v>
      </c>
      <c r="F96" s="1">
        <f ca="1">F36+NORMINV(RAND(),0,'Total-Smoothed'!$AG$2)</f>
        <v>0.24912972005310263</v>
      </c>
      <c r="G96" s="1">
        <f ca="1">G36+NORMINV(RAND(),0,'Total-Smoothed'!$AG$2)</f>
        <v>-8.4084656686461159E-2</v>
      </c>
      <c r="H96" s="1">
        <f ca="1">H36+NORMINV(RAND(),0,'Total-Smoothed'!$AG$2)</f>
        <v>0.97910986659497345</v>
      </c>
      <c r="I96" s="1">
        <f ca="1">I36+NORMINV(RAND(),0,'Total-Smoothed'!$AG$2)</f>
        <v>1.0509191625290342</v>
      </c>
      <c r="J96" s="1">
        <f ca="1">J36+NORMINV(RAND(),0,'Total-Smoothed'!$AG$2)</f>
        <v>2.3120576577490677E-2</v>
      </c>
      <c r="K96" s="1">
        <f ca="1">K36+NORMINV(RAND(),0,'Total-Smoothed'!$AG$2)</f>
        <v>9.3716497273749713E-2</v>
      </c>
      <c r="L96" s="1">
        <f ca="1">L36+NORMINV(RAND(),0,'Total-Smoothed'!$AG$2)</f>
        <v>0.15523500411568955</v>
      </c>
      <c r="M96" s="1">
        <f ca="1">M36+NORMINV(RAND(),0,'Total-Smoothed'!$AG$2)</f>
        <v>0.97833995111394001</v>
      </c>
      <c r="N96" s="1">
        <f ca="1">N36+NORMINV(RAND(),0,'Total-Smoothed'!$AG$2)</f>
        <v>1.1083787507568765</v>
      </c>
      <c r="O96" s="1">
        <f ca="1">O36+NORMINV(RAND(),0,'Total-Smoothed'!$AG$2)</f>
        <v>0.11368978699032728</v>
      </c>
      <c r="P96" s="1">
        <f ca="1">P36+NORMINV(RAND(),0,'Total-Smoothed'!$AG$2)</f>
        <v>1.0251097013437764</v>
      </c>
      <c r="Q96" s="1">
        <f ca="1">Q36+NORMINV(RAND(),0,'Total-Smoothed'!$AG$2)</f>
        <v>1.101005697383191</v>
      </c>
      <c r="R96" s="1">
        <f ca="1">R36+NORMINV(RAND(),0,'Total-Smoothed'!$AG$2)</f>
        <v>4.8350866703052206E-2</v>
      </c>
      <c r="S96" s="1">
        <f ca="1">S36+NORMINV(RAND(),0,'Total-Smoothed'!$AG$2)</f>
        <v>0.76931042152815043</v>
      </c>
      <c r="T96" s="1">
        <f ca="1">T36+NORMINV(RAND(),0,'Total-Smoothed'!$AG$2)</f>
        <v>8.0067465646781494E-2</v>
      </c>
      <c r="U96" s="1">
        <f ca="1">U36+NORMINV(RAND(),0,'Total-Smoothed'!$AG$2)</f>
        <v>7.9941601448205862E-2</v>
      </c>
      <c r="V96" s="1">
        <f ca="1">V36+NORMINV(RAND(),0,'Total-Smoothed'!$AG$2)</f>
        <v>1.7274615305766253E-2</v>
      </c>
      <c r="W96" s="1">
        <f ca="1">W36+NORMINV(RAND(),0,'Total-Smoothed'!$AG$2)</f>
        <v>0.96560860856400621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0.9267693054331213</v>
      </c>
      <c r="E97" s="1">
        <f ca="1">E37+NORMINV(RAND(),0,'Total-Smoothed'!$AG$2)</f>
        <v>3.9478895117887741E-2</v>
      </c>
      <c r="F97" s="1">
        <f ca="1">F37+NORMINV(RAND(),0,'Total-Smoothed'!$AG$2)</f>
        <v>0.97266967444647956</v>
      </c>
      <c r="G97" s="1">
        <f ca="1">G37+NORMINV(RAND(),0,'Total-Smoothed'!$AG$2)</f>
        <v>3.8752557967420123E-2</v>
      </c>
      <c r="H97" s="1">
        <f ca="1">H37+NORMINV(RAND(),0,'Total-Smoothed'!$AG$2)</f>
        <v>0.1699976625024405</v>
      </c>
      <c r="I97" s="1">
        <f ca="1">I37+NORMINV(RAND(),0,'Total-Smoothed'!$AG$2)</f>
        <v>0.61235641365025373</v>
      </c>
      <c r="J97" s="1">
        <f ca="1">J37+NORMINV(RAND(),0,'Total-Smoothed'!$AG$2)</f>
        <v>0.28782172107328957</v>
      </c>
      <c r="K97" s="1">
        <f ca="1">K37+NORMINV(RAND(),0,'Total-Smoothed'!$AG$2)</f>
        <v>3.7068318266238638E-2</v>
      </c>
      <c r="L97" s="1">
        <f ca="1">L37+NORMINV(RAND(),0,'Total-Smoothed'!$AG$2)</f>
        <v>0.30240356146927833</v>
      </c>
      <c r="M97" s="1">
        <f ca="1">M37+NORMINV(RAND(),0,'Total-Smoothed'!$AG$2)</f>
        <v>0.97433548883165688</v>
      </c>
      <c r="N97" s="1">
        <f ca="1">N37+NORMINV(RAND(),0,'Total-Smoothed'!$AG$2)</f>
        <v>0.96234623739951042</v>
      </c>
      <c r="O97" s="1">
        <f ca="1">O37+NORMINV(RAND(),0,'Total-Smoothed'!$AG$2)</f>
        <v>-5.6522658379377796E-2</v>
      </c>
      <c r="P97" s="1">
        <f ca="1">P37+NORMINV(RAND(),0,'Total-Smoothed'!$AG$2)</f>
        <v>0.13680288868817816</v>
      </c>
      <c r="Q97" s="1">
        <f ca="1">Q37+NORMINV(RAND(),0,'Total-Smoothed'!$AG$2)</f>
        <v>0.21823214548242231</v>
      </c>
      <c r="R97" s="1">
        <f ca="1">R37+NORMINV(RAND(),0,'Total-Smoothed'!$AG$2)</f>
        <v>6.7348662561266232E-2</v>
      </c>
      <c r="S97" s="1">
        <f ca="1">S37+NORMINV(RAND(),0,'Total-Smoothed'!$AG$2)</f>
        <v>1.0220345627345919</v>
      </c>
      <c r="T97" s="1">
        <f ca="1">T37+NORMINV(RAND(),0,'Total-Smoothed'!$AG$2)</f>
        <v>1.0195313138480186</v>
      </c>
      <c r="U97" s="1">
        <f ca="1">U37+NORMINV(RAND(),0,'Total-Smoothed'!$AG$2)</f>
        <v>-3.9860971102612032E-2</v>
      </c>
      <c r="V97" s="1">
        <f ca="1">V37+NORMINV(RAND(),0,'Total-Smoothed'!$AG$2)</f>
        <v>8.5732281748368611E-2</v>
      </c>
      <c r="W97" s="1">
        <f ca="1">W37+NORMINV(RAND(),0,'Total-Smoothed'!$AG$2)</f>
        <v>1.0218551583193782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0.83983694026780331</v>
      </c>
      <c r="E98" s="1">
        <f ca="1">E38+NORMINV(RAND(),0,'Total-Smoothed'!$AG$2)</f>
        <v>6.3348452776511383E-2</v>
      </c>
      <c r="F98" s="1">
        <f ca="1">F38+NORMINV(RAND(),0,'Total-Smoothed'!$AG$2)</f>
        <v>0.87586689410484198</v>
      </c>
      <c r="G98" s="1">
        <f ca="1">G38+NORMINV(RAND(),0,'Total-Smoothed'!$AG$2)</f>
        <v>-5.6419763534170747E-2</v>
      </c>
      <c r="H98" s="1">
        <f ca="1">H38+NORMINV(RAND(),0,'Total-Smoothed'!$AG$2)</f>
        <v>-0.10363272232681232</v>
      </c>
      <c r="I98" s="1">
        <f ca="1">I38+NORMINV(RAND(),0,'Total-Smoothed'!$AG$2)</f>
        <v>5.6091930734694061E-2</v>
      </c>
      <c r="J98" s="1">
        <f ca="1">J38+NORMINV(RAND(),0,'Total-Smoothed'!$AG$2)</f>
        <v>0.20087139701826401</v>
      </c>
      <c r="K98" s="1">
        <f ca="1">K38+NORMINV(RAND(),0,'Total-Smoothed'!$AG$2)</f>
        <v>-0.12163085963890913</v>
      </c>
      <c r="L98" s="1">
        <f ca="1">L38+NORMINV(RAND(),0,'Total-Smoothed'!$AG$2)</f>
        <v>0.19600456264267266</v>
      </c>
      <c r="M98" s="1">
        <f ca="1">M38+NORMINV(RAND(),0,'Total-Smoothed'!$AG$2)</f>
        <v>0.98725186279231936</v>
      </c>
      <c r="N98" s="1">
        <f ca="1">N38+NORMINV(RAND(),0,'Total-Smoothed'!$AG$2)</f>
        <v>0.78537002647397958</v>
      </c>
      <c r="O98" s="1">
        <f ca="1">O38+NORMINV(RAND(),0,'Total-Smoothed'!$AG$2)</f>
        <v>8.09900743488014E-2</v>
      </c>
      <c r="P98" s="1">
        <f ca="1">P38+NORMINV(RAND(),0,'Total-Smoothed'!$AG$2)</f>
        <v>0.80703607392849519</v>
      </c>
      <c r="Q98" s="1">
        <f ca="1">Q38+NORMINV(RAND(),0,'Total-Smoothed'!$AG$2)</f>
        <v>-2.1849228507521253E-2</v>
      </c>
      <c r="R98" s="1">
        <f ca="1">R38+NORMINV(RAND(),0,'Total-Smoothed'!$AG$2)</f>
        <v>0.15494399091031694</v>
      </c>
      <c r="S98" s="1">
        <f ca="1">S38+NORMINV(RAND(),0,'Total-Smoothed'!$AG$2)</f>
        <v>0.52135334812787382</v>
      </c>
      <c r="T98" s="1">
        <f ca="1">T38+NORMINV(RAND(),0,'Total-Smoothed'!$AG$2)</f>
        <v>0.94533417772489214</v>
      </c>
      <c r="U98" s="1">
        <f ca="1">U38+NORMINV(RAND(),0,'Total-Smoothed'!$AG$2)</f>
        <v>0.11191745039811418</v>
      </c>
      <c r="V98" s="1">
        <f ca="1">V38+NORMINV(RAND(),0,'Total-Smoothed'!$AG$2)</f>
        <v>9.1202631480951063E-2</v>
      </c>
      <c r="W98" s="1">
        <f ca="1">W38+NORMINV(RAND(),0,'Total-Smoothed'!$AG$2)</f>
        <v>0.53986429142824321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0.87039432982558651</v>
      </c>
      <c r="E99" s="1">
        <f ca="1">E39+NORMINV(RAND(),0,'Total-Smoothed'!$AG$2)</f>
        <v>-3.8743055487451536E-2</v>
      </c>
      <c r="F99" s="1">
        <f ca="1">F39+NORMINV(RAND(),0,'Total-Smoothed'!$AG$2)</f>
        <v>-1.2624096258057202E-2</v>
      </c>
      <c r="G99" s="1">
        <f ca="1">G39+NORMINV(RAND(),0,'Total-Smoothed'!$AG$2)</f>
        <v>0.40077398000167341</v>
      </c>
      <c r="H99" s="1">
        <f ca="1">H39+NORMINV(RAND(),0,'Total-Smoothed'!$AG$2)</f>
        <v>0.48577885490096734</v>
      </c>
      <c r="I99" s="1">
        <f ca="1">I39+NORMINV(RAND(),0,'Total-Smoothed'!$AG$2)</f>
        <v>0.86122956680166884</v>
      </c>
      <c r="J99" s="1">
        <f ca="1">J39+NORMINV(RAND(),0,'Total-Smoothed'!$AG$2)</f>
        <v>0.31147933507498926</v>
      </c>
      <c r="K99" s="1">
        <f ca="1">K39+NORMINV(RAND(),0,'Total-Smoothed'!$AG$2)</f>
        <v>0.48176060709306684</v>
      </c>
      <c r="L99" s="1">
        <f ca="1">L39+NORMINV(RAND(),0,'Total-Smoothed'!$AG$2)</f>
        <v>1.0145239637308197</v>
      </c>
      <c r="M99" s="1">
        <f ca="1">M39+NORMINV(RAND(),0,'Total-Smoothed'!$AG$2)</f>
        <v>0.73362005228199778</v>
      </c>
      <c r="N99" s="1">
        <f ca="1">N39+NORMINV(RAND(),0,'Total-Smoothed'!$AG$2)</f>
        <v>0.85888233722035012</v>
      </c>
      <c r="O99" s="1">
        <f ca="1">O39+NORMINV(RAND(),0,'Total-Smoothed'!$AG$2)</f>
        <v>0.1047958907052994</v>
      </c>
      <c r="P99" s="1">
        <f ca="1">P39+NORMINV(RAND(),0,'Total-Smoothed'!$AG$2)</f>
        <v>0.10087245651118805</v>
      </c>
      <c r="Q99" s="1">
        <f ca="1">Q39+NORMINV(RAND(),0,'Total-Smoothed'!$AG$2)</f>
        <v>1.0011586830981827</v>
      </c>
      <c r="R99" s="1">
        <f ca="1">R39+NORMINV(RAND(),0,'Total-Smoothed'!$AG$2)</f>
        <v>1.0471026732594189</v>
      </c>
      <c r="S99" s="1">
        <f ca="1">S39+NORMINV(RAND(),0,'Total-Smoothed'!$AG$2)</f>
        <v>0.97024230599721817</v>
      </c>
      <c r="T99" s="1">
        <f ca="1">T39+NORMINV(RAND(),0,'Total-Smoothed'!$AG$2)</f>
        <v>1.0146441080064044</v>
      </c>
      <c r="U99" s="1">
        <f ca="1">U39+NORMINV(RAND(),0,'Total-Smoothed'!$AG$2)</f>
        <v>2.7534019663210653E-2</v>
      </c>
      <c r="V99" s="1">
        <f ca="1">V39+NORMINV(RAND(),0,'Total-Smoothed'!$AG$2)</f>
        <v>0.22295327244861149</v>
      </c>
      <c r="W99" s="1">
        <f ca="1">W39+NORMINV(RAND(),0,'Total-Smoothed'!$AG$2)</f>
        <v>1.0789488664854108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0.90604506498952631</v>
      </c>
      <c r="E100" s="1">
        <f ca="1">E40+NORMINV(RAND(),0,'Total-Smoothed'!$AG$2)</f>
        <v>2.1733384439130539E-2</v>
      </c>
      <c r="F100" s="1">
        <f ca="1">F40+NORMINV(RAND(),0,'Total-Smoothed'!$AG$2)</f>
        <v>9.3362605652286976E-2</v>
      </c>
      <c r="G100" s="1">
        <f ca="1">G40+NORMINV(RAND(),0,'Total-Smoothed'!$AG$2)</f>
        <v>-0.10536688720189619</v>
      </c>
      <c r="H100" s="1">
        <f ca="1">H40+NORMINV(RAND(),0,'Total-Smoothed'!$AG$2)</f>
        <v>3.9519150460811142E-2</v>
      </c>
      <c r="I100" s="1">
        <f ca="1">I40+NORMINV(RAND(),0,'Total-Smoothed'!$AG$2)</f>
        <v>1.1461041079347436</v>
      </c>
      <c r="J100" s="1">
        <f ca="1">J40+NORMINV(RAND(),0,'Total-Smoothed'!$AG$2)</f>
        <v>0.75912784963110735</v>
      </c>
      <c r="K100" s="1">
        <f ca="1">K40+NORMINV(RAND(),0,'Total-Smoothed'!$AG$2)</f>
        <v>6.8138047013166697E-2</v>
      </c>
      <c r="L100" s="1">
        <f ca="1">L40+NORMINV(RAND(),0,'Total-Smoothed'!$AG$2)</f>
        <v>-0.12495000098669286</v>
      </c>
      <c r="M100" s="1">
        <f ca="1">M40+NORMINV(RAND(),0,'Total-Smoothed'!$AG$2)</f>
        <v>0.11988175560620948</v>
      </c>
      <c r="N100" s="1">
        <f ca="1">N40+NORMINV(RAND(),0,'Total-Smoothed'!$AG$2)</f>
        <v>0.79066282083330841</v>
      </c>
      <c r="O100" s="1">
        <f ca="1">O40+NORMINV(RAND(),0,'Total-Smoothed'!$AG$2)</f>
        <v>-8.005819859316976E-3</v>
      </c>
      <c r="P100" s="1">
        <f ca="1">P40+NORMINV(RAND(),0,'Total-Smoothed'!$AG$2)</f>
        <v>0.341927987140908</v>
      </c>
      <c r="Q100" s="1">
        <f ca="1">Q40+NORMINV(RAND(),0,'Total-Smoothed'!$AG$2)</f>
        <v>0.98867021101183883</v>
      </c>
      <c r="R100" s="1">
        <f ca="1">R40+NORMINV(RAND(),0,'Total-Smoothed'!$AG$2)</f>
        <v>0.96858708650032832</v>
      </c>
      <c r="S100" s="1">
        <f ca="1">S40+NORMINV(RAND(),0,'Total-Smoothed'!$AG$2)</f>
        <v>-1.3935325875298703E-2</v>
      </c>
      <c r="T100" s="1">
        <f ca="1">T40+NORMINV(RAND(),0,'Total-Smoothed'!$AG$2)</f>
        <v>0.76711310158267199</v>
      </c>
      <c r="U100" s="1">
        <f ca="1">U40+NORMINV(RAND(),0,'Total-Smoothed'!$AG$2)</f>
        <v>-5.3562546437932283E-2</v>
      </c>
      <c r="V100" s="1">
        <f ca="1">V40+NORMINV(RAND(),0,'Total-Smoothed'!$AG$2)</f>
        <v>0.20681240428609729</v>
      </c>
      <c r="W100" s="1">
        <f ca="1">W40+NORMINV(RAND(),0,'Total-Smoothed'!$AG$2)</f>
        <v>0.70483372950473078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0.81473437870454002</v>
      </c>
      <c r="E101" s="1">
        <f ca="1">E41+NORMINV(RAND(),0,'Total-Smoothed'!$AG$2)</f>
        <v>-6.8731605591053763E-3</v>
      </c>
      <c r="F101" s="1">
        <f ca="1">F41+NORMINV(RAND(),0,'Total-Smoothed'!$AG$2)</f>
        <v>0.82207940286503545</v>
      </c>
      <c r="G101" s="1">
        <f ca="1">G41+NORMINV(RAND(),0,'Total-Smoothed'!$AG$2)</f>
        <v>1.7547526289360363E-2</v>
      </c>
      <c r="H101" s="1">
        <f ca="1">H41+NORMINV(RAND(),0,'Total-Smoothed'!$AG$2)</f>
        <v>0.23346347921984661</v>
      </c>
      <c r="I101" s="1">
        <f ca="1">I41+NORMINV(RAND(),0,'Total-Smoothed'!$AG$2)</f>
        <v>4.822856573234946E-2</v>
      </c>
      <c r="J101" s="1">
        <f ca="1">J41+NORMINV(RAND(),0,'Total-Smoothed'!$AG$2)</f>
        <v>0.824499089429517</v>
      </c>
      <c r="K101" s="1">
        <f ca="1">K41+NORMINV(RAND(),0,'Total-Smoothed'!$AG$2)</f>
        <v>0.14450302493656206</v>
      </c>
      <c r="L101" s="1">
        <f ca="1">L41+NORMINV(RAND(),0,'Total-Smoothed'!$AG$2)</f>
        <v>8.4015669723066511E-2</v>
      </c>
      <c r="M101" s="1">
        <f ca="1">M41+NORMINV(RAND(),0,'Total-Smoothed'!$AG$2)</f>
        <v>0.57744456440686065</v>
      </c>
      <c r="N101" s="1">
        <f ca="1">N41+NORMINV(RAND(),0,'Total-Smoothed'!$AG$2)</f>
        <v>0.78164352680997862</v>
      </c>
      <c r="O101" s="1">
        <f ca="1">O41+NORMINV(RAND(),0,'Total-Smoothed'!$AG$2)</f>
        <v>4.9565229247656543E-2</v>
      </c>
      <c r="P101" s="1">
        <f ca="1">P41+NORMINV(RAND(),0,'Total-Smoothed'!$AG$2)</f>
        <v>0.11260743435411681</v>
      </c>
      <c r="Q101" s="1">
        <f ca="1">Q41+NORMINV(RAND(),0,'Total-Smoothed'!$AG$2)</f>
        <v>5.0571583555425542E-2</v>
      </c>
      <c r="R101" s="1">
        <f ca="1">R41+NORMINV(RAND(),0,'Total-Smoothed'!$AG$2)</f>
        <v>-5.0055626952708168E-2</v>
      </c>
      <c r="S101" s="1">
        <f ca="1">S41+NORMINV(RAND(),0,'Total-Smoothed'!$AG$2)</f>
        <v>0.1020995591530193</v>
      </c>
      <c r="T101" s="1">
        <f ca="1">T41+NORMINV(RAND(),0,'Total-Smoothed'!$AG$2)</f>
        <v>0.65137771761689978</v>
      </c>
      <c r="U101" s="1">
        <f ca="1">U41+NORMINV(RAND(),0,'Total-Smoothed'!$AG$2)</f>
        <v>4.1966983668642016E-2</v>
      </c>
      <c r="V101" s="1">
        <f ca="1">V41+NORMINV(RAND(),0,'Total-Smoothed'!$AG$2)</f>
        <v>2.8960665442728913E-2</v>
      </c>
      <c r="W101" s="1">
        <f ca="1">W41+NORMINV(RAND(),0,'Total-Smoothed'!$AG$2)</f>
        <v>9.389223924047288E-2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0.95730152627108867</v>
      </c>
      <c r="E102" s="1">
        <f ca="1">E42+NORMINV(RAND(),0,'Total-Smoothed'!$AG$2)</f>
        <v>-3.6625268469497735E-3</v>
      </c>
      <c r="F102" s="1">
        <f ca="1">F42+NORMINV(RAND(),0,'Total-Smoothed'!$AG$2)</f>
        <v>0.76591669059858036</v>
      </c>
      <c r="G102" s="1">
        <f ca="1">G42+NORMINV(RAND(),0,'Total-Smoothed'!$AG$2)</f>
        <v>0.21523526912951879</v>
      </c>
      <c r="H102" s="1">
        <f ca="1">H42+NORMINV(RAND(),0,'Total-Smoothed'!$AG$2)</f>
        <v>0.66149456292298126</v>
      </c>
      <c r="I102" s="1">
        <f ca="1">I42+NORMINV(RAND(),0,'Total-Smoothed'!$AG$2)</f>
        <v>-4.3849988357965025E-3</v>
      </c>
      <c r="J102" s="1">
        <f ca="1">J42+NORMINV(RAND(),0,'Total-Smoothed'!$AG$2)</f>
        <v>-3.2323295676767769E-2</v>
      </c>
      <c r="K102" s="1">
        <f ca="1">K42+NORMINV(RAND(),0,'Total-Smoothed'!$AG$2)</f>
        <v>2.8711300013637319E-2</v>
      </c>
      <c r="L102" s="1">
        <f ca="1">L42+NORMINV(RAND(),0,'Total-Smoothed'!$AG$2)</f>
        <v>0.85376253322575479</v>
      </c>
      <c r="M102" s="1">
        <f ca="1">M42+NORMINV(RAND(),0,'Total-Smoothed'!$AG$2)</f>
        <v>0.99292606371149061</v>
      </c>
      <c r="N102" s="1">
        <f ca="1">N42+NORMINV(RAND(),0,'Total-Smoothed'!$AG$2)</f>
        <v>0.13998546692661404</v>
      </c>
      <c r="O102" s="1">
        <f ca="1">O42+NORMINV(RAND(),0,'Total-Smoothed'!$AG$2)</f>
        <v>5.6991371647254201E-2</v>
      </c>
      <c r="P102" s="1">
        <f ca="1">P42+NORMINV(RAND(),0,'Total-Smoothed'!$AG$2)</f>
        <v>1.0808999462274322</v>
      </c>
      <c r="Q102" s="1">
        <f ca="1">Q42+NORMINV(RAND(),0,'Total-Smoothed'!$AG$2)</f>
        <v>0.91726019329847452</v>
      </c>
      <c r="R102" s="1">
        <f ca="1">R42+NORMINV(RAND(),0,'Total-Smoothed'!$AG$2)</f>
        <v>0.14274698217864931</v>
      </c>
      <c r="S102" s="1">
        <f ca="1">S42+NORMINV(RAND(),0,'Total-Smoothed'!$AG$2)</f>
        <v>0.67125417265661225</v>
      </c>
      <c r="T102" s="1">
        <f ca="1">T42+NORMINV(RAND(),0,'Total-Smoothed'!$AG$2)</f>
        <v>8.0928266693782225E-2</v>
      </c>
      <c r="U102" s="1">
        <f ca="1">U42+NORMINV(RAND(),0,'Total-Smoothed'!$AG$2)</f>
        <v>8.3332656065961269E-2</v>
      </c>
      <c r="V102" s="1">
        <f ca="1">V42+NORMINV(RAND(),0,'Total-Smoothed'!$AG$2)</f>
        <v>0.11174163045346672</v>
      </c>
      <c r="W102" s="1">
        <f ca="1">W42+NORMINV(RAND(),0,'Total-Smoothed'!$AG$2)</f>
        <v>0.72336020937359802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-0.1451830945711329</v>
      </c>
      <c r="E103" s="1">
        <f ca="1">E43+NORMINV(RAND(),0,'Total-Smoothed'!$AG$2)</f>
        <v>7.9580247240849833E-2</v>
      </c>
      <c r="F103" s="1">
        <f ca="1">F43+NORMINV(RAND(),0,'Total-Smoothed'!$AG$2)</f>
        <v>-7.7700766247716616E-2</v>
      </c>
      <c r="G103" s="1">
        <f ca="1">G43+NORMINV(RAND(),0,'Total-Smoothed'!$AG$2)</f>
        <v>0.92548845816285008</v>
      </c>
      <c r="H103" s="1">
        <f ca="1">H43+NORMINV(RAND(),0,'Total-Smoothed'!$AG$2)</f>
        <v>0.1328801219320713</v>
      </c>
      <c r="I103" s="1">
        <f ca="1">I43+NORMINV(RAND(),0,'Total-Smoothed'!$AG$2)</f>
        <v>-0.12683160690126274</v>
      </c>
      <c r="J103" s="1">
        <f ca="1">J43+NORMINV(RAND(),0,'Total-Smoothed'!$AG$2)</f>
        <v>0.95882365932652591</v>
      </c>
      <c r="K103" s="1">
        <f ca="1">K43+NORMINV(RAND(),0,'Total-Smoothed'!$AG$2)</f>
        <v>0.63374164232897534</v>
      </c>
      <c r="L103" s="1">
        <f ca="1">L43+NORMINV(RAND(),0,'Total-Smoothed'!$AG$2)</f>
        <v>2.0384828350710149E-2</v>
      </c>
      <c r="M103" s="1">
        <f ca="1">M43+NORMINV(RAND(),0,'Total-Smoothed'!$AG$2)</f>
        <v>0.71290864901438478</v>
      </c>
      <c r="N103" s="1">
        <f ca="1">N43+NORMINV(RAND(),0,'Total-Smoothed'!$AG$2)</f>
        <v>-2.9129473267906335E-3</v>
      </c>
      <c r="O103" s="1">
        <f ca="1">O43+NORMINV(RAND(),0,'Total-Smoothed'!$AG$2)</f>
        <v>-1.3036473849905639E-2</v>
      </c>
      <c r="P103" s="1">
        <f ca="1">P43+NORMINV(RAND(),0,'Total-Smoothed'!$AG$2)</f>
        <v>1.0049283157766129</v>
      </c>
      <c r="Q103" s="1">
        <f ca="1">Q43+NORMINV(RAND(),0,'Total-Smoothed'!$AG$2)</f>
        <v>1.1132145315262212</v>
      </c>
      <c r="R103" s="1">
        <f ca="1">R43+NORMINV(RAND(),0,'Total-Smoothed'!$AG$2)</f>
        <v>-0.11486740126559941</v>
      </c>
      <c r="S103" s="1">
        <f ca="1">S43+NORMINV(RAND(),0,'Total-Smoothed'!$AG$2)</f>
        <v>0.10862436177726872</v>
      </c>
      <c r="T103" s="1">
        <f ca="1">T43+NORMINV(RAND(),0,'Total-Smoothed'!$AG$2)</f>
        <v>0.10827698226882876</v>
      </c>
      <c r="U103" s="1">
        <f ca="1">U43+NORMINV(RAND(),0,'Total-Smoothed'!$AG$2)</f>
        <v>4.7833684681184416E-2</v>
      </c>
      <c r="V103" s="1">
        <f ca="1">V43+NORMINV(RAND(),0,'Total-Smoothed'!$AG$2)</f>
        <v>0.10883382915802728</v>
      </c>
      <c r="W103" s="1">
        <f ca="1">W43+NORMINV(RAND(),0,'Total-Smoothed'!$AG$2)</f>
        <v>0.20353758605520766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5.0466036105871956E-2</v>
      </c>
      <c r="E104" s="1">
        <f ca="1">E44+NORMINV(RAND(),0,'Total-Smoothed'!$AG$2)</f>
        <v>0.11001808537458979</v>
      </c>
      <c r="F104" s="1">
        <f ca="1">F44+NORMINV(RAND(),0,'Total-Smoothed'!$AG$2)</f>
        <v>-6.4677126800043006E-2</v>
      </c>
      <c r="G104" s="1">
        <f ca="1">G44+NORMINV(RAND(),0,'Total-Smoothed'!$AG$2)</f>
        <v>0.74286651529767778</v>
      </c>
      <c r="H104" s="1">
        <f ca="1">H44+NORMINV(RAND(),0,'Total-Smoothed'!$AG$2)</f>
        <v>0.21169045172967693</v>
      </c>
      <c r="I104" s="1">
        <f ca="1">I44+NORMINV(RAND(),0,'Total-Smoothed'!$AG$2)</f>
        <v>1.0197028972562627</v>
      </c>
      <c r="J104" s="1">
        <f ca="1">J44+NORMINV(RAND(),0,'Total-Smoothed'!$AG$2)</f>
        <v>1.1178663349597684</v>
      </c>
      <c r="K104" s="1">
        <f ca="1">K44+NORMINV(RAND(),0,'Total-Smoothed'!$AG$2)</f>
        <v>0.21800369833663735</v>
      </c>
      <c r="L104" s="1">
        <f ca="1">L44+NORMINV(RAND(),0,'Total-Smoothed'!$AG$2)</f>
        <v>6.8807529984160606E-2</v>
      </c>
      <c r="M104" s="1">
        <f ca="1">M44+NORMINV(RAND(),0,'Total-Smoothed'!$AG$2)</f>
        <v>1.5655232985051015E-2</v>
      </c>
      <c r="N104" s="1">
        <f ca="1">N44+NORMINV(RAND(),0,'Total-Smoothed'!$AG$2)</f>
        <v>0.22613780359018187</v>
      </c>
      <c r="O104" s="1">
        <f ca="1">O44+NORMINV(RAND(),0,'Total-Smoothed'!$AG$2)</f>
        <v>0.16261875670917106</v>
      </c>
      <c r="P104" s="1">
        <f ca="1">P44+NORMINV(RAND(),0,'Total-Smoothed'!$AG$2)</f>
        <v>0.57983096699332681</v>
      </c>
      <c r="Q104" s="1">
        <f ca="1">Q44+NORMINV(RAND(),0,'Total-Smoothed'!$AG$2)</f>
        <v>0.79425270537959225</v>
      </c>
      <c r="R104" s="1">
        <f ca="1">R44+NORMINV(RAND(),0,'Total-Smoothed'!$AG$2)</f>
        <v>0.42747970754217102</v>
      </c>
      <c r="S104" s="1">
        <f ca="1">S44+NORMINV(RAND(),0,'Total-Smoothed'!$AG$2)</f>
        <v>-2.3238018053705477E-2</v>
      </c>
      <c r="T104" s="1">
        <f ca="1">T44+NORMINV(RAND(),0,'Total-Smoothed'!$AG$2)</f>
        <v>1.0061222054028409</v>
      </c>
      <c r="U104" s="1">
        <f ca="1">U44+NORMINV(RAND(),0,'Total-Smoothed'!$AG$2)</f>
        <v>0.21328852086567654</v>
      </c>
      <c r="V104" s="1">
        <f ca="1">V44+NORMINV(RAND(),0,'Total-Smoothed'!$AG$2)</f>
        <v>-2.6183746826389125E-2</v>
      </c>
      <c r="W104" s="1">
        <f ca="1">W44+NORMINV(RAND(),0,'Total-Smoothed'!$AG$2)</f>
        <v>0.27583589699377614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0.26745975953430767</v>
      </c>
      <c r="E105" s="1">
        <f ca="1">E45+NORMINV(RAND(),0,'Total-Smoothed'!$AG$2)</f>
        <v>-0.14866822011110795</v>
      </c>
      <c r="F105" s="1">
        <f ca="1">F45+NORMINV(RAND(),0,'Total-Smoothed'!$AG$2)</f>
        <v>0.42612664897965774</v>
      </c>
      <c r="G105" s="1">
        <f ca="1">G45+NORMINV(RAND(),0,'Total-Smoothed'!$AG$2)</f>
        <v>0.18002704052829011</v>
      </c>
      <c r="H105" s="1">
        <f ca="1">H45+NORMINV(RAND(),0,'Total-Smoothed'!$AG$2)</f>
        <v>0.12415347357490718</v>
      </c>
      <c r="I105" s="1">
        <f ca="1">I45+NORMINV(RAND(),0,'Total-Smoothed'!$AG$2)</f>
        <v>0.23368912980557521</v>
      </c>
      <c r="J105" s="1">
        <f ca="1">J45+NORMINV(RAND(),0,'Total-Smoothed'!$AG$2)</f>
        <v>4.2135702180130914E-2</v>
      </c>
      <c r="K105" s="1">
        <f ca="1">K45+NORMINV(RAND(),0,'Total-Smoothed'!$AG$2)</f>
        <v>-8.9555998076436175E-2</v>
      </c>
      <c r="L105" s="1">
        <f ca="1">L45+NORMINV(RAND(),0,'Total-Smoothed'!$AG$2)</f>
        <v>0.17619558641036659</v>
      </c>
      <c r="M105" s="1">
        <f ca="1">M45+NORMINV(RAND(),0,'Total-Smoothed'!$AG$2)</f>
        <v>1.0458306766528751</v>
      </c>
      <c r="N105" s="1">
        <f ca="1">N45+NORMINV(RAND(),0,'Total-Smoothed'!$AG$2)</f>
        <v>-7.4412513866315394E-2</v>
      </c>
      <c r="O105" s="1">
        <f ca="1">O45+NORMINV(RAND(),0,'Total-Smoothed'!$AG$2)</f>
        <v>7.2021375065549897E-2</v>
      </c>
      <c r="P105" s="1">
        <f ca="1">P45+NORMINV(RAND(),0,'Total-Smoothed'!$AG$2)</f>
        <v>0.76558276249812485</v>
      </c>
      <c r="Q105" s="1">
        <f ca="1">Q45+NORMINV(RAND(),0,'Total-Smoothed'!$AG$2)</f>
        <v>1.0330419171557479</v>
      </c>
      <c r="R105" s="1">
        <f ca="1">R45+NORMINV(RAND(),0,'Total-Smoothed'!$AG$2)</f>
        <v>0.20952113441175613</v>
      </c>
      <c r="S105" s="1">
        <f ca="1">S45+NORMINV(RAND(),0,'Total-Smoothed'!$AG$2)</f>
        <v>-5.8308911623795048E-2</v>
      </c>
      <c r="T105" s="1">
        <f ca="1">T45+NORMINV(RAND(),0,'Total-Smoothed'!$AG$2)</f>
        <v>-0.10648809223312991</v>
      </c>
      <c r="U105" s="1">
        <f ca="1">U45+NORMINV(RAND(),0,'Total-Smoothed'!$AG$2)</f>
        <v>0.13048421415993572</v>
      </c>
      <c r="V105" s="1">
        <f ca="1">V45+NORMINV(RAND(),0,'Total-Smoothed'!$AG$2)</f>
        <v>8.4906614514410589E-2</v>
      </c>
      <c r="W105" s="1">
        <f ca="1">W45+NORMINV(RAND(),0,'Total-Smoothed'!$AG$2)</f>
        <v>0.86734005887370458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-0.19042320869139776</v>
      </c>
      <c r="E106" s="1">
        <f ca="1">E46+NORMINV(RAND(),0,'Total-Smoothed'!$AG$2)</f>
        <v>0.24345824268248104</v>
      </c>
      <c r="F106" s="1">
        <f ca="1">F46+NORMINV(RAND(),0,'Total-Smoothed'!$AG$2)</f>
        <v>-0.24655969178088533</v>
      </c>
      <c r="G106" s="1">
        <f ca="1">G46+NORMINV(RAND(),0,'Total-Smoothed'!$AG$2)</f>
        <v>2.2740711489129168E-2</v>
      </c>
      <c r="H106" s="1">
        <f ca="1">H46+NORMINV(RAND(),0,'Total-Smoothed'!$AG$2)</f>
        <v>0.10767740243918725</v>
      </c>
      <c r="I106" s="1">
        <f ca="1">I46+NORMINV(RAND(),0,'Total-Smoothed'!$AG$2)</f>
        <v>0.95254694399561857</v>
      </c>
      <c r="J106" s="1">
        <f ca="1">J46+NORMINV(RAND(),0,'Total-Smoothed'!$AG$2)</f>
        <v>0.63171970771237507</v>
      </c>
      <c r="K106" s="1">
        <f ca="1">K46+NORMINV(RAND(),0,'Total-Smoothed'!$AG$2)</f>
        <v>0.20496039144316378</v>
      </c>
      <c r="L106" s="1">
        <f ca="1">L46+NORMINV(RAND(),0,'Total-Smoothed'!$AG$2)</f>
        <v>-0.11086674383719466</v>
      </c>
      <c r="M106" s="1">
        <f ca="1">M46+NORMINV(RAND(),0,'Total-Smoothed'!$AG$2)</f>
        <v>0.68912139759201674</v>
      </c>
      <c r="N106" s="1">
        <f ca="1">N46+NORMINV(RAND(),0,'Total-Smoothed'!$AG$2)</f>
        <v>1.0656876628347003</v>
      </c>
      <c r="O106" s="1">
        <f ca="1">O46+NORMINV(RAND(),0,'Total-Smoothed'!$AG$2)</f>
        <v>-3.4047460377198378E-2</v>
      </c>
      <c r="P106" s="1">
        <f ca="1">P46+NORMINV(RAND(),0,'Total-Smoothed'!$AG$2)</f>
        <v>0.93906132272355769</v>
      </c>
      <c r="Q106" s="1">
        <f ca="1">Q46+NORMINV(RAND(),0,'Total-Smoothed'!$AG$2)</f>
        <v>1.1198042891884454</v>
      </c>
      <c r="R106" s="1">
        <f ca="1">R46+NORMINV(RAND(),0,'Total-Smoothed'!$AG$2)</f>
        <v>-3.295049132347079E-2</v>
      </c>
      <c r="S106" s="1">
        <f ca="1">S46+NORMINV(RAND(),0,'Total-Smoothed'!$AG$2)</f>
        <v>0.92648621771081419</v>
      </c>
      <c r="T106" s="1">
        <f ca="1">T46+NORMINV(RAND(),0,'Total-Smoothed'!$AG$2)</f>
        <v>1.023939906030727</v>
      </c>
      <c r="U106" s="1">
        <f ca="1">U46+NORMINV(RAND(),0,'Total-Smoothed'!$AG$2)</f>
        <v>0.15414685443040307</v>
      </c>
      <c r="V106" s="1">
        <f ca="1">V46+NORMINV(RAND(),0,'Total-Smoothed'!$AG$2)</f>
        <v>6.6182302620313022E-3</v>
      </c>
      <c r="W106" s="1">
        <f ca="1">W46+NORMINV(RAND(),0,'Total-Smoothed'!$AG$2)</f>
        <v>1.0131021727209126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0.13772185054676958</v>
      </c>
      <c r="E107" s="1">
        <f ca="1">E47+NORMINV(RAND(),0,'Total-Smoothed'!$AG$2)</f>
        <v>-5.5893293616445239E-3</v>
      </c>
      <c r="F107" s="1">
        <f ca="1">F47+NORMINV(RAND(),0,'Total-Smoothed'!$AG$2)</f>
        <v>7.2743927633102987E-2</v>
      </c>
      <c r="G107" s="1">
        <f ca="1">G47+NORMINV(RAND(),0,'Total-Smoothed'!$AG$2)</f>
        <v>0.69314493205979322</v>
      </c>
      <c r="H107" s="1">
        <f ca="1">H47+NORMINV(RAND(),0,'Total-Smoothed'!$AG$2)</f>
        <v>-2.8032828404389681E-2</v>
      </c>
      <c r="I107" s="1">
        <f ca="1">I47+NORMINV(RAND(),0,'Total-Smoothed'!$AG$2)</f>
        <v>0.93100542807550113</v>
      </c>
      <c r="J107" s="1">
        <f ca="1">J47+NORMINV(RAND(),0,'Total-Smoothed'!$AG$2)</f>
        <v>0.86395379892264601</v>
      </c>
      <c r="K107" s="1">
        <f ca="1">K47+NORMINV(RAND(),0,'Total-Smoothed'!$AG$2)</f>
        <v>0.75454112133750939</v>
      </c>
      <c r="L107" s="1">
        <f ca="1">L47+NORMINV(RAND(),0,'Total-Smoothed'!$AG$2)</f>
        <v>-7.3880599215719128E-2</v>
      </c>
      <c r="M107" s="1">
        <f ca="1">M47+NORMINV(RAND(),0,'Total-Smoothed'!$AG$2)</f>
        <v>9.6757946623293123E-2</v>
      </c>
      <c r="N107" s="1">
        <f ca="1">N47+NORMINV(RAND(),0,'Total-Smoothed'!$AG$2)</f>
        <v>0.97919005154902405</v>
      </c>
      <c r="O107" s="1">
        <f ca="1">O47+NORMINV(RAND(),0,'Total-Smoothed'!$AG$2)</f>
        <v>3.1823564457598215E-2</v>
      </c>
      <c r="P107" s="1">
        <f ca="1">P47+NORMINV(RAND(),0,'Total-Smoothed'!$AG$2)</f>
        <v>7.6044759931803187E-3</v>
      </c>
      <c r="Q107" s="1">
        <f ca="1">Q47+NORMINV(RAND(),0,'Total-Smoothed'!$AG$2)</f>
        <v>0.92750107889275113</v>
      </c>
      <c r="R107" s="1">
        <f ca="1">R47+NORMINV(RAND(),0,'Total-Smoothed'!$AG$2)</f>
        <v>0.84651131727605078</v>
      </c>
      <c r="S107" s="1">
        <f ca="1">S47+NORMINV(RAND(),0,'Total-Smoothed'!$AG$2)</f>
        <v>0.76254801491731961</v>
      </c>
      <c r="T107" s="1">
        <f ca="1">T47+NORMINV(RAND(),0,'Total-Smoothed'!$AG$2)</f>
        <v>1.0219762130462509</v>
      </c>
      <c r="U107" s="1">
        <f ca="1">U47+NORMINV(RAND(),0,'Total-Smoothed'!$AG$2)</f>
        <v>1.6776783490683116E-2</v>
      </c>
      <c r="V107" s="1">
        <f ca="1">V47+NORMINV(RAND(),0,'Total-Smoothed'!$AG$2)</f>
        <v>0.10339525261240057</v>
      </c>
      <c r="W107" s="1">
        <f ca="1">W47+NORMINV(RAND(),0,'Total-Smoothed'!$AG$2)</f>
        <v>0.82952045789802975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0.23948193675726859</v>
      </c>
      <c r="E108" s="1">
        <f ca="1">E48+NORMINV(RAND(),0,'Total-Smoothed'!$AG$2)</f>
        <v>-0.11215331364146122</v>
      </c>
      <c r="F108" s="1">
        <f ca="1">F48+NORMINV(RAND(),0,'Total-Smoothed'!$AG$2)</f>
        <v>-9.7059204996836068E-2</v>
      </c>
      <c r="G108" s="1">
        <f ca="1">G48+NORMINV(RAND(),0,'Total-Smoothed'!$AG$2)</f>
        <v>-1.7262537647287954E-2</v>
      </c>
      <c r="H108" s="1">
        <f ca="1">H48+NORMINV(RAND(),0,'Total-Smoothed'!$AG$2)</f>
        <v>6.6872207095784886E-3</v>
      </c>
      <c r="I108" s="1">
        <f ca="1">I48+NORMINV(RAND(),0,'Total-Smoothed'!$AG$2)</f>
        <v>0.66653766550331717</v>
      </c>
      <c r="J108" s="1">
        <f ca="1">J48+NORMINV(RAND(),0,'Total-Smoothed'!$AG$2)</f>
        <v>0.85306139290135419</v>
      </c>
      <c r="K108" s="1">
        <f ca="1">K48+NORMINV(RAND(),0,'Total-Smoothed'!$AG$2)</f>
        <v>-0.1589554573760828</v>
      </c>
      <c r="L108" s="1">
        <f ca="1">L48+NORMINV(RAND(),0,'Total-Smoothed'!$AG$2)</f>
        <v>2.4161407478524161E-2</v>
      </c>
      <c r="M108" s="1">
        <f ca="1">M48+NORMINV(RAND(),0,'Total-Smoothed'!$AG$2)</f>
        <v>0.17161934293826481</v>
      </c>
      <c r="N108" s="1">
        <f ca="1">N48+NORMINV(RAND(),0,'Total-Smoothed'!$AG$2)</f>
        <v>0.18608918263110308</v>
      </c>
      <c r="O108" s="1">
        <f ca="1">O48+NORMINV(RAND(),0,'Total-Smoothed'!$AG$2)</f>
        <v>-1.2960751445785401E-2</v>
      </c>
      <c r="P108" s="1">
        <f ca="1">P48+NORMINV(RAND(),0,'Total-Smoothed'!$AG$2)</f>
        <v>0.75182126021473361</v>
      </c>
      <c r="Q108" s="1">
        <f ca="1">Q48+NORMINV(RAND(),0,'Total-Smoothed'!$AG$2)</f>
        <v>0.97479995471136816</v>
      </c>
      <c r="R108" s="1">
        <f ca="1">R48+NORMINV(RAND(),0,'Total-Smoothed'!$AG$2)</f>
        <v>1.06143839990488</v>
      </c>
      <c r="S108" s="1">
        <f ca="1">S48+NORMINV(RAND(),0,'Total-Smoothed'!$AG$2)</f>
        <v>-0.13233451604058744</v>
      </c>
      <c r="T108" s="1">
        <f ca="1">T48+NORMINV(RAND(),0,'Total-Smoothed'!$AG$2)</f>
        <v>0.16019846200595342</v>
      </c>
      <c r="U108" s="1">
        <f ca="1">U48+NORMINV(RAND(),0,'Total-Smoothed'!$AG$2)</f>
        <v>4.1949071064882257E-3</v>
      </c>
      <c r="V108" s="1">
        <f ca="1">V48+NORMINV(RAND(),0,'Total-Smoothed'!$AG$2)</f>
        <v>-3.6267709586002041E-2</v>
      </c>
      <c r="W108" s="1">
        <f ca="1">W48+NORMINV(RAND(),0,'Total-Smoothed'!$AG$2)</f>
        <v>0.28451255406623516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0.26138014533178666</v>
      </c>
      <c r="E111" s="1">
        <f ca="1">(E61+0.6*(F61+D61)+0.15*G1)/(1+2*0.6+0.15)</f>
        <v>0.31136792892101955</v>
      </c>
      <c r="F111" s="1">
        <f ca="1">(F61+0.6*(G61+E61)+0.15*(D61+H61))/(1+2*0.6+2*0.15)</f>
        <v>0.36885939990161154</v>
      </c>
      <c r="G111" s="1">
        <f t="shared" ref="G111:H126" ca="1" si="10">(G61+0.6*(H61+F61)+0.15*(E61+I61))/(1+2*0.6+2*0.15)</f>
        <v>0.26326040821527369</v>
      </c>
      <c r="H111" s="1">
        <f ca="1">(H61+0.6*(I61+G61)+0.15*(F61+J61))/(1+2*0.6+2*0.15)</f>
        <v>0.1224579118546562</v>
      </c>
      <c r="I111" s="1">
        <f t="shared" ref="I111:U126" ca="1" si="11">(I61+0.6*(J61+H61)+0.15*(G61+K61))/(1+2*0.6+2*0.15)</f>
        <v>0.14644411038950772</v>
      </c>
      <c r="J111" s="1">
        <f t="shared" ca="1" si="11"/>
        <v>0.32162712269432536</v>
      </c>
      <c r="K111" s="1">
        <f t="shared" ca="1" si="11"/>
        <v>0.31789428018272264</v>
      </c>
      <c r="L111" s="1">
        <f t="shared" ca="1" si="11"/>
        <v>0.23108926477990893</v>
      </c>
      <c r="M111" s="1">
        <f t="shared" ca="1" si="11"/>
        <v>0.17578011424460258</v>
      </c>
      <c r="N111" s="1">
        <f t="shared" ca="1" si="11"/>
        <v>0.17876372411468094</v>
      </c>
      <c r="O111" s="1">
        <f t="shared" ca="1" si="11"/>
        <v>0.25594191123468601</v>
      </c>
      <c r="P111" s="1">
        <f t="shared" ca="1" si="11"/>
        <v>0.29633663783712211</v>
      </c>
      <c r="Q111" s="1">
        <f t="shared" ca="1" si="11"/>
        <v>0.17054069135887354</v>
      </c>
      <c r="R111" s="1">
        <f t="shared" ca="1" si="11"/>
        <v>6.7897060837625658E-2</v>
      </c>
      <c r="S111" s="1">
        <f t="shared" ca="1" si="11"/>
        <v>6.366508081733134E-2</v>
      </c>
      <c r="T111" s="1">
        <f t="shared" ca="1" si="11"/>
        <v>7.1031680842186959E-2</v>
      </c>
      <c r="U111" s="1">
        <f t="shared" ca="1" si="11"/>
        <v>6.1107459708371073E-2</v>
      </c>
      <c r="V111" s="1">
        <f ca="1">(V61+0.6*(W61+U61)+0.15*T1)/(1+2*0.6+0.15)</f>
        <v>4.73280407952512E-2</v>
      </c>
      <c r="W111" s="1">
        <f ca="1">(W61+0.6*(V61)+0.15*U61)/(1+0.6+0.15)</f>
        <v>6.0679573853310895E-2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9.7084348718045818E-2</v>
      </c>
      <c r="E112" s="1">
        <f t="shared" ref="E112:E158" ca="1" si="13">(E62+0.6*(F62+D62)+0.15*G2)/(1+2*0.6+0.15)</f>
        <v>0.21414075518799131</v>
      </c>
      <c r="F112" s="1">
        <f t="shared" ref="F112:U127" ca="1" si="14">(F62+0.6*(G62+E62)+0.15*(D62+H62))/(1+2*0.6+2*0.15)</f>
        <v>0.34867372135063734</v>
      </c>
      <c r="G112" s="1">
        <f t="shared" ca="1" si="10"/>
        <v>0.29763323271450026</v>
      </c>
      <c r="H112" s="1">
        <f t="shared" ca="1" si="10"/>
        <v>0.23025397230344816</v>
      </c>
      <c r="I112" s="1">
        <f t="shared" ca="1" si="11"/>
        <v>0.2895485332402396</v>
      </c>
      <c r="J112" s="1">
        <f t="shared" ca="1" si="11"/>
        <v>0.33784443461050545</v>
      </c>
      <c r="K112" s="1">
        <f t="shared" ca="1" si="11"/>
        <v>0.2456810471501582</v>
      </c>
      <c r="L112" s="1">
        <f t="shared" ca="1" si="11"/>
        <v>0.19627439607362962</v>
      </c>
      <c r="M112" s="1">
        <f t="shared" ca="1" si="11"/>
        <v>0.17363214819137957</v>
      </c>
      <c r="N112" s="1">
        <f t="shared" ca="1" si="11"/>
        <v>0.15043140447015665</v>
      </c>
      <c r="O112" s="1">
        <f t="shared" ca="1" si="11"/>
        <v>0.1596595152653833</v>
      </c>
      <c r="P112" s="1">
        <f t="shared" ca="1" si="11"/>
        <v>0.19616192322756829</v>
      </c>
      <c r="Q112" s="1">
        <f t="shared" ca="1" si="11"/>
        <v>0.12433690162762553</v>
      </c>
      <c r="R112" s="1">
        <f t="shared" ca="1" si="11"/>
        <v>5.8542774749285487E-2</v>
      </c>
      <c r="S112" s="1">
        <f t="shared" ca="1" si="11"/>
        <v>4.639559943878159E-2</v>
      </c>
      <c r="T112" s="1">
        <f t="shared" ca="1" si="11"/>
        <v>5.346292316709593E-2</v>
      </c>
      <c r="U112" s="1">
        <f t="shared" ca="1" si="11"/>
        <v>7.3906363609073239E-2</v>
      </c>
      <c r="V112" s="1">
        <f t="shared" ref="V112:V158" ca="1" si="15">(V62+0.6*(W62+U62)+0.15*T2)/(1+2*0.6+0.15)</f>
        <v>0.10742266893865701</v>
      </c>
      <c r="W112" s="1">
        <f t="shared" ref="W112:W157" ca="1" si="16">(W62+0.6*(V62)+0.15*U62)/(1+0.6+0.15)</f>
        <v>0.13457327008629033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5.7387040471452114E-2</v>
      </c>
      <c r="E113" s="1">
        <f t="shared" ca="1" si="13"/>
        <v>0.12502694217895885</v>
      </c>
      <c r="F113" s="1">
        <f t="shared" ca="1" si="14"/>
        <v>0.1782151598786601</v>
      </c>
      <c r="G113" s="1">
        <f t="shared" ca="1" si="10"/>
        <v>0.12216816111965309</v>
      </c>
      <c r="H113" s="1">
        <f t="shared" ca="1" si="10"/>
        <v>7.7253598595214204E-2</v>
      </c>
      <c r="I113" s="1">
        <f t="shared" ca="1" si="11"/>
        <v>0.15376911967491963</v>
      </c>
      <c r="J113" s="1">
        <f t="shared" ca="1" si="11"/>
        <v>0.23829204775152341</v>
      </c>
      <c r="K113" s="1">
        <f t="shared" ca="1" si="11"/>
        <v>0.13358580218477892</v>
      </c>
      <c r="L113" s="1">
        <f t="shared" ca="1" si="11"/>
        <v>5.9540086551779616E-3</v>
      </c>
      <c r="M113" s="1">
        <f t="shared" ca="1" si="11"/>
        <v>-6.6541876327257175E-4</v>
      </c>
      <c r="N113" s="1">
        <f t="shared" ca="1" si="11"/>
        <v>4.5150495526127501E-2</v>
      </c>
      <c r="O113" s="1">
        <f t="shared" ca="1" si="11"/>
        <v>0.12662373543657432</v>
      </c>
      <c r="P113" s="1">
        <f t="shared" ca="1" si="11"/>
        <v>0.21901022880080187</v>
      </c>
      <c r="Q113" s="1">
        <f t="shared" ca="1" si="11"/>
        <v>0.16586006548613336</v>
      </c>
      <c r="R113" s="1">
        <f t="shared" ca="1" si="11"/>
        <v>8.8480968871732985E-2</v>
      </c>
      <c r="S113" s="1">
        <f t="shared" ca="1" si="11"/>
        <v>5.5869678651787977E-2</v>
      </c>
      <c r="T113" s="1">
        <f t="shared" ca="1" si="11"/>
        <v>8.1026288930356724E-2</v>
      </c>
      <c r="U113" s="1">
        <f t="shared" ca="1" si="11"/>
        <v>6.883136606168852E-2</v>
      </c>
      <c r="V113" s="1">
        <f t="shared" ca="1" si="15"/>
        <v>-8.1918328204723494E-3</v>
      </c>
      <c r="W113" s="1">
        <f t="shared" ca="1" si="16"/>
        <v>-6.918021114496771E-2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1.0315550233148127E-2</v>
      </c>
      <c r="E114" s="1">
        <f t="shared" ca="1" si="13"/>
        <v>0.17316942977225086</v>
      </c>
      <c r="F114" s="1">
        <f t="shared" ca="1" si="14"/>
        <v>0.32387779122136984</v>
      </c>
      <c r="G114" s="1">
        <f t="shared" ca="1" si="10"/>
        <v>0.24142776023233442</v>
      </c>
      <c r="H114" s="1">
        <f t="shared" ca="1" si="10"/>
        <v>0.1697954749021012</v>
      </c>
      <c r="I114" s="1">
        <f t="shared" ca="1" si="11"/>
        <v>0.25826868718128365</v>
      </c>
      <c r="J114" s="1">
        <f t="shared" ca="1" si="11"/>
        <v>0.40884290989796257</v>
      </c>
      <c r="K114" s="1">
        <f t="shared" ca="1" si="11"/>
        <v>0.33510028893106847</v>
      </c>
      <c r="L114" s="1">
        <f t="shared" ca="1" si="11"/>
        <v>0.20143620504744675</v>
      </c>
      <c r="M114" s="1">
        <f t="shared" ca="1" si="11"/>
        <v>7.9578241423619939E-2</v>
      </c>
      <c r="N114" s="1">
        <f t="shared" ca="1" si="11"/>
        <v>3.3376785902359998E-2</v>
      </c>
      <c r="O114" s="1">
        <f t="shared" ca="1" si="11"/>
        <v>0.13500052246522692</v>
      </c>
      <c r="P114" s="1">
        <f t="shared" ca="1" si="11"/>
        <v>0.26990109740260582</v>
      </c>
      <c r="Q114" s="1">
        <f t="shared" ca="1" si="11"/>
        <v>0.19138063555331394</v>
      </c>
      <c r="R114" s="1">
        <f t="shared" ca="1" si="11"/>
        <v>0.10545338798147426</v>
      </c>
      <c r="S114" s="1">
        <f t="shared" ca="1" si="11"/>
        <v>0.10193923170919039</v>
      </c>
      <c r="T114" s="1">
        <f t="shared" ca="1" si="11"/>
        <v>0.10220509682606613</v>
      </c>
      <c r="U114" s="1">
        <f t="shared" ca="1" si="11"/>
        <v>6.2800389086584071E-2</v>
      </c>
      <c r="V114" s="1">
        <f t="shared" ca="1" si="15"/>
        <v>4.0033982977990254E-2</v>
      </c>
      <c r="W114" s="1">
        <f t="shared" ca="1" si="16"/>
        <v>2.4011590349617258E-2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8.5979434028606042E-2</v>
      </c>
      <c r="E115" s="1">
        <f t="shared" ca="1" si="13"/>
        <v>0.19132276756298239</v>
      </c>
      <c r="F115" s="1">
        <f t="shared" ca="1" si="14"/>
        <v>0.32612834541433544</v>
      </c>
      <c r="G115" s="1">
        <f t="shared" ca="1" si="10"/>
        <v>0.27181917589115751</v>
      </c>
      <c r="H115" s="1">
        <f t="shared" ca="1" si="10"/>
        <v>0.21137125885845628</v>
      </c>
      <c r="I115" s="1">
        <f t="shared" ca="1" si="11"/>
        <v>0.25768646295116021</v>
      </c>
      <c r="J115" s="1">
        <f t="shared" ca="1" si="11"/>
        <v>0.33932556508781792</v>
      </c>
      <c r="K115" s="1">
        <f t="shared" ca="1" si="11"/>
        <v>0.21323832206338039</v>
      </c>
      <c r="L115" s="1">
        <f t="shared" ca="1" si="11"/>
        <v>0.10442011926665354</v>
      </c>
      <c r="M115" s="1">
        <f t="shared" ca="1" si="11"/>
        <v>9.3170169808923523E-2</v>
      </c>
      <c r="N115" s="1">
        <f t="shared" ca="1" si="11"/>
        <v>0.10347728607832603</v>
      </c>
      <c r="O115" s="1">
        <f t="shared" ca="1" si="11"/>
        <v>0.13829600068696615</v>
      </c>
      <c r="P115" s="1">
        <f t="shared" ca="1" si="11"/>
        <v>0.19609085669976786</v>
      </c>
      <c r="Q115" s="1">
        <f t="shared" ca="1" si="11"/>
        <v>0.16246347921916368</v>
      </c>
      <c r="R115" s="1">
        <f t="shared" ca="1" si="11"/>
        <v>0.12988463908241496</v>
      </c>
      <c r="S115" s="1">
        <f t="shared" ca="1" si="11"/>
        <v>0.13045575263234468</v>
      </c>
      <c r="T115" s="1">
        <f t="shared" ca="1" si="11"/>
        <v>8.6276799887704744E-2</v>
      </c>
      <c r="U115" s="1">
        <f t="shared" ca="1" si="11"/>
        <v>-2.7147010001728394E-2</v>
      </c>
      <c r="V115" s="1">
        <f t="shared" ca="1" si="15"/>
        <v>-0.11304121204421387</v>
      </c>
      <c r="W115" s="1">
        <f t="shared" ca="1" si="16"/>
        <v>-8.3745873822365327E-2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0.1214234542970021</v>
      </c>
      <c r="E116" s="1">
        <f t="shared" ca="1" si="13"/>
        <v>0.27712397224988011</v>
      </c>
      <c r="F116" s="1">
        <f t="shared" ca="1" si="14"/>
        <v>0.43911308166601382</v>
      </c>
      <c r="G116" s="1">
        <f t="shared" ca="1" si="10"/>
        <v>0.37137793363928051</v>
      </c>
      <c r="H116" s="1">
        <f t="shared" ca="1" si="10"/>
        <v>0.23983328837352347</v>
      </c>
      <c r="I116" s="1">
        <f t="shared" ca="1" si="11"/>
        <v>0.25824881760022311</v>
      </c>
      <c r="J116" s="1">
        <f t="shared" ca="1" si="11"/>
        <v>0.33156351331643108</v>
      </c>
      <c r="K116" s="1">
        <f t="shared" ca="1" si="11"/>
        <v>0.2274701237695361</v>
      </c>
      <c r="L116" s="1">
        <f t="shared" ca="1" si="11"/>
        <v>8.3184444685835218E-2</v>
      </c>
      <c r="M116" s="1">
        <f t="shared" ca="1" si="11"/>
        <v>1.4501335021438572E-2</v>
      </c>
      <c r="N116" s="1">
        <f t="shared" ca="1" si="11"/>
        <v>6.5757265152569314E-2</v>
      </c>
      <c r="O116" s="1">
        <f t="shared" ca="1" si="11"/>
        <v>0.25097572312105138</v>
      </c>
      <c r="P116" s="1">
        <f t="shared" ca="1" si="11"/>
        <v>0.37941119158156067</v>
      </c>
      <c r="Q116" s="1">
        <f t="shared" ca="1" si="11"/>
        <v>0.24593628019081396</v>
      </c>
      <c r="R116" s="1">
        <f t="shared" ca="1" si="11"/>
        <v>0.13130616325299621</v>
      </c>
      <c r="S116" s="1">
        <f t="shared" ca="1" si="11"/>
        <v>0.1082921579794173</v>
      </c>
      <c r="T116" s="1">
        <f t="shared" ca="1" si="11"/>
        <v>0.11885242328362308</v>
      </c>
      <c r="U116" s="1">
        <f t="shared" ca="1" si="11"/>
        <v>0.13557151764241596</v>
      </c>
      <c r="V116" s="1">
        <f t="shared" ca="1" si="15"/>
        <v>9.4010121080198697E-2</v>
      </c>
      <c r="W116" s="1">
        <f t="shared" ca="1" si="16"/>
        <v>1.6228836609146553E-2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9.5851738421891014E-2</v>
      </c>
      <c r="E117" s="1">
        <f t="shared" ca="1" si="13"/>
        <v>0.22711941326207608</v>
      </c>
      <c r="F117" s="1">
        <f t="shared" ca="1" si="14"/>
        <v>0.37676623933138298</v>
      </c>
      <c r="G117" s="1">
        <f t="shared" ca="1" si="10"/>
        <v>0.30410189110947067</v>
      </c>
      <c r="H117" s="1">
        <f t="shared" ca="1" si="10"/>
        <v>0.16059112741510256</v>
      </c>
      <c r="I117" s="1">
        <f t="shared" ca="1" si="11"/>
        <v>0.16400203298773788</v>
      </c>
      <c r="J117" s="1">
        <f t="shared" ca="1" si="11"/>
        <v>0.30950096231795354</v>
      </c>
      <c r="K117" s="1">
        <f t="shared" ca="1" si="11"/>
        <v>0.26477690487708161</v>
      </c>
      <c r="L117" s="1">
        <f t="shared" ca="1" si="11"/>
        <v>0.1303374300953733</v>
      </c>
      <c r="M117" s="1">
        <f t="shared" ca="1" si="11"/>
        <v>8.9076509753440794E-2</v>
      </c>
      <c r="N117" s="1">
        <f t="shared" ca="1" si="11"/>
        <v>0.14928818281743866</v>
      </c>
      <c r="O117" s="1">
        <f t="shared" ca="1" si="11"/>
        <v>0.23711698411069082</v>
      </c>
      <c r="P117" s="1">
        <f t="shared" ca="1" si="11"/>
        <v>0.25848240056816579</v>
      </c>
      <c r="Q117" s="1">
        <f t="shared" ca="1" si="11"/>
        <v>6.083955240147966E-2</v>
      </c>
      <c r="R117" s="1">
        <f t="shared" ca="1" si="11"/>
        <v>-7.1921418786371524E-2</v>
      </c>
      <c r="S117" s="1">
        <f t="shared" ca="1" si="11"/>
        <v>-4.1788388996607084E-2</v>
      </c>
      <c r="T117" s="1">
        <f t="shared" ca="1" si="11"/>
        <v>3.5235662260966735E-2</v>
      </c>
      <c r="U117" s="1">
        <f t="shared" ca="1" si="11"/>
        <v>3.8041458658157071E-2</v>
      </c>
      <c r="V117" s="1">
        <f t="shared" ca="1" si="15"/>
        <v>4.0271562192919171E-2</v>
      </c>
      <c r="W117" s="1">
        <f t="shared" ca="1" si="16"/>
        <v>6.8654555372676493E-2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3.9491383494809913E-2</v>
      </c>
      <c r="E118" s="1">
        <f t="shared" ca="1" si="13"/>
        <v>0.17858215135110334</v>
      </c>
      <c r="F118" s="1">
        <f t="shared" ca="1" si="14"/>
        <v>0.3371740094992115</v>
      </c>
      <c r="G118" s="1">
        <f t="shared" ca="1" si="10"/>
        <v>0.27760262074695968</v>
      </c>
      <c r="H118" s="1">
        <f t="shared" ca="1" si="10"/>
        <v>0.17608527357329223</v>
      </c>
      <c r="I118" s="1">
        <f t="shared" ca="1" si="11"/>
        <v>0.22403122717173099</v>
      </c>
      <c r="J118" s="1">
        <f t="shared" ca="1" si="11"/>
        <v>0.35427479218327795</v>
      </c>
      <c r="K118" s="1">
        <f t="shared" ca="1" si="11"/>
        <v>0.30544203145386606</v>
      </c>
      <c r="L118" s="1">
        <f t="shared" ca="1" si="11"/>
        <v>0.1742032576425363</v>
      </c>
      <c r="M118" s="1">
        <f t="shared" ca="1" si="11"/>
        <v>0.11024584349689395</v>
      </c>
      <c r="N118" s="1">
        <f t="shared" ca="1" si="11"/>
        <v>0.14596864827970324</v>
      </c>
      <c r="O118" s="1">
        <f t="shared" ca="1" si="11"/>
        <v>0.23406151035381959</v>
      </c>
      <c r="P118" s="1">
        <f t="shared" ca="1" si="11"/>
        <v>0.30002868708898467</v>
      </c>
      <c r="Q118" s="1">
        <f t="shared" ca="1" si="11"/>
        <v>0.21714012597619919</v>
      </c>
      <c r="R118" s="1">
        <f t="shared" ca="1" si="11"/>
        <v>0.12658327637281494</v>
      </c>
      <c r="S118" s="1">
        <f t="shared" ca="1" si="11"/>
        <v>7.7911865764421426E-2</v>
      </c>
      <c r="T118" s="1">
        <f t="shared" ca="1" si="11"/>
        <v>7.3640277167911175E-2</v>
      </c>
      <c r="U118" s="1">
        <f t="shared" ca="1" si="11"/>
        <v>3.775794538549801E-2</v>
      </c>
      <c r="V118" s="1">
        <f t="shared" ca="1" si="15"/>
        <v>-5.4717662811218219E-4</v>
      </c>
      <c r="W118" s="1">
        <f t="shared" ca="1" si="16"/>
        <v>-5.8378475973355194E-2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7.7132716357407441E-2</v>
      </c>
      <c r="E119" s="1">
        <f t="shared" ca="1" si="13"/>
        <v>0.17905680146385777</v>
      </c>
      <c r="F119" s="1">
        <f t="shared" ca="1" si="14"/>
        <v>0.26182152340752257</v>
      </c>
      <c r="G119" s="1">
        <f t="shared" ca="1" si="10"/>
        <v>0.19554357415731988</v>
      </c>
      <c r="H119" s="1">
        <f t="shared" ca="1" si="10"/>
        <v>0.13004767911594692</v>
      </c>
      <c r="I119" s="1">
        <f t="shared" ca="1" si="11"/>
        <v>0.16971758819500243</v>
      </c>
      <c r="J119" s="1">
        <f t="shared" ca="1" si="11"/>
        <v>0.31924198699435868</v>
      </c>
      <c r="K119" s="1">
        <f t="shared" ca="1" si="11"/>
        <v>0.3040811533090545</v>
      </c>
      <c r="L119" s="1">
        <f t="shared" ca="1" si="11"/>
        <v>0.17465683072391694</v>
      </c>
      <c r="M119" s="1">
        <f t="shared" ca="1" si="11"/>
        <v>5.2340219341427852E-2</v>
      </c>
      <c r="N119" s="1">
        <f t="shared" ca="1" si="11"/>
        <v>6.8607141938310162E-2</v>
      </c>
      <c r="O119" s="1">
        <f t="shared" ca="1" si="11"/>
        <v>0.18978471209400455</v>
      </c>
      <c r="P119" s="1">
        <f t="shared" ca="1" si="11"/>
        <v>0.26314226185221445</v>
      </c>
      <c r="Q119" s="1">
        <f t="shared" ca="1" si="11"/>
        <v>0.12286735084246721</v>
      </c>
      <c r="R119" s="1">
        <f t="shared" ca="1" si="11"/>
        <v>1.3187233814635413E-2</v>
      </c>
      <c r="S119" s="1">
        <f t="shared" ca="1" si="11"/>
        <v>9.0627205007803337E-3</v>
      </c>
      <c r="T119" s="1">
        <f t="shared" ca="1" si="11"/>
        <v>6.5644042880703246E-2</v>
      </c>
      <c r="U119" s="1">
        <f t="shared" ca="1" si="11"/>
        <v>0.11192879301479799</v>
      </c>
      <c r="V119" s="1">
        <f t="shared" ca="1" si="15"/>
        <v>0.11774885970106644</v>
      </c>
      <c r="W119" s="1">
        <f t="shared" ca="1" si="16"/>
        <v>9.249874568333738E-2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0.15404472567595057</v>
      </c>
      <c r="E120" s="1">
        <f t="shared" ca="1" si="13"/>
        <v>0.32185529167355448</v>
      </c>
      <c r="F120" s="1">
        <f t="shared" ca="1" si="14"/>
        <v>0.40997640638192917</v>
      </c>
      <c r="G120" s="1">
        <f t="shared" ca="1" si="10"/>
        <v>0.28166179866547519</v>
      </c>
      <c r="H120" s="1">
        <f t="shared" ca="1" si="10"/>
        <v>0.16976180580899505</v>
      </c>
      <c r="I120" s="1">
        <f t="shared" ca="1" si="11"/>
        <v>0.2173071925363057</v>
      </c>
      <c r="J120" s="1">
        <f t="shared" ca="1" si="11"/>
        <v>0.30541679565971769</v>
      </c>
      <c r="K120" s="1">
        <f t="shared" ca="1" si="11"/>
        <v>0.22110299951168993</v>
      </c>
      <c r="L120" s="1">
        <f t="shared" ca="1" si="11"/>
        <v>8.8370702794392228E-2</v>
      </c>
      <c r="M120" s="1">
        <f t="shared" ca="1" si="11"/>
        <v>4.5018025541438966E-3</v>
      </c>
      <c r="N120" s="1">
        <f t="shared" ca="1" si="11"/>
        <v>-9.5384247289729447E-3</v>
      </c>
      <c r="O120" s="1">
        <f t="shared" ca="1" si="11"/>
        <v>0.10180360236104888</v>
      </c>
      <c r="P120" s="1">
        <f t="shared" ca="1" si="11"/>
        <v>0.26178334819188404</v>
      </c>
      <c r="Q120" s="1">
        <f t="shared" ca="1" si="11"/>
        <v>0.1755698095172607</v>
      </c>
      <c r="R120" s="1">
        <f t="shared" ca="1" si="11"/>
        <v>6.8061669215394333E-2</v>
      </c>
      <c r="S120" s="1">
        <f t="shared" ca="1" si="11"/>
        <v>7.7455829926808925E-2</v>
      </c>
      <c r="T120" s="1">
        <f t="shared" ca="1" si="11"/>
        <v>9.8306432101178176E-2</v>
      </c>
      <c r="U120" s="1">
        <f t="shared" ca="1" si="11"/>
        <v>6.6453130644677616E-2</v>
      </c>
      <c r="V120" s="1">
        <f t="shared" ca="1" si="15"/>
        <v>4.9441162253863295E-2</v>
      </c>
      <c r="W120" s="1">
        <f t="shared" ca="1" si="16"/>
        <v>6.8551686154511987E-2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0.11075783509854774</v>
      </c>
      <c r="E121" s="1">
        <f t="shared" ca="1" si="13"/>
        <v>0.20034106519653</v>
      </c>
      <c r="F121" s="1">
        <f t="shared" ca="1" si="14"/>
        <v>0.28362036206165958</v>
      </c>
      <c r="G121" s="1">
        <f t="shared" ca="1" si="10"/>
        <v>0.1680664114076976</v>
      </c>
      <c r="H121" s="1">
        <f t="shared" ca="1" si="10"/>
        <v>5.8763834246760571E-2</v>
      </c>
      <c r="I121" s="1">
        <f t="shared" ca="1" si="11"/>
        <v>0.13508459571416073</v>
      </c>
      <c r="J121" s="1">
        <f t="shared" ca="1" si="11"/>
        <v>0.30285865964674713</v>
      </c>
      <c r="K121" s="1">
        <f t="shared" ca="1" si="11"/>
        <v>0.28254275376642357</v>
      </c>
      <c r="L121" s="1">
        <f t="shared" ca="1" si="11"/>
        <v>0.1585640045477815</v>
      </c>
      <c r="M121" s="1">
        <f t="shared" ca="1" si="11"/>
        <v>6.9774454763017343E-2</v>
      </c>
      <c r="N121" s="1">
        <f t="shared" ca="1" si="11"/>
        <v>6.0752115748633859E-2</v>
      </c>
      <c r="O121" s="1">
        <f t="shared" ca="1" si="11"/>
        <v>0.16215880669435612</v>
      </c>
      <c r="P121" s="1">
        <f t="shared" ca="1" si="11"/>
        <v>0.28588588822250149</v>
      </c>
      <c r="Q121" s="1">
        <f t="shared" ca="1" si="11"/>
        <v>0.21132043140600207</v>
      </c>
      <c r="R121" s="1">
        <f t="shared" ca="1" si="11"/>
        <v>0.13401686514024302</v>
      </c>
      <c r="S121" s="1">
        <f t="shared" ca="1" si="11"/>
        <v>0.12842653734396917</v>
      </c>
      <c r="T121" s="1">
        <f t="shared" ca="1" si="11"/>
        <v>0.11348649883350885</v>
      </c>
      <c r="U121" s="1">
        <f t="shared" ca="1" si="11"/>
        <v>5.5624055919848356E-2</v>
      </c>
      <c r="V121" s="1">
        <f t="shared" ca="1" si="15"/>
        <v>3.4211154680134727E-2</v>
      </c>
      <c r="W121" s="1">
        <f t="shared" ca="1" si="16"/>
        <v>3.6061613822313807E-2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6.7937544849632117E-2</v>
      </c>
      <c r="E122" s="1">
        <f t="shared" ca="1" si="13"/>
        <v>0.18240952666033233</v>
      </c>
      <c r="F122" s="1">
        <f t="shared" ca="1" si="14"/>
        <v>0.25114722284645935</v>
      </c>
      <c r="G122" s="1">
        <f t="shared" ca="1" si="10"/>
        <v>0.15399911646237235</v>
      </c>
      <c r="H122" s="1">
        <f t="shared" ca="1" si="10"/>
        <v>7.9016478202109483E-2</v>
      </c>
      <c r="I122" s="1">
        <f t="shared" ca="1" si="11"/>
        <v>0.1472703887574682</v>
      </c>
      <c r="J122" s="1">
        <f t="shared" ca="1" si="11"/>
        <v>0.26779068504222592</v>
      </c>
      <c r="K122" s="1">
        <f t="shared" ca="1" si="11"/>
        <v>0.20235925760217213</v>
      </c>
      <c r="L122" s="1">
        <f t="shared" ca="1" si="11"/>
        <v>0.10391229802083901</v>
      </c>
      <c r="M122" s="1">
        <f t="shared" ca="1" si="11"/>
        <v>6.6706164309529054E-2</v>
      </c>
      <c r="N122" s="1">
        <f t="shared" ca="1" si="11"/>
        <v>8.0994409886395877E-2</v>
      </c>
      <c r="O122" s="1">
        <f t="shared" ca="1" si="11"/>
        <v>0.1630796855835496</v>
      </c>
      <c r="P122" s="1">
        <f t="shared" ca="1" si="11"/>
        <v>0.28121269552575234</v>
      </c>
      <c r="Q122" s="1">
        <f t="shared" ca="1" si="11"/>
        <v>0.20868700270915794</v>
      </c>
      <c r="R122" s="1">
        <f t="shared" ca="1" si="11"/>
        <v>0.10447239755049265</v>
      </c>
      <c r="S122" s="1">
        <f t="shared" ca="1" si="11"/>
        <v>6.8210514425300101E-2</v>
      </c>
      <c r="T122" s="1">
        <f t="shared" ca="1" si="11"/>
        <v>7.3379534444367761E-2</v>
      </c>
      <c r="U122" s="1">
        <f t="shared" ca="1" si="11"/>
        <v>9.5456272598986147E-2</v>
      </c>
      <c r="V122" s="1">
        <f t="shared" ca="1" si="15"/>
        <v>0.15203515200764653</v>
      </c>
      <c r="W122" s="1">
        <f t="shared" ca="1" si="16"/>
        <v>0.18133747942623873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0.12564335139193281</v>
      </c>
      <c r="E123" s="1">
        <f t="shared" ca="1" si="13"/>
        <v>0.22209714953188037</v>
      </c>
      <c r="F123" s="1">
        <f t="shared" ca="1" si="14"/>
        <v>0.26152720335974478</v>
      </c>
      <c r="G123" s="1">
        <f t="shared" ca="1" si="10"/>
        <v>0.15083927432791652</v>
      </c>
      <c r="H123" s="1">
        <f t="shared" ca="1" si="10"/>
        <v>7.3990995240331911E-2</v>
      </c>
      <c r="I123" s="1">
        <f t="shared" ca="1" si="11"/>
        <v>0.12122847109506345</v>
      </c>
      <c r="J123" s="1">
        <f t="shared" ca="1" si="11"/>
        <v>0.19498775797241785</v>
      </c>
      <c r="K123" s="1">
        <f t="shared" ca="1" si="11"/>
        <v>0.14024317212495793</v>
      </c>
      <c r="L123" s="1">
        <f t="shared" ca="1" si="11"/>
        <v>9.9073061610785371E-2</v>
      </c>
      <c r="M123" s="1">
        <f t="shared" ca="1" si="11"/>
        <v>0.13104064743563199</v>
      </c>
      <c r="N123" s="1">
        <f t="shared" ca="1" si="11"/>
        <v>0.19402939383487322</v>
      </c>
      <c r="O123" s="1">
        <f t="shared" ca="1" si="11"/>
        <v>0.21436613346085323</v>
      </c>
      <c r="P123" s="1">
        <f t="shared" ca="1" si="11"/>
        <v>0.19378709985700265</v>
      </c>
      <c r="Q123" s="1">
        <f t="shared" ca="1" si="11"/>
        <v>8.8667625736065375E-2</v>
      </c>
      <c r="R123" s="1">
        <f t="shared" ca="1" si="11"/>
        <v>3.5700300197325868E-2</v>
      </c>
      <c r="S123" s="1">
        <f t="shared" ca="1" si="11"/>
        <v>3.9819938909972291E-2</v>
      </c>
      <c r="T123" s="1">
        <f t="shared" ca="1" si="11"/>
        <v>3.1832055103359479E-2</v>
      </c>
      <c r="U123" s="1">
        <f t="shared" ca="1" si="11"/>
        <v>-2.1035657366029449E-2</v>
      </c>
      <c r="V123" s="1">
        <f t="shared" ca="1" si="15"/>
        <v>-4.0742415446634393E-2</v>
      </c>
      <c r="W123" s="1">
        <f t="shared" ca="1" si="16"/>
        <v>-3.7651186682418161E-3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9.2285100690511948E-2</v>
      </c>
      <c r="E124" s="1">
        <f t="shared" ca="1" si="13"/>
        <v>0.1695478902914053</v>
      </c>
      <c r="F124" s="1">
        <f t="shared" ca="1" si="14"/>
        <v>0.27146973493916515</v>
      </c>
      <c r="G124" s="1">
        <f t="shared" ca="1" si="10"/>
        <v>0.2110793674113586</v>
      </c>
      <c r="H124" s="1">
        <f t="shared" ca="1" si="10"/>
        <v>0.12459840571921918</v>
      </c>
      <c r="I124" s="1">
        <f t="shared" ca="1" si="11"/>
        <v>0.17673564096750322</v>
      </c>
      <c r="J124" s="1">
        <f t="shared" ca="1" si="11"/>
        <v>0.32570044635932377</v>
      </c>
      <c r="K124" s="1">
        <f t="shared" ca="1" si="11"/>
        <v>0.32487562162751132</v>
      </c>
      <c r="L124" s="1">
        <f t="shared" ca="1" si="11"/>
        <v>0.24234895076471022</v>
      </c>
      <c r="M124" s="1">
        <f t="shared" ca="1" si="11"/>
        <v>0.19301085815133104</v>
      </c>
      <c r="N124" s="1">
        <f t="shared" ca="1" si="11"/>
        <v>0.19487894762500474</v>
      </c>
      <c r="O124" s="1">
        <f t="shared" ca="1" si="11"/>
        <v>0.19269876177993411</v>
      </c>
      <c r="P124" s="1">
        <f t="shared" ca="1" si="11"/>
        <v>0.20494046397582219</v>
      </c>
      <c r="Q124" s="1">
        <f t="shared" ca="1" si="11"/>
        <v>8.942644549811879E-2</v>
      </c>
      <c r="R124" s="1">
        <f t="shared" ca="1" si="11"/>
        <v>-2.393772501931422E-2</v>
      </c>
      <c r="S124" s="1">
        <f t="shared" ca="1" si="11"/>
        <v>-2.8522158661489029E-2</v>
      </c>
      <c r="T124" s="1">
        <f t="shared" ca="1" si="11"/>
        <v>3.396878295685879E-2</v>
      </c>
      <c r="U124" s="1">
        <f t="shared" ca="1" si="11"/>
        <v>9.4169223491623072E-2</v>
      </c>
      <c r="V124" s="1">
        <f t="shared" ca="1" si="15"/>
        <v>9.7357526724552307E-2</v>
      </c>
      <c r="W124" s="1">
        <f t="shared" ca="1" si="16"/>
        <v>4.2687457308053962E-2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0.18147673136410328</v>
      </c>
      <c r="E125" s="1">
        <f t="shared" ca="1" si="13"/>
        <v>0.30472471689869535</v>
      </c>
      <c r="F125" s="1">
        <f t="shared" ca="1" si="14"/>
        <v>0.38526127267752208</v>
      </c>
      <c r="G125" s="1">
        <f t="shared" ca="1" si="10"/>
        <v>0.28476063017848541</v>
      </c>
      <c r="H125" s="1">
        <f t="shared" ca="1" si="10"/>
        <v>0.20810682204550032</v>
      </c>
      <c r="I125" s="1">
        <f t="shared" ca="1" si="11"/>
        <v>0.26835586128827715</v>
      </c>
      <c r="J125" s="1">
        <f t="shared" ca="1" si="11"/>
        <v>0.34817806317947897</v>
      </c>
      <c r="K125" s="1">
        <f t="shared" ca="1" si="11"/>
        <v>0.20557345548652087</v>
      </c>
      <c r="L125" s="1">
        <f t="shared" ca="1" si="11"/>
        <v>7.9326599762615094E-2</v>
      </c>
      <c r="M125" s="1">
        <f t="shared" ca="1" si="11"/>
        <v>9.1154664564162352E-2</v>
      </c>
      <c r="N125" s="1">
        <f t="shared" ca="1" si="11"/>
        <v>0.11569343179185738</v>
      </c>
      <c r="O125" s="1">
        <f t="shared" ca="1" si="11"/>
        <v>0.15851770653751221</v>
      </c>
      <c r="P125" s="1">
        <f t="shared" ca="1" si="11"/>
        <v>0.2181501060703796</v>
      </c>
      <c r="Q125" s="1">
        <f t="shared" ca="1" si="11"/>
        <v>0.1657537411046679</v>
      </c>
      <c r="R125" s="1">
        <f t="shared" ca="1" si="11"/>
        <v>0.10459957603468287</v>
      </c>
      <c r="S125" s="1">
        <f t="shared" ca="1" si="11"/>
        <v>9.458283373125087E-2</v>
      </c>
      <c r="T125" s="1">
        <f t="shared" ca="1" si="11"/>
        <v>8.5792595395235538E-2</v>
      </c>
      <c r="U125" s="1">
        <f t="shared" ca="1" si="11"/>
        <v>4.3492534680392533E-2</v>
      </c>
      <c r="V125" s="1">
        <f t="shared" ca="1" si="15"/>
        <v>1.2563178331731683E-2</v>
      </c>
      <c r="W125" s="1">
        <f t="shared" ca="1" si="16"/>
        <v>-2.3227932506974556E-2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9.7079397168923068E-2</v>
      </c>
      <c r="E126" s="1">
        <f t="shared" ca="1" si="13"/>
        <v>0.28240305467088123</v>
      </c>
      <c r="F126" s="1">
        <f t="shared" ca="1" si="14"/>
        <v>0.40155089721912179</v>
      </c>
      <c r="G126" s="1">
        <f t="shared" ca="1" si="10"/>
        <v>0.33057400296989053</v>
      </c>
      <c r="H126" s="1">
        <f t="shared" ca="1" si="10"/>
        <v>0.24227543520499428</v>
      </c>
      <c r="I126" s="1">
        <f t="shared" ca="1" si="11"/>
        <v>0.28013490647500128</v>
      </c>
      <c r="J126" s="1">
        <f t="shared" ca="1" si="11"/>
        <v>0.36608118668954448</v>
      </c>
      <c r="K126" s="1">
        <f t="shared" ca="1" si="11"/>
        <v>0.32272629083397691</v>
      </c>
      <c r="L126" s="1">
        <f t="shared" ca="1" si="11"/>
        <v>0.22049516103498651</v>
      </c>
      <c r="M126" s="1">
        <f t="shared" ca="1" si="11"/>
        <v>0.15808439105673278</v>
      </c>
      <c r="N126" s="1">
        <f t="shared" ca="1" si="11"/>
        <v>0.17150254127213779</v>
      </c>
      <c r="O126" s="1">
        <f t="shared" ca="1" si="11"/>
        <v>0.25762417915040803</v>
      </c>
      <c r="P126" s="1">
        <f t="shared" ca="1" si="11"/>
        <v>0.27116023477045093</v>
      </c>
      <c r="Q126" s="1">
        <f t="shared" ca="1" si="11"/>
        <v>0.13624232321008167</v>
      </c>
      <c r="R126" s="1">
        <f t="shared" ca="1" si="11"/>
        <v>3.9810586441488938E-2</v>
      </c>
      <c r="S126" s="1">
        <f t="shared" ca="1" si="11"/>
        <v>4.169500430736444E-2</v>
      </c>
      <c r="T126" s="1">
        <f t="shared" ca="1" si="11"/>
        <v>8.5702238974591463E-2</v>
      </c>
      <c r="U126" s="1">
        <f t="shared" ca="1" si="11"/>
        <v>8.7657132075436989E-2</v>
      </c>
      <c r="V126" s="1">
        <f t="shared" ca="1" si="15"/>
        <v>7.7667710250699989E-2</v>
      </c>
      <c r="W126" s="1">
        <f t="shared" ca="1" si="16"/>
        <v>8.2301460759594033E-2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8.6008732827987183E-2</v>
      </c>
      <c r="E127" s="1">
        <f t="shared" ca="1" si="13"/>
        <v>0.22824376874924027</v>
      </c>
      <c r="F127" s="1">
        <f t="shared" ca="1" si="14"/>
        <v>0.35904196584278314</v>
      </c>
      <c r="G127" s="1">
        <f t="shared" ca="1" si="14"/>
        <v>0.25493884583807275</v>
      </c>
      <c r="H127" s="1">
        <f t="shared" ca="1" si="14"/>
        <v>0.1495070601572776</v>
      </c>
      <c r="I127" s="1">
        <f t="shared" ca="1" si="14"/>
        <v>0.19268470584176034</v>
      </c>
      <c r="J127" s="1">
        <f t="shared" ca="1" si="14"/>
        <v>0.29828307551533795</v>
      </c>
      <c r="K127" s="1">
        <f t="shared" ca="1" si="14"/>
        <v>0.22512668698000224</v>
      </c>
      <c r="L127" s="1">
        <f t="shared" ca="1" si="14"/>
        <v>0.14472064232527773</v>
      </c>
      <c r="M127" s="1">
        <f t="shared" ca="1" si="14"/>
        <v>0.18205842005007208</v>
      </c>
      <c r="N127" s="1">
        <f t="shared" ca="1" si="14"/>
        <v>0.20266263839175069</v>
      </c>
      <c r="O127" s="1">
        <f t="shared" ca="1" si="14"/>
        <v>0.20907659571366044</v>
      </c>
      <c r="P127" s="1">
        <f t="shared" ca="1" si="14"/>
        <v>0.23651809044046573</v>
      </c>
      <c r="Q127" s="1">
        <f t="shared" ca="1" si="14"/>
        <v>0.15183652855648611</v>
      </c>
      <c r="R127" s="1">
        <f t="shared" ca="1" si="14"/>
        <v>7.4990398768212618E-2</v>
      </c>
      <c r="S127" s="1">
        <f t="shared" ca="1" si="14"/>
        <v>3.6515001943702309E-2</v>
      </c>
      <c r="T127" s="1">
        <f t="shared" ca="1" si="14"/>
        <v>1.7570450677083686E-2</v>
      </c>
      <c r="U127" s="1">
        <f t="shared" ca="1" si="14"/>
        <v>2.5928486291159909E-2</v>
      </c>
      <c r="V127" s="1">
        <f t="shared" ca="1" si="15"/>
        <v>-1.1510944406433916E-2</v>
      </c>
      <c r="W127" s="1">
        <f t="shared" ca="1" si="16"/>
        <v>-9.2001492051690545E-2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4.9163354578870118E-2</v>
      </c>
      <c r="E128" s="1">
        <f t="shared" ca="1" si="13"/>
        <v>0.23190000778999584</v>
      </c>
      <c r="F128" s="1">
        <f t="shared" ref="F128:U143" ca="1" si="17">(F78+0.6*(G78+E78)+0.15*(D78+H78))/(1+2*0.6+2*0.15)</f>
        <v>0.38523967514712154</v>
      </c>
      <c r="G128" s="1">
        <f t="shared" ca="1" si="17"/>
        <v>0.31111547987825744</v>
      </c>
      <c r="H128" s="1">
        <f t="shared" ca="1" si="17"/>
        <v>0.22456072992219339</v>
      </c>
      <c r="I128" s="1">
        <f t="shared" ca="1" si="17"/>
        <v>0.21697931930320496</v>
      </c>
      <c r="J128" s="1">
        <f t="shared" ca="1" si="17"/>
        <v>0.22369684972329967</v>
      </c>
      <c r="K128" s="1">
        <f t="shared" ca="1" si="17"/>
        <v>0.14441213876733194</v>
      </c>
      <c r="L128" s="1">
        <f t="shared" ca="1" si="17"/>
        <v>5.8930036147006828E-2</v>
      </c>
      <c r="M128" s="1">
        <f t="shared" ca="1" si="17"/>
        <v>-1.6636991751900466E-2</v>
      </c>
      <c r="N128" s="1">
        <f t="shared" ca="1" si="17"/>
        <v>-1.7386869796467024E-2</v>
      </c>
      <c r="O128" s="1">
        <f t="shared" ca="1" si="17"/>
        <v>0.10072915444726109</v>
      </c>
      <c r="P128" s="1">
        <f t="shared" ca="1" si="17"/>
        <v>0.25364095789354318</v>
      </c>
      <c r="Q128" s="1">
        <f t="shared" ca="1" si="17"/>
        <v>0.19006232544742582</v>
      </c>
      <c r="R128" s="1">
        <f t="shared" ca="1" si="17"/>
        <v>8.4781104044742317E-2</v>
      </c>
      <c r="S128" s="1">
        <f t="shared" ca="1" si="17"/>
        <v>5.123282760409674E-2</v>
      </c>
      <c r="T128" s="1">
        <f t="shared" ca="1" si="17"/>
        <v>7.2270980171906155E-2</v>
      </c>
      <c r="U128" s="1">
        <f t="shared" ca="1" si="17"/>
        <v>6.5609163263284032E-2</v>
      </c>
      <c r="V128" s="1">
        <f t="shared" ca="1" si="15"/>
        <v>5.4376148858614096E-2</v>
      </c>
      <c r="W128" s="1">
        <f t="shared" ca="1" si="16"/>
        <v>8.7522396400550331E-2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0.16655595593736838</v>
      </c>
      <c r="E129" s="1">
        <f t="shared" ca="1" si="13"/>
        <v>0.21607008793966365</v>
      </c>
      <c r="F129" s="1">
        <f t="shared" ca="1" si="17"/>
        <v>0.30357663490387682</v>
      </c>
      <c r="G129" s="1">
        <f t="shared" ca="1" si="17"/>
        <v>0.2734084017744301</v>
      </c>
      <c r="H129" s="1">
        <f t="shared" ca="1" si="17"/>
        <v>0.24118782191730692</v>
      </c>
      <c r="I129" s="1">
        <f t="shared" ca="1" si="17"/>
        <v>0.33394242408962638</v>
      </c>
      <c r="J129" s="1">
        <f t="shared" ca="1" si="17"/>
        <v>0.42525925175567358</v>
      </c>
      <c r="K129" s="1">
        <f t="shared" ca="1" si="17"/>
        <v>0.26255063849109395</v>
      </c>
      <c r="L129" s="1">
        <f t="shared" ca="1" si="17"/>
        <v>5.6207465688128774E-2</v>
      </c>
      <c r="M129" s="1">
        <f t="shared" ca="1" si="17"/>
        <v>-2.7809797735650508E-3</v>
      </c>
      <c r="N129" s="1">
        <f t="shared" ca="1" si="17"/>
        <v>4.9102197683110929E-2</v>
      </c>
      <c r="O129" s="1">
        <f t="shared" ca="1" si="17"/>
        <v>0.18042832263708103</v>
      </c>
      <c r="P129" s="1">
        <f t="shared" ca="1" si="17"/>
        <v>0.26961011543964275</v>
      </c>
      <c r="Q129" s="1">
        <f t="shared" ca="1" si="17"/>
        <v>0.17059241426250421</v>
      </c>
      <c r="R129" s="1">
        <f t="shared" ca="1" si="17"/>
        <v>3.3798540967212028E-2</v>
      </c>
      <c r="S129" s="1">
        <f t="shared" ca="1" si="17"/>
        <v>7.1617439024574954E-4</v>
      </c>
      <c r="T129" s="1">
        <f t="shared" ca="1" si="17"/>
        <v>3.2400085281523092E-2</v>
      </c>
      <c r="U129" s="1">
        <f t="shared" ca="1" si="17"/>
        <v>4.1252815050769422E-2</v>
      </c>
      <c r="V129" s="1">
        <f t="shared" ca="1" si="15"/>
        <v>1.1378329680822771E-2</v>
      </c>
      <c r="W129" s="1">
        <f t="shared" ca="1" si="16"/>
        <v>-3.0567781102074833E-2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0.19873725942304918</v>
      </c>
      <c r="E130" s="1">
        <f t="shared" ca="1" si="13"/>
        <v>0.19205574171999656</v>
      </c>
      <c r="F130" s="1">
        <f t="shared" ca="1" si="17"/>
        <v>0.19494448733983466</v>
      </c>
      <c r="G130" s="1">
        <f t="shared" ca="1" si="17"/>
        <v>0.15367488851617581</v>
      </c>
      <c r="H130" s="1">
        <f t="shared" ca="1" si="17"/>
        <v>0.11480299551781807</v>
      </c>
      <c r="I130" s="1">
        <f t="shared" ca="1" si="17"/>
        <v>0.11562940527229841</v>
      </c>
      <c r="J130" s="1">
        <f t="shared" ca="1" si="17"/>
        <v>0.20082360444257072</v>
      </c>
      <c r="K130" s="1">
        <f t="shared" ca="1" si="17"/>
        <v>0.26082842092941527</v>
      </c>
      <c r="L130" s="1">
        <f t="shared" ca="1" si="17"/>
        <v>0.25486743054374855</v>
      </c>
      <c r="M130" s="1">
        <f t="shared" ca="1" si="17"/>
        <v>0.16402581017765255</v>
      </c>
      <c r="N130" s="1">
        <f t="shared" ca="1" si="17"/>
        <v>5.9539929254504506E-2</v>
      </c>
      <c r="O130" s="1">
        <f t="shared" ca="1" si="17"/>
        <v>6.3926340365120723E-2</v>
      </c>
      <c r="P130" s="1">
        <f t="shared" ca="1" si="17"/>
        <v>0.13442389378639136</v>
      </c>
      <c r="Q130" s="1">
        <f t="shared" ca="1" si="17"/>
        <v>9.9876661790686314E-2</v>
      </c>
      <c r="R130" s="1">
        <f t="shared" ca="1" si="17"/>
        <v>6.4433698166979747E-2</v>
      </c>
      <c r="S130" s="1">
        <f t="shared" ca="1" si="17"/>
        <v>7.137900453151183E-2</v>
      </c>
      <c r="T130" s="1">
        <f t="shared" ca="1" si="17"/>
        <v>6.7913150491994645E-2</v>
      </c>
      <c r="U130" s="1">
        <f t="shared" ca="1" si="17"/>
        <v>6.1124072158985895E-2</v>
      </c>
      <c r="V130" s="1">
        <f t="shared" ca="1" si="15"/>
        <v>3.5789034894054751E-2</v>
      </c>
      <c r="W130" s="1">
        <f t="shared" ca="1" si="16"/>
        <v>1.1109781209002626E-3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0.16379452308793294</v>
      </c>
      <c r="E131" s="1">
        <f t="shared" ca="1" si="13"/>
        <v>0.24912459952561208</v>
      </c>
      <c r="F131" s="1">
        <f t="shared" ca="1" si="17"/>
        <v>0.31612314410437453</v>
      </c>
      <c r="G131" s="1">
        <f t="shared" ca="1" si="17"/>
        <v>0.2198070131139484</v>
      </c>
      <c r="H131" s="1">
        <f t="shared" ca="1" si="17"/>
        <v>0.12947467774085034</v>
      </c>
      <c r="I131" s="1">
        <f t="shared" ca="1" si="17"/>
        <v>0.16998967959304898</v>
      </c>
      <c r="J131" s="1">
        <f t="shared" ca="1" si="17"/>
        <v>0.29774764604827098</v>
      </c>
      <c r="K131" s="1">
        <f t="shared" ca="1" si="17"/>
        <v>0.24152319566765756</v>
      </c>
      <c r="L131" s="1">
        <f t="shared" ca="1" si="17"/>
        <v>0.12500592787335679</v>
      </c>
      <c r="M131" s="1">
        <f t="shared" ca="1" si="17"/>
        <v>9.3266954534299187E-2</v>
      </c>
      <c r="N131" s="1">
        <f t="shared" ca="1" si="17"/>
        <v>0.14771623383555499</v>
      </c>
      <c r="O131" s="1">
        <f t="shared" ca="1" si="17"/>
        <v>0.23893768689754671</v>
      </c>
      <c r="P131" s="1">
        <f t="shared" ca="1" si="17"/>
        <v>0.25967558178834782</v>
      </c>
      <c r="Q131" s="1">
        <f t="shared" ca="1" si="17"/>
        <v>0.15388976523609982</v>
      </c>
      <c r="R131" s="1">
        <f t="shared" ca="1" si="17"/>
        <v>5.6480471730204519E-2</v>
      </c>
      <c r="S131" s="1">
        <f t="shared" ca="1" si="17"/>
        <v>1.6104068884037103E-2</v>
      </c>
      <c r="T131" s="1">
        <f t="shared" ca="1" si="17"/>
        <v>4.2450721084724287E-2</v>
      </c>
      <c r="U131" s="1">
        <f t="shared" ca="1" si="17"/>
        <v>7.2038364171458577E-2</v>
      </c>
      <c r="V131" s="1">
        <f t="shared" ca="1" si="15"/>
        <v>7.7277999132912223E-2</v>
      </c>
      <c r="W131" s="1">
        <f t="shared" ca="1" si="16"/>
        <v>8.9164128936214351E-2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4.1548288411010013E-2</v>
      </c>
      <c r="E132" s="1">
        <f t="shared" ca="1" si="13"/>
        <v>0.16636161537077132</v>
      </c>
      <c r="F132" s="1">
        <f t="shared" ca="1" si="17"/>
        <v>0.29802302895891597</v>
      </c>
      <c r="G132" s="1">
        <f t="shared" ca="1" si="17"/>
        <v>0.26105284303244802</v>
      </c>
      <c r="H132" s="1">
        <f t="shared" ca="1" si="17"/>
        <v>0.16448591331896437</v>
      </c>
      <c r="I132" s="1">
        <f t="shared" ca="1" si="17"/>
        <v>0.12980538383851423</v>
      </c>
      <c r="J132" s="1">
        <f t="shared" ca="1" si="17"/>
        <v>0.17672997547588262</v>
      </c>
      <c r="K132" s="1">
        <f t="shared" ca="1" si="17"/>
        <v>0.13820309364513786</v>
      </c>
      <c r="L132" s="1">
        <f t="shared" ca="1" si="17"/>
        <v>0.10124605407369451</v>
      </c>
      <c r="M132" s="1">
        <f t="shared" ca="1" si="17"/>
        <v>0.12608769433307576</v>
      </c>
      <c r="N132" s="1">
        <f t="shared" ca="1" si="17"/>
        <v>0.16519917482624102</v>
      </c>
      <c r="O132" s="1">
        <f t="shared" ca="1" si="17"/>
        <v>0.20676041585829225</v>
      </c>
      <c r="P132" s="1">
        <f t="shared" ca="1" si="17"/>
        <v>0.2141578880293033</v>
      </c>
      <c r="Q132" s="1">
        <f t="shared" ca="1" si="17"/>
        <v>0.14683972461588118</v>
      </c>
      <c r="R132" s="1">
        <f t="shared" ca="1" si="17"/>
        <v>0.13934399908439227</v>
      </c>
      <c r="S132" s="1">
        <f t="shared" ca="1" si="17"/>
        <v>0.14747851141575249</v>
      </c>
      <c r="T132" s="1">
        <f t="shared" ca="1" si="17"/>
        <v>0.13871405671356274</v>
      </c>
      <c r="U132" s="1">
        <f t="shared" ca="1" si="17"/>
        <v>7.9160817652368348E-2</v>
      </c>
      <c r="V132" s="1">
        <f t="shared" ca="1" si="15"/>
        <v>7.9086840016039106E-3</v>
      </c>
      <c r="W132" s="1">
        <f t="shared" ca="1" si="16"/>
        <v>-1.9488097616870991E-2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8.8357231376250747E-2</v>
      </c>
      <c r="E133" s="1">
        <f t="shared" ca="1" si="13"/>
        <v>0.18835184562304685</v>
      </c>
      <c r="F133" s="1">
        <f t="shared" ca="1" si="17"/>
        <v>0.2761146516309238</v>
      </c>
      <c r="G133" s="1">
        <f t="shared" ca="1" si="17"/>
        <v>0.23702673183072034</v>
      </c>
      <c r="H133" s="1">
        <f t="shared" ca="1" si="17"/>
        <v>0.18511714542461172</v>
      </c>
      <c r="I133" s="1">
        <f t="shared" ca="1" si="17"/>
        <v>0.25716535936199592</v>
      </c>
      <c r="J133" s="1">
        <f t="shared" ca="1" si="17"/>
        <v>0.39888530435304975</v>
      </c>
      <c r="K133" s="1">
        <f t="shared" ca="1" si="17"/>
        <v>0.32283659676731263</v>
      </c>
      <c r="L133" s="1">
        <f t="shared" ca="1" si="17"/>
        <v>0.11902931163124431</v>
      </c>
      <c r="M133" s="1">
        <f t="shared" ca="1" si="17"/>
        <v>-2.9562533585727135E-2</v>
      </c>
      <c r="N133" s="1">
        <f t="shared" ca="1" si="17"/>
        <v>9.8332497788408933E-3</v>
      </c>
      <c r="O133" s="1">
        <f t="shared" ca="1" si="17"/>
        <v>0.13431618966094855</v>
      </c>
      <c r="P133" s="1">
        <f t="shared" ca="1" si="17"/>
        <v>0.2007955106363529</v>
      </c>
      <c r="Q133" s="1">
        <f t="shared" ca="1" si="17"/>
        <v>0.14004641077313135</v>
      </c>
      <c r="R133" s="1">
        <f t="shared" ca="1" si="17"/>
        <v>6.2200716851023075E-2</v>
      </c>
      <c r="S133" s="1">
        <f t="shared" ca="1" si="17"/>
        <v>1.0093035594026573E-2</v>
      </c>
      <c r="T133" s="1">
        <f t="shared" ca="1" si="17"/>
        <v>1.7506958590295024E-2</v>
      </c>
      <c r="U133" s="1">
        <f t="shared" ca="1" si="17"/>
        <v>4.522835459877806E-2</v>
      </c>
      <c r="V133" s="1">
        <f t="shared" ca="1" si="15"/>
        <v>2.9258389688722179E-2</v>
      </c>
      <c r="W133" s="1">
        <f t="shared" ca="1" si="16"/>
        <v>-3.3905747793666473E-2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0.23070227893139431</v>
      </c>
      <c r="E134" s="1">
        <f t="shared" ca="1" si="13"/>
        <v>0.28977378080784816</v>
      </c>
      <c r="F134" s="1">
        <f t="shared" ca="1" si="17"/>
        <v>0.3616237611135712</v>
      </c>
      <c r="G134" s="1">
        <f t="shared" ca="1" si="17"/>
        <v>0.293795739632842</v>
      </c>
      <c r="H134" s="1">
        <f t="shared" ca="1" si="17"/>
        <v>0.19649206418481691</v>
      </c>
      <c r="I134" s="1">
        <f t="shared" ca="1" si="17"/>
        <v>0.19669522878540485</v>
      </c>
      <c r="J134" s="1">
        <f t="shared" ca="1" si="17"/>
        <v>0.24887321215793504</v>
      </c>
      <c r="K134" s="1">
        <f t="shared" ca="1" si="17"/>
        <v>0.19922318327016517</v>
      </c>
      <c r="L134" s="1">
        <f t="shared" ca="1" si="17"/>
        <v>0.17930052113384784</v>
      </c>
      <c r="M134" s="1">
        <f t="shared" ca="1" si="17"/>
        <v>0.18206317437346448</v>
      </c>
      <c r="N134" s="1">
        <f t="shared" ca="1" si="17"/>
        <v>0.18290311087292457</v>
      </c>
      <c r="O134" s="1">
        <f t="shared" ca="1" si="17"/>
        <v>0.2339110412441669</v>
      </c>
      <c r="P134" s="1">
        <f t="shared" ca="1" si="17"/>
        <v>0.32980725627831731</v>
      </c>
      <c r="Q134" s="1">
        <f t="shared" ca="1" si="17"/>
        <v>0.20628507777221991</v>
      </c>
      <c r="R134" s="1">
        <f t="shared" ca="1" si="17"/>
        <v>0.1086101368978581</v>
      </c>
      <c r="S134" s="1">
        <f t="shared" ca="1" si="17"/>
        <v>9.5146700225624242E-2</v>
      </c>
      <c r="T134" s="1">
        <f t="shared" ca="1" si="17"/>
        <v>8.6085090082331658E-2</v>
      </c>
      <c r="U134" s="1">
        <f t="shared" ca="1" si="17"/>
        <v>4.896390593440688E-2</v>
      </c>
      <c r="V134" s="1">
        <f t="shared" ca="1" si="15"/>
        <v>3.1073592213883266E-2</v>
      </c>
      <c r="W134" s="1">
        <f t="shared" ca="1" si="16"/>
        <v>5.7339743898509161E-2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0.56067759981281962</v>
      </c>
      <c r="E135" s="1">
        <f t="shared" ca="1" si="13"/>
        <v>0.31424916879032444</v>
      </c>
      <c r="F135" s="1">
        <f t="shared" ca="1" si="17"/>
        <v>0.32891074540782395</v>
      </c>
      <c r="G135" s="1">
        <f t="shared" ca="1" si="17"/>
        <v>0.62499297425750511</v>
      </c>
      <c r="H135" s="1">
        <f t="shared" ca="1" si="17"/>
        <v>0.86170917038836825</v>
      </c>
      <c r="I135" s="1">
        <f t="shared" ca="1" si="17"/>
        <v>0.99239485559768159</v>
      </c>
      <c r="J135" s="1">
        <f t="shared" ca="1" si="17"/>
        <v>0.99833705194941902</v>
      </c>
      <c r="K135" s="1">
        <f t="shared" ca="1" si="17"/>
        <v>0.8265598878204663</v>
      </c>
      <c r="L135" s="1">
        <f t="shared" ca="1" si="17"/>
        <v>0.48970007875857935</v>
      </c>
      <c r="M135" s="1">
        <f t="shared" ca="1" si="17"/>
        <v>0.27581681900453175</v>
      </c>
      <c r="N135" s="1">
        <f t="shared" ca="1" si="17"/>
        <v>0.18936528007878178</v>
      </c>
      <c r="O135" s="1">
        <f t="shared" ca="1" si="17"/>
        <v>0.14229858166570838</v>
      </c>
      <c r="P135" s="1">
        <f t="shared" ca="1" si="17"/>
        <v>0.31084897674771322</v>
      </c>
      <c r="Q135" s="1">
        <f t="shared" ca="1" si="17"/>
        <v>0.64978151723467392</v>
      </c>
      <c r="R135" s="1">
        <f t="shared" ca="1" si="17"/>
        <v>0.64442338458121617</v>
      </c>
      <c r="S135" s="1">
        <f t="shared" ca="1" si="17"/>
        <v>0.30886757994490555</v>
      </c>
      <c r="T135" s="1">
        <f t="shared" ca="1" si="17"/>
        <v>6.4508251336690775E-2</v>
      </c>
      <c r="U135" s="1">
        <f t="shared" ca="1" si="17"/>
        <v>2.6013210932566951E-3</v>
      </c>
      <c r="V135" s="1">
        <f t="shared" ca="1" si="15"/>
        <v>6.5640216807978574E-2</v>
      </c>
      <c r="W135" s="1">
        <f t="shared" ca="1" si="16"/>
        <v>0.19711499346636444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0.57708195043304555</v>
      </c>
      <c r="E136" s="1">
        <f t="shared" ca="1" si="13"/>
        <v>0.28239486575866851</v>
      </c>
      <c r="F136" s="1">
        <f t="shared" ca="1" si="17"/>
        <v>0.13478537597348242</v>
      </c>
      <c r="G136" s="1">
        <f t="shared" ca="1" si="17"/>
        <v>9.0890390730011733E-2</v>
      </c>
      <c r="H136" s="1">
        <f t="shared" ca="1" si="17"/>
        <v>0.1273077985539825</v>
      </c>
      <c r="I136" s="1">
        <f t="shared" ca="1" si="17"/>
        <v>0.22316264769491964</v>
      </c>
      <c r="J136" s="1">
        <f t="shared" ca="1" si="17"/>
        <v>0.3308833318512453</v>
      </c>
      <c r="K136" s="1">
        <f t="shared" ca="1" si="17"/>
        <v>0.21752724171886945</v>
      </c>
      <c r="L136" s="1">
        <f t="shared" ca="1" si="17"/>
        <v>0.16887401853810791</v>
      </c>
      <c r="M136" s="1">
        <f t="shared" ca="1" si="17"/>
        <v>0.34405447042021181</v>
      </c>
      <c r="N136" s="1">
        <f t="shared" ca="1" si="17"/>
        <v>0.42483984958232285</v>
      </c>
      <c r="O136" s="1">
        <f t="shared" ca="1" si="17"/>
        <v>0.30366988644218207</v>
      </c>
      <c r="P136" s="1">
        <f t="shared" ca="1" si="17"/>
        <v>0.33191837146334813</v>
      </c>
      <c r="Q136" s="1">
        <f t="shared" ca="1" si="17"/>
        <v>0.52565352592350556</v>
      </c>
      <c r="R136" s="1">
        <f t="shared" ca="1" si="17"/>
        <v>0.53898162607843636</v>
      </c>
      <c r="S136" s="1">
        <f t="shared" ca="1" si="17"/>
        <v>0.29980916211602293</v>
      </c>
      <c r="T136" s="1">
        <f t="shared" ca="1" si="17"/>
        <v>0.10316654713007294</v>
      </c>
      <c r="U136" s="1">
        <f t="shared" ca="1" si="17"/>
        <v>1.7344663361227548E-2</v>
      </c>
      <c r="V136" s="1">
        <f t="shared" ca="1" si="15"/>
        <v>-4.6288403066590111E-3</v>
      </c>
      <c r="W136" s="1">
        <f t="shared" ca="1" si="16"/>
        <v>2.0043458014701723E-2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0.64820956596216506</v>
      </c>
      <c r="E137" s="1">
        <f t="shared" ca="1" si="13"/>
        <v>0.54858790404102709</v>
      </c>
      <c r="F137" s="1">
        <f t="shared" ca="1" si="17"/>
        <v>0.59971055130824247</v>
      </c>
      <c r="G137" s="1">
        <f t="shared" ca="1" si="17"/>
        <v>0.69689095199826001</v>
      </c>
      <c r="H137" s="1">
        <f t="shared" ca="1" si="17"/>
        <v>0.82428811006209557</v>
      </c>
      <c r="I137" s="1">
        <f t="shared" ca="1" si="17"/>
        <v>0.90574436477403708</v>
      </c>
      <c r="J137" s="1">
        <f t="shared" ca="1" si="17"/>
        <v>0.9100730064263155</v>
      </c>
      <c r="K137" s="1">
        <f t="shared" ca="1" si="17"/>
        <v>0.79130043690708851</v>
      </c>
      <c r="L137" s="1">
        <f t="shared" ca="1" si="17"/>
        <v>0.56983643537483952</v>
      </c>
      <c r="M137" s="1">
        <f t="shared" ca="1" si="17"/>
        <v>0.47266655031003024</v>
      </c>
      <c r="N137" s="1">
        <f t="shared" ca="1" si="17"/>
        <v>0.5212614593465934</v>
      </c>
      <c r="O137" s="1">
        <f t="shared" ca="1" si="17"/>
        <v>0.37938342921438506</v>
      </c>
      <c r="P137" s="1">
        <f t="shared" ca="1" si="17"/>
        <v>0.20995631172717064</v>
      </c>
      <c r="Q137" s="1">
        <f t="shared" ca="1" si="17"/>
        <v>0.16144512946594239</v>
      </c>
      <c r="R137" s="1">
        <f t="shared" ca="1" si="17"/>
        <v>0.29324332857331764</v>
      </c>
      <c r="S137" s="1">
        <f t="shared" ca="1" si="17"/>
        <v>0.51466531491675438</v>
      </c>
      <c r="T137" s="1">
        <f t="shared" ca="1" si="17"/>
        <v>0.51551904028218054</v>
      </c>
      <c r="U137" s="1">
        <f t="shared" ca="1" si="17"/>
        <v>0.28676183089189605</v>
      </c>
      <c r="V137" s="1">
        <f t="shared" ca="1" si="15"/>
        <v>0.24391178672992947</v>
      </c>
      <c r="W137" s="1">
        <f t="shared" ca="1" si="16"/>
        <v>0.39357600738462573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0.53572630302959179</v>
      </c>
      <c r="E138" s="1">
        <f t="shared" ca="1" si="13"/>
        <v>0.3029789759914483</v>
      </c>
      <c r="F138" s="1">
        <f t="shared" ca="1" si="17"/>
        <v>0.32127967537538488</v>
      </c>
      <c r="G138" s="1">
        <f t="shared" ca="1" si="17"/>
        <v>0.63551629338974025</v>
      </c>
      <c r="H138" s="1">
        <f t="shared" ca="1" si="17"/>
        <v>0.82350870758636563</v>
      </c>
      <c r="I138" s="1">
        <f t="shared" ca="1" si="17"/>
        <v>0.78054956787604812</v>
      </c>
      <c r="J138" s="1">
        <f t="shared" ca="1" si="17"/>
        <v>0.69716458811734916</v>
      </c>
      <c r="K138" s="1">
        <f t="shared" ca="1" si="17"/>
        <v>0.76451128264541368</v>
      </c>
      <c r="L138" s="1">
        <f t="shared" ca="1" si="17"/>
        <v>0.76040873224667938</v>
      </c>
      <c r="M138" s="1">
        <f t="shared" ca="1" si="17"/>
        <v>0.58112667701133103</v>
      </c>
      <c r="N138" s="1">
        <f t="shared" ca="1" si="17"/>
        <v>0.3267040124014236</v>
      </c>
      <c r="O138" s="1">
        <f t="shared" ca="1" si="17"/>
        <v>0.32948964307167061</v>
      </c>
      <c r="P138" s="1">
        <f t="shared" ca="1" si="17"/>
        <v>0.60484746153173008</v>
      </c>
      <c r="Q138" s="1">
        <f t="shared" ca="1" si="17"/>
        <v>0.83304840919984158</v>
      </c>
      <c r="R138" s="1">
        <f t="shared" ca="1" si="17"/>
        <v>0.79943462357416151</v>
      </c>
      <c r="S138" s="1">
        <f t="shared" ca="1" si="17"/>
        <v>0.48425387865030239</v>
      </c>
      <c r="T138" s="1">
        <f t="shared" ca="1" si="17"/>
        <v>0.16940875373163061</v>
      </c>
      <c r="U138" s="1">
        <f t="shared" ca="1" si="17"/>
        <v>0.11401584326587344</v>
      </c>
      <c r="V138" s="1">
        <f t="shared" ca="1" si="15"/>
        <v>0.29465195644325076</v>
      </c>
      <c r="W138" s="1">
        <f t="shared" ca="1" si="16"/>
        <v>0.60981865830458382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-0.11773321762686675</v>
      </c>
      <c r="E139" s="1">
        <f t="shared" ca="1" si="13"/>
        <v>-3.4712338499574967E-2</v>
      </c>
      <c r="F139" s="1">
        <f t="shared" ca="1" si="17"/>
        <v>0.20797113696024172</v>
      </c>
      <c r="G139" s="1">
        <f t="shared" ca="1" si="17"/>
        <v>0.41953133283966465</v>
      </c>
      <c r="H139" s="1">
        <f t="shared" ca="1" si="17"/>
        <v>0.33156918906777505</v>
      </c>
      <c r="I139" s="1">
        <f t="shared" ca="1" si="17"/>
        <v>0.40047442768728131</v>
      </c>
      <c r="J139" s="1">
        <f t="shared" ca="1" si="17"/>
        <v>0.69026163786324124</v>
      </c>
      <c r="K139" s="1">
        <f t="shared" ca="1" si="17"/>
        <v>0.67301604349894495</v>
      </c>
      <c r="L139" s="1">
        <f t="shared" ca="1" si="17"/>
        <v>0.30489806844334899</v>
      </c>
      <c r="M139" s="1">
        <f t="shared" ca="1" si="17"/>
        <v>-3.0743888723741898E-3</v>
      </c>
      <c r="N139" s="1">
        <f t="shared" ca="1" si="17"/>
        <v>-6.8974520267510969E-2</v>
      </c>
      <c r="O139" s="1">
        <f t="shared" ca="1" si="17"/>
        <v>8.8698787090401243E-2</v>
      </c>
      <c r="P139" s="1">
        <f t="shared" ca="1" si="17"/>
        <v>0.41814891590390335</v>
      </c>
      <c r="Q139" s="1">
        <f t="shared" ca="1" si="17"/>
        <v>0.69061338361609803</v>
      </c>
      <c r="R139" s="1">
        <f t="shared" ca="1" si="17"/>
        <v>0.64678304827217903</v>
      </c>
      <c r="S139" s="1">
        <f t="shared" ca="1" si="17"/>
        <v>0.33349819075396758</v>
      </c>
      <c r="T139" s="1">
        <f t="shared" ca="1" si="17"/>
        <v>0.12512848590214221</v>
      </c>
      <c r="U139" s="1">
        <f t="shared" ca="1" si="17"/>
        <v>3.8221584111502456E-2</v>
      </c>
      <c r="V139" s="1">
        <f t="shared" ca="1" si="15"/>
        <v>1.5328151660516983E-2</v>
      </c>
      <c r="W139" s="1">
        <f t="shared" ca="1" si="16"/>
        <v>5.5569338612511841E-3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0.25239159549084722</v>
      </c>
      <c r="E140" s="1">
        <f t="shared" ca="1" si="13"/>
        <v>0.19920049322683203</v>
      </c>
      <c r="F140" s="1">
        <f t="shared" ca="1" si="17"/>
        <v>0.30358952171206904</v>
      </c>
      <c r="G140" s="1">
        <f t="shared" ca="1" si="17"/>
        <v>0.45867640837154189</v>
      </c>
      <c r="H140" s="1">
        <f t="shared" ca="1" si="17"/>
        <v>0.35831855491257347</v>
      </c>
      <c r="I140" s="1">
        <f t="shared" ca="1" si="17"/>
        <v>0.35111560316665075</v>
      </c>
      <c r="J140" s="1">
        <f t="shared" ca="1" si="17"/>
        <v>0.54808111516457581</v>
      </c>
      <c r="K140" s="1">
        <f t="shared" ca="1" si="17"/>
        <v>0.55515056115994965</v>
      </c>
      <c r="L140" s="1">
        <f t="shared" ca="1" si="17"/>
        <v>0.3128869890996675</v>
      </c>
      <c r="M140" s="1">
        <f t="shared" ca="1" si="17"/>
        <v>0.15547492766031573</v>
      </c>
      <c r="N140" s="1">
        <f t="shared" ca="1" si="17"/>
        <v>0.1308828359549094</v>
      </c>
      <c r="O140" s="1">
        <f t="shared" ca="1" si="17"/>
        <v>0.16333527978489124</v>
      </c>
      <c r="P140" s="1">
        <f t="shared" ca="1" si="17"/>
        <v>0.20930753241751604</v>
      </c>
      <c r="Q140" s="1">
        <f t="shared" ca="1" si="17"/>
        <v>0.2818011084948196</v>
      </c>
      <c r="R140" s="1">
        <f t="shared" ca="1" si="17"/>
        <v>0.34408607340562902</v>
      </c>
      <c r="S140" s="1">
        <f t="shared" ca="1" si="17"/>
        <v>0.20022165721715365</v>
      </c>
      <c r="T140" s="1">
        <f t="shared" ca="1" si="17"/>
        <v>6.2483934914903269E-2</v>
      </c>
      <c r="U140" s="1">
        <f t="shared" ca="1" si="17"/>
        <v>1.6742262537282844E-2</v>
      </c>
      <c r="V140" s="1">
        <f t="shared" ca="1" si="15"/>
        <v>1.7649188232707596E-2</v>
      </c>
      <c r="W140" s="1">
        <f t="shared" ca="1" si="16"/>
        <v>-7.1090759139724371E-3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0.53582195294781798</v>
      </c>
      <c r="E141" s="1">
        <f t="shared" ca="1" si="13"/>
        <v>0.35762256015248439</v>
      </c>
      <c r="F141" s="1">
        <f t="shared" ca="1" si="17"/>
        <v>0.32449219613484415</v>
      </c>
      <c r="G141" s="1">
        <f t="shared" ca="1" si="17"/>
        <v>0.49175131557282042</v>
      </c>
      <c r="H141" s="1">
        <f t="shared" ca="1" si="17"/>
        <v>0.49908072603060588</v>
      </c>
      <c r="I141" s="1">
        <f t="shared" ca="1" si="17"/>
        <v>0.27899127618033043</v>
      </c>
      <c r="J141" s="1">
        <f t="shared" ca="1" si="17"/>
        <v>0.15809318860013138</v>
      </c>
      <c r="K141" s="1">
        <f t="shared" ca="1" si="17"/>
        <v>0.29888182286754839</v>
      </c>
      <c r="L141" s="1">
        <f t="shared" ca="1" si="17"/>
        <v>0.59277121125958288</v>
      </c>
      <c r="M141" s="1">
        <f t="shared" ca="1" si="17"/>
        <v>0.60797239377215473</v>
      </c>
      <c r="N141" s="1">
        <f t="shared" ca="1" si="17"/>
        <v>0.34762713307180099</v>
      </c>
      <c r="O141" s="1">
        <f t="shared" ca="1" si="17"/>
        <v>0.33235396794176547</v>
      </c>
      <c r="P141" s="1">
        <f t="shared" ca="1" si="17"/>
        <v>0.65907780196854371</v>
      </c>
      <c r="Q141" s="1">
        <f t="shared" ca="1" si="17"/>
        <v>0.87129804024479007</v>
      </c>
      <c r="R141" s="1">
        <f t="shared" ca="1" si="17"/>
        <v>0.72177414769993509</v>
      </c>
      <c r="S141" s="1">
        <f t="shared" ca="1" si="17"/>
        <v>0.36348998893389856</v>
      </c>
      <c r="T141" s="1">
        <f t="shared" ca="1" si="17"/>
        <v>0.16595209611604206</v>
      </c>
      <c r="U141" s="1">
        <f t="shared" ca="1" si="17"/>
        <v>0.12088850288901194</v>
      </c>
      <c r="V141" s="1">
        <f t="shared" ca="1" si="15"/>
        <v>0.15845637746908856</v>
      </c>
      <c r="W141" s="1">
        <f t="shared" ca="1" si="16"/>
        <v>0.28362560349821769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5.8490206241245311E-2</v>
      </c>
      <c r="E142" s="1">
        <f t="shared" ca="1" si="13"/>
        <v>0.10323812929202743</v>
      </c>
      <c r="F142" s="1">
        <f t="shared" ca="1" si="17"/>
        <v>0.28698419726797886</v>
      </c>
      <c r="G142" s="1">
        <f t="shared" ca="1" si="17"/>
        <v>0.6290169675856554</v>
      </c>
      <c r="H142" s="1">
        <f t="shared" ca="1" si="17"/>
        <v>0.80929821535781277</v>
      </c>
      <c r="I142" s="1">
        <f t="shared" ca="1" si="17"/>
        <v>0.83869652369401992</v>
      </c>
      <c r="J142" s="1">
        <f t="shared" ca="1" si="17"/>
        <v>0.7943053508248511</v>
      </c>
      <c r="K142" s="1">
        <f t="shared" ca="1" si="17"/>
        <v>0.80390162068675264</v>
      </c>
      <c r="L142" s="1">
        <f t="shared" ca="1" si="17"/>
        <v>0.84551312419546798</v>
      </c>
      <c r="M142" s="1">
        <f t="shared" ca="1" si="17"/>
        <v>0.69221883430325259</v>
      </c>
      <c r="N142" s="1">
        <f t="shared" ca="1" si="17"/>
        <v>0.428656316155684</v>
      </c>
      <c r="O142" s="1">
        <f t="shared" ca="1" si="17"/>
        <v>0.46236109289303184</v>
      </c>
      <c r="P142" s="1">
        <f t="shared" ca="1" si="17"/>
        <v>0.69787762020849131</v>
      </c>
      <c r="Q142" s="1">
        <f t="shared" ca="1" si="17"/>
        <v>0.68943273643493963</v>
      </c>
      <c r="R142" s="1">
        <f t="shared" ca="1" si="17"/>
        <v>0.57522327265281836</v>
      </c>
      <c r="S142" s="1">
        <f t="shared" ca="1" si="17"/>
        <v>0.67581883706746959</v>
      </c>
      <c r="T142" s="1">
        <f t="shared" ca="1" si="17"/>
        <v>0.63297310091629133</v>
      </c>
      <c r="U142" s="1">
        <f t="shared" ca="1" si="17"/>
        <v>0.38376868990037755</v>
      </c>
      <c r="V142" s="1">
        <f t="shared" ca="1" si="15"/>
        <v>0.34112438653374311</v>
      </c>
      <c r="W142" s="1">
        <f t="shared" ca="1" si="16"/>
        <v>0.5862279638461807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0.53925065859751309</v>
      </c>
      <c r="E143" s="1">
        <f t="shared" ca="1" si="13"/>
        <v>0.33703926866650458</v>
      </c>
      <c r="F143" s="1">
        <f t="shared" ca="1" si="17"/>
        <v>0.21868710354667481</v>
      </c>
      <c r="G143" s="1">
        <f t="shared" ca="1" si="17"/>
        <v>8.9000036760220488E-2</v>
      </c>
      <c r="H143" s="1">
        <f t="shared" ca="1" si="17"/>
        <v>-4.5568422273118666E-3</v>
      </c>
      <c r="I143" s="1">
        <f t="shared" ca="1" si="17"/>
        <v>-3.584085433861485E-2</v>
      </c>
      <c r="J143" s="1">
        <f t="shared" ca="1" si="17"/>
        <v>-2.521797085353401E-2</v>
      </c>
      <c r="K143" s="1">
        <f t="shared" ca="1" si="17"/>
        <v>3.762255703272175E-2</v>
      </c>
      <c r="L143" s="1">
        <f t="shared" ca="1" si="17"/>
        <v>0.22439771080070914</v>
      </c>
      <c r="M143" s="1">
        <f t="shared" ca="1" si="17"/>
        <v>0.36981185891743806</v>
      </c>
      <c r="N143" s="1">
        <f t="shared" ca="1" si="17"/>
        <v>0.29278664439351554</v>
      </c>
      <c r="O143" s="1">
        <f t="shared" ca="1" si="17"/>
        <v>0.30973949452919969</v>
      </c>
      <c r="P143" s="1">
        <f t="shared" ca="1" si="17"/>
        <v>0.47361049404092642</v>
      </c>
      <c r="Q143" s="1">
        <f t="shared" ca="1" si="17"/>
        <v>0.47803319877093281</v>
      </c>
      <c r="R143" s="1">
        <f t="shared" ca="1" si="17"/>
        <v>0.43694580212648748</v>
      </c>
      <c r="S143" s="1">
        <f t="shared" ca="1" si="17"/>
        <v>0.25502451443783236</v>
      </c>
      <c r="T143" s="1">
        <f t="shared" ca="1" si="17"/>
        <v>0.1099897797824522</v>
      </c>
      <c r="U143" s="1">
        <f t="shared" ref="U143:U158" ca="1" si="18">(U93+0.6*(V93+T93)+0.15*(S93+W93))/(1+2*0.6+2*0.15)</f>
        <v>7.8332934272901583E-2</v>
      </c>
      <c r="V143" s="1">
        <f t="shared" ca="1" si="15"/>
        <v>0.10506843944816691</v>
      </c>
      <c r="W143" s="1">
        <f t="shared" ca="1" si="16"/>
        <v>0.13815669323779772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0.63710349920280385</v>
      </c>
      <c r="E144" s="1">
        <f t="shared" ca="1" si="13"/>
        <v>0.4857313587766941</v>
      </c>
      <c r="F144" s="1">
        <f t="shared" ref="F144:T158" ca="1" si="19">(F94+0.6*(G94+E94)+0.15*(D94+H94))/(1+2*0.6+2*0.15)</f>
        <v>0.58535721203910607</v>
      </c>
      <c r="G144" s="1">
        <f t="shared" ca="1" si="19"/>
        <v>0.8046298816151003</v>
      </c>
      <c r="H144" s="1">
        <f t="shared" ca="1" si="19"/>
        <v>0.93630352148286633</v>
      </c>
      <c r="I144" s="1">
        <f t="shared" ca="1" si="19"/>
        <v>0.86079036415977817</v>
      </c>
      <c r="J144" s="1">
        <f t="shared" ca="1" si="19"/>
        <v>0.56433268757809363</v>
      </c>
      <c r="K144" s="1">
        <f t="shared" ca="1" si="19"/>
        <v>0.27596344783257204</v>
      </c>
      <c r="L144" s="1">
        <f t="shared" ca="1" si="19"/>
        <v>0.1865973919446838</v>
      </c>
      <c r="M144" s="1">
        <f t="shared" ca="1" si="19"/>
        <v>0.15871325632550565</v>
      </c>
      <c r="N144" s="1">
        <f t="shared" ca="1" si="19"/>
        <v>0.13075383306436675</v>
      </c>
      <c r="O144" s="1">
        <f t="shared" ca="1" si="19"/>
        <v>0.26698530266375364</v>
      </c>
      <c r="P144" s="1">
        <f t="shared" ca="1" si="19"/>
        <v>0.5556697024641869</v>
      </c>
      <c r="Q144" s="1">
        <f t="shared" ca="1" si="19"/>
        <v>0.57417672608411763</v>
      </c>
      <c r="R144" s="1">
        <f t="shared" ca="1" si="19"/>
        <v>0.33458487501062584</v>
      </c>
      <c r="S144" s="1">
        <f t="shared" ca="1" si="19"/>
        <v>0.13406658294632356</v>
      </c>
      <c r="T144" s="1">
        <f t="shared" ca="1" si="19"/>
        <v>6.5303341751965088E-3</v>
      </c>
      <c r="U144" s="1">
        <f t="shared" ca="1" si="18"/>
        <v>1.6934414986033063E-2</v>
      </c>
      <c r="V144" s="1">
        <f t="shared" ca="1" si="15"/>
        <v>9.4548730287159113E-2</v>
      </c>
      <c r="W144" s="1">
        <f t="shared" ca="1" si="16"/>
        <v>0.16632183432658695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5.3506448253205149E-2</v>
      </c>
      <c r="E145" s="1">
        <f t="shared" ca="1" si="13"/>
        <v>0.20482896920867802</v>
      </c>
      <c r="F145" s="1">
        <f t="shared" ca="1" si="19"/>
        <v>0.49061605033423472</v>
      </c>
      <c r="G145" s="1">
        <f t="shared" ca="1" si="19"/>
        <v>0.657807350473948</v>
      </c>
      <c r="H145" s="1">
        <f t="shared" ca="1" si="19"/>
        <v>0.51139569972587062</v>
      </c>
      <c r="I145" s="1">
        <f t="shared" ca="1" si="19"/>
        <v>0.24883336716277776</v>
      </c>
      <c r="J145" s="1">
        <f t="shared" ca="1" si="19"/>
        <v>0.15652145681670884</v>
      </c>
      <c r="K145" s="1">
        <f t="shared" ca="1" si="19"/>
        <v>0.29067316114980535</v>
      </c>
      <c r="L145" s="1">
        <f t="shared" ca="1" si="19"/>
        <v>0.5479392248382885</v>
      </c>
      <c r="M145" s="1">
        <f t="shared" ca="1" si="19"/>
        <v>0.59796491625990134</v>
      </c>
      <c r="N145" s="1">
        <f t="shared" ca="1" si="19"/>
        <v>0.39707896383873409</v>
      </c>
      <c r="O145" s="1">
        <f t="shared" ca="1" si="19"/>
        <v>0.38376198367739134</v>
      </c>
      <c r="P145" s="1">
        <f t="shared" ca="1" si="19"/>
        <v>0.58385315383380987</v>
      </c>
      <c r="Q145" s="1">
        <f t="shared" ca="1" si="19"/>
        <v>0.57534225856905896</v>
      </c>
      <c r="R145" s="1">
        <f t="shared" ca="1" si="19"/>
        <v>0.44143016742365671</v>
      </c>
      <c r="S145" s="1">
        <f t="shared" ca="1" si="19"/>
        <v>0.38709646618936705</v>
      </c>
      <c r="T145" s="1">
        <f t="shared" ca="1" si="19"/>
        <v>0.22649928611265416</v>
      </c>
      <c r="U145" s="1">
        <f t="shared" ca="1" si="18"/>
        <v>0.13063543305789493</v>
      </c>
      <c r="V145" s="1">
        <f t="shared" ca="1" si="15"/>
        <v>0.17528051428387179</v>
      </c>
      <c r="W145" s="1">
        <f t="shared" ca="1" si="16"/>
        <v>0.25581811695252699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0.74640032083958807</v>
      </c>
      <c r="E146" s="1">
        <f t="shared" ca="1" si="13"/>
        <v>0.40517655574529954</v>
      </c>
      <c r="F146" s="1">
        <f t="shared" ca="1" si="19"/>
        <v>0.22548464741069893</v>
      </c>
      <c r="G146" s="1">
        <f t="shared" ca="1" si="19"/>
        <v>0.32747426398764623</v>
      </c>
      <c r="H146" s="1">
        <f t="shared" ca="1" si="19"/>
        <v>0.64001924583804248</v>
      </c>
      <c r="I146" s="1">
        <f t="shared" ca="1" si="19"/>
        <v>0.66148088180824238</v>
      </c>
      <c r="J146" s="1">
        <f t="shared" ca="1" si="19"/>
        <v>0.35202148122630417</v>
      </c>
      <c r="K146" s="1">
        <f t="shared" ca="1" si="19"/>
        <v>0.20204748509444159</v>
      </c>
      <c r="L146" s="1">
        <f t="shared" ca="1" si="19"/>
        <v>0.38727750889938339</v>
      </c>
      <c r="M146" s="1">
        <f t="shared" ca="1" si="19"/>
        <v>0.70704765867083641</v>
      </c>
      <c r="N146" s="1">
        <f t="shared" ca="1" si="19"/>
        <v>0.77625931977534268</v>
      </c>
      <c r="O146" s="1">
        <f t="shared" ca="1" si="19"/>
        <v>0.68227388221011531</v>
      </c>
      <c r="P146" s="1">
        <f t="shared" ca="1" si="19"/>
        <v>0.77097457383475065</v>
      </c>
      <c r="Q146" s="1">
        <f t="shared" ca="1" si="19"/>
        <v>0.75101282779562384</v>
      </c>
      <c r="R146" s="1">
        <f t="shared" ca="1" si="19"/>
        <v>0.53452684523937621</v>
      </c>
      <c r="S146" s="1">
        <f t="shared" ca="1" si="19"/>
        <v>0.40940140630510402</v>
      </c>
      <c r="T146" s="1">
        <f t="shared" ca="1" si="19"/>
        <v>0.23978500069356717</v>
      </c>
      <c r="U146" s="1">
        <f t="shared" ca="1" si="18"/>
        <v>0.15943388181342319</v>
      </c>
      <c r="V146" s="1">
        <f t="shared" ca="1" si="15"/>
        <v>0.27883180481408232</v>
      </c>
      <c r="W146" s="1">
        <f t="shared" ca="1" si="16"/>
        <v>0.564551210265541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0.62648976781190058</v>
      </c>
      <c r="E147" s="1">
        <f t="shared" ca="1" si="13"/>
        <v>0.50208182257261624</v>
      </c>
      <c r="F147" s="1">
        <f t="shared" ca="1" si="19"/>
        <v>0.47364943659519942</v>
      </c>
      <c r="G147" s="1">
        <f t="shared" ca="1" si="19"/>
        <v>0.32885130258079731</v>
      </c>
      <c r="H147" s="1">
        <f t="shared" ca="1" si="19"/>
        <v>0.29989470192040407</v>
      </c>
      <c r="I147" s="1">
        <f t="shared" ca="1" si="19"/>
        <v>0.35936847009229622</v>
      </c>
      <c r="J147" s="1">
        <f t="shared" ca="1" si="19"/>
        <v>0.29933469752757713</v>
      </c>
      <c r="K147" s="1">
        <f t="shared" ca="1" si="19"/>
        <v>0.25168290926562642</v>
      </c>
      <c r="L147" s="1">
        <f t="shared" ca="1" si="19"/>
        <v>0.43870841579957415</v>
      </c>
      <c r="M147" s="1">
        <f t="shared" ca="1" si="19"/>
        <v>0.69210688685438371</v>
      </c>
      <c r="N147" s="1">
        <f t="shared" ca="1" si="19"/>
        <v>0.63156596127779852</v>
      </c>
      <c r="O147" s="1">
        <f t="shared" ca="1" si="19"/>
        <v>0.3127407849681389</v>
      </c>
      <c r="P147" s="1">
        <f t="shared" ca="1" si="19"/>
        <v>0.15531312637764855</v>
      </c>
      <c r="Q147" s="1">
        <f t="shared" ca="1" si="19"/>
        <v>0.19421994475414844</v>
      </c>
      <c r="R147" s="1">
        <f t="shared" ca="1" si="19"/>
        <v>0.39398352714876173</v>
      </c>
      <c r="S147" s="1">
        <f t="shared" ca="1" si="19"/>
        <v>0.68036728989485384</v>
      </c>
      <c r="T147" s="1">
        <f t="shared" ca="1" si="19"/>
        <v>0.6527190441894607</v>
      </c>
      <c r="U147" s="1">
        <f t="shared" ca="1" si="18"/>
        <v>0.37195225776532637</v>
      </c>
      <c r="V147" s="1">
        <f t="shared" ca="1" si="15"/>
        <v>0.35020374216103334</v>
      </c>
      <c r="W147" s="1">
        <f t="shared" ca="1" si="16"/>
        <v>0.60989450383029009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0.57670059774253513</v>
      </c>
      <c r="E148" s="1">
        <f t="shared" ca="1" si="13"/>
        <v>0.4666684057021695</v>
      </c>
      <c r="F148" s="1">
        <f t="shared" ca="1" si="19"/>
        <v>0.39618189613655802</v>
      </c>
      <c r="G148" s="1">
        <f t="shared" ca="1" si="19"/>
        <v>0.16993471882373115</v>
      </c>
      <c r="H148" s="1">
        <f t="shared" ca="1" si="19"/>
        <v>2.3072528664787029E-2</v>
      </c>
      <c r="I148" s="1">
        <f t="shared" ca="1" si="19"/>
        <v>3.5091016829441234E-2</v>
      </c>
      <c r="J148" s="1">
        <f t="shared" ca="1" si="19"/>
        <v>7.0161526289245615E-2</v>
      </c>
      <c r="K148" s="1">
        <f t="shared" ca="1" si="19"/>
        <v>0.10919851407468195</v>
      </c>
      <c r="L148" s="1">
        <f t="shared" ca="1" si="19"/>
        <v>0.34532535122342212</v>
      </c>
      <c r="M148" s="1">
        <f t="shared" ca="1" si="19"/>
        <v>0.62799219938751771</v>
      </c>
      <c r="N148" s="1">
        <f t="shared" ca="1" si="19"/>
        <v>0.63070851369773084</v>
      </c>
      <c r="O148" s="1">
        <f t="shared" ca="1" si="19"/>
        <v>0.47249765189320242</v>
      </c>
      <c r="P148" s="1">
        <f t="shared" ca="1" si="19"/>
        <v>0.39342707361636309</v>
      </c>
      <c r="Q148" s="1">
        <f t="shared" ca="1" si="19"/>
        <v>0.25827612950690693</v>
      </c>
      <c r="R148" s="1">
        <f t="shared" ca="1" si="19"/>
        <v>0.28700080017221463</v>
      </c>
      <c r="S148" s="1">
        <f t="shared" ca="1" si="19"/>
        <v>0.47801219303703524</v>
      </c>
      <c r="T148" s="1">
        <f t="shared" ca="1" si="19"/>
        <v>0.54488746007967004</v>
      </c>
      <c r="U148" s="1">
        <f t="shared" ca="1" si="18"/>
        <v>0.35720887274201502</v>
      </c>
      <c r="V148" s="1">
        <f t="shared" ca="1" si="15"/>
        <v>0.25954113896883635</v>
      </c>
      <c r="W148" s="1">
        <f t="shared" ca="1" si="16"/>
        <v>0.34935627878658915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0.48300278976823258</v>
      </c>
      <c r="E149" s="1">
        <f t="shared" ca="1" si="13"/>
        <v>0.21598684453321959</v>
      </c>
      <c r="F149" s="1">
        <f t="shared" ca="1" si="19"/>
        <v>0.16320817446378361</v>
      </c>
      <c r="G149" s="1">
        <f t="shared" ca="1" si="19"/>
        <v>0.32321592475382077</v>
      </c>
      <c r="H149" s="1">
        <f t="shared" ca="1" si="19"/>
        <v>0.51512370752220493</v>
      </c>
      <c r="I149" s="1">
        <f t="shared" ca="1" si="19"/>
        <v>0.58878586754058149</v>
      </c>
      <c r="J149" s="1">
        <f t="shared" ca="1" si="19"/>
        <v>0.5369275448826395</v>
      </c>
      <c r="K149" s="1">
        <f t="shared" ca="1" si="19"/>
        <v>0.60663601169564096</v>
      </c>
      <c r="L149" s="1">
        <f t="shared" ca="1" si="19"/>
        <v>0.76772264408006374</v>
      </c>
      <c r="M149" s="1">
        <f t="shared" ca="1" si="19"/>
        <v>0.77825892300898192</v>
      </c>
      <c r="N149" s="1">
        <f t="shared" ca="1" si="19"/>
        <v>0.6116965464196118</v>
      </c>
      <c r="O149" s="1">
        <f t="shared" ca="1" si="19"/>
        <v>0.37634623090049973</v>
      </c>
      <c r="P149" s="1">
        <f t="shared" ca="1" si="19"/>
        <v>0.42013718094609703</v>
      </c>
      <c r="Q149" s="1">
        <f t="shared" ca="1" si="19"/>
        <v>0.74047979618636972</v>
      </c>
      <c r="R149" s="1">
        <f t="shared" ca="1" si="19"/>
        <v>0.95890830055771903</v>
      </c>
      <c r="S149" s="1">
        <f t="shared" ca="1" si="19"/>
        <v>0.94463771206836833</v>
      </c>
      <c r="T149" s="1">
        <f t="shared" ca="1" si="19"/>
        <v>0.72152731810354642</v>
      </c>
      <c r="U149" s="1">
        <f t="shared" ca="1" si="18"/>
        <v>0.43098844952344584</v>
      </c>
      <c r="V149" s="1">
        <f t="shared" ca="1" si="15"/>
        <v>0.4403800017607592</v>
      </c>
      <c r="W149" s="1">
        <f t="shared" ca="1" si="16"/>
        <v>0.69534339023089109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0.53319399228619868</v>
      </c>
      <c r="E150" s="1">
        <f t="shared" ca="1" si="13"/>
        <v>0.26645871779753977</v>
      </c>
      <c r="F150" s="1">
        <f t="shared" ca="1" si="19"/>
        <v>7.4006854524871282E-2</v>
      </c>
      <c r="G150" s="1">
        <f t="shared" ca="1" si="19"/>
        <v>5.9815116128817514E-2</v>
      </c>
      <c r="H150" s="1">
        <f t="shared" ca="1" si="19"/>
        <v>0.31673402047721144</v>
      </c>
      <c r="I150" s="1">
        <f t="shared" ca="1" si="19"/>
        <v>0.64788319278463402</v>
      </c>
      <c r="J150" s="1">
        <f t="shared" ca="1" si="19"/>
        <v>0.58994340600838846</v>
      </c>
      <c r="K150" s="1">
        <f t="shared" ca="1" si="19"/>
        <v>0.25541705429238332</v>
      </c>
      <c r="L150" s="1">
        <f t="shared" ca="1" si="19"/>
        <v>8.813219246183808E-2</v>
      </c>
      <c r="M150" s="1">
        <f t="shared" ca="1" si="19"/>
        <v>0.21133171263490252</v>
      </c>
      <c r="N150" s="1">
        <f t="shared" ca="1" si="19"/>
        <v>0.35613403208183048</v>
      </c>
      <c r="O150" s="1">
        <f t="shared" ca="1" si="19"/>
        <v>0.33513258396716805</v>
      </c>
      <c r="P150" s="1">
        <f t="shared" ca="1" si="19"/>
        <v>0.47768564317298667</v>
      </c>
      <c r="Q150" s="1">
        <f t="shared" ca="1" si="19"/>
        <v>0.70867523333455529</v>
      </c>
      <c r="R150" s="1">
        <f t="shared" ca="1" si="19"/>
        <v>0.68791367235631573</v>
      </c>
      <c r="S150" s="1">
        <f t="shared" ca="1" si="19"/>
        <v>0.46710037466423493</v>
      </c>
      <c r="T150" s="1">
        <f t="shared" ca="1" si="19"/>
        <v>0.36116972072507891</v>
      </c>
      <c r="U150" s="1">
        <f t="shared" ca="1" si="18"/>
        <v>0.25377100705109762</v>
      </c>
      <c r="V150" s="1">
        <f t="shared" ca="1" si="15"/>
        <v>0.31039366558560694</v>
      </c>
      <c r="W150" s="1">
        <f t="shared" ca="1" si="16"/>
        <v>0.46907816577754247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0.53366993874218982</v>
      </c>
      <c r="E151" s="1">
        <f t="shared" ca="1" si="13"/>
        <v>0.41696387590750628</v>
      </c>
      <c r="F151" s="1">
        <f t="shared" ca="1" si="19"/>
        <v>0.39428548039673855</v>
      </c>
      <c r="G151" s="1">
        <f t="shared" ca="1" si="19"/>
        <v>0.26283062652651046</v>
      </c>
      <c r="H151" s="1">
        <f t="shared" ca="1" si="19"/>
        <v>0.20796636331082213</v>
      </c>
      <c r="I151" s="1">
        <f t="shared" ca="1" si="19"/>
        <v>0.2829254758423424</v>
      </c>
      <c r="J151" s="1">
        <f t="shared" ca="1" si="19"/>
        <v>0.39510396646892032</v>
      </c>
      <c r="K151" s="1">
        <f t="shared" ca="1" si="19"/>
        <v>0.31338513997959749</v>
      </c>
      <c r="L151" s="1">
        <f t="shared" ca="1" si="19"/>
        <v>0.30324224630601782</v>
      </c>
      <c r="M151" s="1">
        <f t="shared" ca="1" si="19"/>
        <v>0.45038012818172818</v>
      </c>
      <c r="N151" s="1">
        <f t="shared" ca="1" si="19"/>
        <v>0.47493714744570659</v>
      </c>
      <c r="O151" s="1">
        <f t="shared" ca="1" si="19"/>
        <v>0.27212729125618262</v>
      </c>
      <c r="P151" s="1">
        <f t="shared" ca="1" si="19"/>
        <v>0.11297108280582265</v>
      </c>
      <c r="Q151" s="1">
        <f t="shared" ca="1" si="19"/>
        <v>4.4340954502548838E-2</v>
      </c>
      <c r="R151" s="1">
        <f t="shared" ca="1" si="19"/>
        <v>6.2457932587204487E-2</v>
      </c>
      <c r="S151" s="1">
        <f t="shared" ca="1" si="19"/>
        <v>0.19070943945405774</v>
      </c>
      <c r="T151" s="1">
        <f t="shared" ca="1" si="19"/>
        <v>0.29386135963335985</v>
      </c>
      <c r="U151" s="1">
        <f t="shared" ca="1" si="18"/>
        <v>0.19182751330537723</v>
      </c>
      <c r="V151" s="1">
        <f t="shared" ca="1" si="15"/>
        <v>9.3415403909871408E-2</v>
      </c>
      <c r="W151" s="1">
        <f t="shared" ca="1" si="16"/>
        <v>6.7179249175089453E-2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0.61142372214440333</v>
      </c>
      <c r="E152" s="1">
        <f t="shared" ca="1" si="13"/>
        <v>0.45743336309568156</v>
      </c>
      <c r="F152" s="1">
        <f t="shared" ca="1" si="19"/>
        <v>0.45427189973889293</v>
      </c>
      <c r="G152" s="1">
        <f t="shared" ca="1" si="19"/>
        <v>0.42818995695601753</v>
      </c>
      <c r="H152" s="1">
        <f t="shared" ca="1" si="19"/>
        <v>0.35921749373499462</v>
      </c>
      <c r="I152" s="1">
        <f t="shared" ca="1" si="19"/>
        <v>0.16388389875336201</v>
      </c>
      <c r="J152" s="1">
        <f t="shared" ca="1" si="19"/>
        <v>8.3824419780898857E-2</v>
      </c>
      <c r="K152" s="1">
        <f t="shared" ca="1" si="19"/>
        <v>0.26794240090975346</v>
      </c>
      <c r="L152" s="1">
        <f t="shared" ca="1" si="19"/>
        <v>0.59315771085932334</v>
      </c>
      <c r="M152" s="1">
        <f t="shared" ca="1" si="19"/>
        <v>0.64081210582081827</v>
      </c>
      <c r="N152" s="1">
        <f t="shared" ca="1" si="19"/>
        <v>0.42405412002393561</v>
      </c>
      <c r="O152" s="1">
        <f t="shared" ca="1" si="19"/>
        <v>0.43042022323647072</v>
      </c>
      <c r="P152" s="1">
        <f t="shared" ca="1" si="19"/>
        <v>0.6831443010242636</v>
      </c>
      <c r="Q152" s="1">
        <f t="shared" ca="1" si="19"/>
        <v>0.70427407279508147</v>
      </c>
      <c r="R152" s="1">
        <f t="shared" ca="1" si="19"/>
        <v>0.50805193347595334</v>
      </c>
      <c r="S152" s="1">
        <f t="shared" ca="1" si="19"/>
        <v>0.38221929975389463</v>
      </c>
      <c r="T152" s="1">
        <f t="shared" ca="1" si="19"/>
        <v>0.2287414623288575</v>
      </c>
      <c r="U152" s="1">
        <f t="shared" ca="1" si="18"/>
        <v>0.16325070066353686</v>
      </c>
      <c r="V152" s="1">
        <f t="shared" ca="1" si="15"/>
        <v>0.25402440413497968</v>
      </c>
      <c r="W152" s="1">
        <f t="shared" ca="1" si="16"/>
        <v>0.45880290631746984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-6.2337177807874573E-2</v>
      </c>
      <c r="E153" s="1">
        <f t="shared" ca="1" si="13"/>
        <v>4.0085076914697919E-2</v>
      </c>
      <c r="F153" s="1">
        <f t="shared" ca="1" si="19"/>
        <v>0.20939800443945766</v>
      </c>
      <c r="G153" s="1">
        <f t="shared" ca="1" si="19"/>
        <v>0.3806033470497604</v>
      </c>
      <c r="H153" s="1">
        <f t="shared" ca="1" si="19"/>
        <v>0.29769706666033807</v>
      </c>
      <c r="I153" s="1">
        <f t="shared" ca="1" si="19"/>
        <v>0.30483007077106777</v>
      </c>
      <c r="J153" s="1">
        <f t="shared" ca="1" si="19"/>
        <v>0.51438376925022822</v>
      </c>
      <c r="K153" s="1">
        <f t="shared" ca="1" si="19"/>
        <v>0.52367131650091414</v>
      </c>
      <c r="L153" s="1">
        <f t="shared" ca="1" si="19"/>
        <v>0.38870464398267457</v>
      </c>
      <c r="M153" s="1">
        <f t="shared" ca="1" si="19"/>
        <v>0.32659902116023881</v>
      </c>
      <c r="N153" s="1">
        <f t="shared" ca="1" si="19"/>
        <v>0.22832293175639812</v>
      </c>
      <c r="O153" s="1">
        <f t="shared" ca="1" si="19"/>
        <v>0.34483648972043152</v>
      </c>
      <c r="P153" s="1">
        <f t="shared" ca="1" si="19"/>
        <v>0.65894723923741749</v>
      </c>
      <c r="Q153" s="1">
        <f t="shared" ca="1" si="19"/>
        <v>0.66463570536877348</v>
      </c>
      <c r="R153" s="1">
        <f t="shared" ca="1" si="19"/>
        <v>0.3140866917693243</v>
      </c>
      <c r="S153" s="1">
        <f t="shared" ca="1" si="19"/>
        <v>0.11153093712412687</v>
      </c>
      <c r="T153" s="1">
        <f t="shared" ca="1" si="19"/>
        <v>8.0498709731105927E-2</v>
      </c>
      <c r="U153" s="1">
        <f t="shared" ca="1" si="18"/>
        <v>8.9969785484867795E-2</v>
      </c>
      <c r="V153" s="1">
        <f t="shared" ca="1" si="15"/>
        <v>0.11649216663823937</v>
      </c>
      <c r="W153" s="1">
        <f t="shared" ca="1" si="16"/>
        <v>0.15772167785840097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6.1014467606068219E-2</v>
      </c>
      <c r="E154" s="1">
        <f t="shared" ca="1" si="13"/>
        <v>8.4613374875781758E-2</v>
      </c>
      <c r="F154" s="1">
        <f t="shared" ca="1" si="19"/>
        <v>0.19455084271145995</v>
      </c>
      <c r="G154" s="1">
        <f t="shared" ca="1" si="19"/>
        <v>0.40021306306003435</v>
      </c>
      <c r="H154" s="1">
        <f t="shared" ca="1" si="19"/>
        <v>0.57088419219440001</v>
      </c>
      <c r="I154" s="1">
        <f t="shared" ca="1" si="19"/>
        <v>0.78462700052603085</v>
      </c>
      <c r="J154" s="1">
        <f t="shared" ca="1" si="19"/>
        <v>0.76102599582903363</v>
      </c>
      <c r="K154" s="1">
        <f t="shared" ca="1" si="19"/>
        <v>0.43412469473567672</v>
      </c>
      <c r="L154" s="1">
        <f t="shared" ca="1" si="19"/>
        <v>0.16424140382386646</v>
      </c>
      <c r="M154" s="1">
        <f t="shared" ca="1" si="19"/>
        <v>9.9886320554611094E-2</v>
      </c>
      <c r="N154" s="1">
        <f t="shared" ca="1" si="19"/>
        <v>0.17215918878133527</v>
      </c>
      <c r="O154" s="1">
        <f t="shared" ca="1" si="19"/>
        <v>0.30707448392558911</v>
      </c>
      <c r="P154" s="1">
        <f t="shared" ca="1" si="19"/>
        <v>0.50079858836657498</v>
      </c>
      <c r="Q154" s="1">
        <f t="shared" ca="1" si="19"/>
        <v>0.56781848835968429</v>
      </c>
      <c r="R154" s="1">
        <f t="shared" ca="1" si="19"/>
        <v>0.45119259831885133</v>
      </c>
      <c r="S154" s="1">
        <f t="shared" ca="1" si="19"/>
        <v>0.39522172546003675</v>
      </c>
      <c r="T154" s="1">
        <f t="shared" ca="1" si="19"/>
        <v>0.47213876047895631</v>
      </c>
      <c r="U154" s="1">
        <f t="shared" ca="1" si="18"/>
        <v>0.33565651114102329</v>
      </c>
      <c r="V154" s="1">
        <f t="shared" ca="1" si="15"/>
        <v>0.17654932080395</v>
      </c>
      <c r="W154" s="1">
        <f t="shared" ca="1" si="16"/>
        <v>0.16692510115873951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0.13838732846548088</v>
      </c>
      <c r="E155" s="1">
        <f t="shared" ca="1" si="13"/>
        <v>0.12154622340309416</v>
      </c>
      <c r="F155" s="1">
        <f t="shared" ca="1" si="19"/>
        <v>0.2014735704785397</v>
      </c>
      <c r="G155" s="1">
        <f t="shared" ca="1" si="19"/>
        <v>0.20917930020607964</v>
      </c>
      <c r="H155" s="1">
        <f t="shared" ca="1" si="19"/>
        <v>0.17704901137967785</v>
      </c>
      <c r="I155" s="1">
        <f t="shared" ca="1" si="19"/>
        <v>0.13881331665055047</v>
      </c>
      <c r="J155" s="1">
        <f t="shared" ca="1" si="19"/>
        <v>6.9467176086162166E-2</v>
      </c>
      <c r="K155" s="1">
        <f t="shared" ca="1" si="19"/>
        <v>9.3348298418651957E-2</v>
      </c>
      <c r="L155" s="1">
        <f t="shared" ca="1" si="19"/>
        <v>0.29804754872132089</v>
      </c>
      <c r="M155" s="1">
        <f t="shared" ca="1" si="19"/>
        <v>0.44170813069106918</v>
      </c>
      <c r="N155" s="1">
        <f t="shared" ca="1" si="19"/>
        <v>0.29502618780040529</v>
      </c>
      <c r="O155" s="1">
        <f t="shared" ca="1" si="19"/>
        <v>0.31942176532637162</v>
      </c>
      <c r="P155" s="1">
        <f t="shared" ca="1" si="19"/>
        <v>0.57955481236508777</v>
      </c>
      <c r="Q155" s="1">
        <f t="shared" ca="1" si="19"/>
        <v>0.64806444992717593</v>
      </c>
      <c r="R155" s="1">
        <f t="shared" ca="1" si="19"/>
        <v>0.35729005530827085</v>
      </c>
      <c r="S155" s="1">
        <f t="shared" ca="1" si="19"/>
        <v>7.1215933352293287E-2</v>
      </c>
      <c r="T155" s="1">
        <f t="shared" ca="1" si="19"/>
        <v>-7.6074993490081984E-3</v>
      </c>
      <c r="U155" s="1">
        <f t="shared" ca="1" si="18"/>
        <v>9.5555999846476225E-2</v>
      </c>
      <c r="V155" s="1">
        <f t="shared" ca="1" si="15"/>
        <v>0.29153241631259347</v>
      </c>
      <c r="W155" s="1">
        <f t="shared" ca="1" si="16"/>
        <v>0.5359180912607665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-4.647555248516682E-2</v>
      </c>
      <c r="E156" s="1">
        <f t="shared" ca="1" si="13"/>
        <v>-7.2687223833569348E-3</v>
      </c>
      <c r="F156" s="1">
        <f t="shared" ca="1" si="19"/>
        <v>-3.9700876086300317E-2</v>
      </c>
      <c r="G156" s="1">
        <f t="shared" ca="1" si="19"/>
        <v>4.7524846354330109E-2</v>
      </c>
      <c r="H156" s="1">
        <f t="shared" ca="1" si="19"/>
        <v>0.30024959924790368</v>
      </c>
      <c r="I156" s="1">
        <f t="shared" ca="1" si="19"/>
        <v>0.57213615021055997</v>
      </c>
      <c r="J156" s="1">
        <f t="shared" ca="1" si="19"/>
        <v>0.53029828310637728</v>
      </c>
      <c r="K156" s="1">
        <f t="shared" ca="1" si="19"/>
        <v>0.3054889684025669</v>
      </c>
      <c r="L156" s="1">
        <f t="shared" ca="1" si="19"/>
        <v>0.27207737406638993</v>
      </c>
      <c r="M156" s="1">
        <f t="shared" ca="1" si="19"/>
        <v>0.51506035546016593</v>
      </c>
      <c r="N156" s="1">
        <f t="shared" ca="1" si="19"/>
        <v>0.63318448479861833</v>
      </c>
      <c r="O156" s="1">
        <f t="shared" ca="1" si="19"/>
        <v>0.57605631358993026</v>
      </c>
      <c r="P156" s="1">
        <f t="shared" ca="1" si="19"/>
        <v>0.69817039829479621</v>
      </c>
      <c r="Q156" s="1">
        <f t="shared" ca="1" si="19"/>
        <v>0.71893464065141599</v>
      </c>
      <c r="R156" s="1">
        <f t="shared" ca="1" si="19"/>
        <v>0.59570959885169095</v>
      </c>
      <c r="S156" s="1">
        <f t="shared" ca="1" si="19"/>
        <v>0.68486901523119803</v>
      </c>
      <c r="T156" s="1">
        <f t="shared" ca="1" si="19"/>
        <v>0.66734796406249663</v>
      </c>
      <c r="U156" s="1">
        <f t="shared" ca="1" si="18"/>
        <v>0.42536799790832686</v>
      </c>
      <c r="V156" s="1">
        <f t="shared" ca="1" si="15"/>
        <v>0.36402878576715775</v>
      </c>
      <c r="W156" s="1">
        <f t="shared" ca="1" si="16"/>
        <v>0.59439722231010972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8.3017052614141898E-2</v>
      </c>
      <c r="E157" s="1">
        <f t="shared" ca="1" si="13"/>
        <v>9.8144739381395313E-2</v>
      </c>
      <c r="F157" s="1">
        <f t="shared" ca="1" si="19"/>
        <v>0.20069225702933963</v>
      </c>
      <c r="G157" s="1">
        <f t="shared" ca="1" si="19"/>
        <v>0.34351360256163987</v>
      </c>
      <c r="H157" s="1">
        <f t="shared" ca="1" si="19"/>
        <v>0.4347848186640596</v>
      </c>
      <c r="I157" s="1">
        <f t="shared" ca="1" si="19"/>
        <v>0.65988436735842015</v>
      </c>
      <c r="J157" s="1">
        <f t="shared" ca="1" si="19"/>
        <v>0.74399788577097437</v>
      </c>
      <c r="K157" s="1">
        <f t="shared" ca="1" si="19"/>
        <v>0.55309981894659388</v>
      </c>
      <c r="L157" s="1">
        <f t="shared" ca="1" si="19"/>
        <v>0.28534816765260518</v>
      </c>
      <c r="M157" s="1">
        <f t="shared" ca="1" si="19"/>
        <v>0.30315932835701687</v>
      </c>
      <c r="N157" s="1">
        <f t="shared" ca="1" si="19"/>
        <v>0.41855901588567124</v>
      </c>
      <c r="O157" s="1">
        <f t="shared" ca="1" si="19"/>
        <v>0.311015653924131</v>
      </c>
      <c r="P157" s="1">
        <f t="shared" ca="1" si="19"/>
        <v>0.34282178693086046</v>
      </c>
      <c r="Q157" s="1">
        <f t="shared" ca="1" si="19"/>
        <v>0.62365051670421101</v>
      </c>
      <c r="R157" s="1">
        <f t="shared" ca="1" si="19"/>
        <v>0.80599115076720318</v>
      </c>
      <c r="S157" s="1">
        <f t="shared" ca="1" si="19"/>
        <v>0.81011288498728629</v>
      </c>
      <c r="T157" s="1">
        <f t="shared" ca="1" si="19"/>
        <v>0.65282283102972805</v>
      </c>
      <c r="U157" s="1">
        <f t="shared" ca="1" si="18"/>
        <v>0.37232397352327051</v>
      </c>
      <c r="V157" s="1">
        <f t="shared" ca="1" si="15"/>
        <v>0.32332919040239499</v>
      </c>
      <c r="W157" s="1">
        <f t="shared" ca="1" si="16"/>
        <v>0.51089950113661298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9.0074895898780816E-2</v>
      </c>
      <c r="E158" s="1">
        <f t="shared" ca="1" si="13"/>
        <v>-5.8722019511496656E-3</v>
      </c>
      <c r="F158" s="1">
        <f t="shared" ca="1" si="19"/>
        <v>-5.5113336860023399E-2</v>
      </c>
      <c r="G158" s="1">
        <f t="shared" ca="1" si="19"/>
        <v>4.6687698238543577E-3</v>
      </c>
      <c r="H158" s="1">
        <f t="shared" ca="1" si="19"/>
        <v>0.20386105024354953</v>
      </c>
      <c r="I158" s="1">
        <f t="shared" ca="1" si="19"/>
        <v>0.46238165376654849</v>
      </c>
      <c r="J158" s="1">
        <f t="shared" ca="1" si="19"/>
        <v>0.46489520480236407</v>
      </c>
      <c r="K158" s="1">
        <f t="shared" ca="1" si="19"/>
        <v>0.19724070964723256</v>
      </c>
      <c r="L158" s="1">
        <f ca="1">(L108+0.6*(M108+K108)+0.15*(J108+N108))/(1+2*0.6+2*0.15)</f>
        <v>7.5052930058280773E-2</v>
      </c>
      <c r="M158" s="1">
        <f t="shared" ca="1" si="19"/>
        <v>0.10879290627230438</v>
      </c>
      <c r="N158" s="1">
        <f t="shared" ca="1" si="19"/>
        <v>0.15907269507223173</v>
      </c>
      <c r="O158" s="1">
        <f t="shared" ca="1" si="19"/>
        <v>0.2886993635636646</v>
      </c>
      <c r="P158" s="1">
        <f t="shared" ca="1" si="19"/>
        <v>0.60642156782179213</v>
      </c>
      <c r="Q158" s="1">
        <f t="shared" ca="1" si="19"/>
        <v>0.81638458426407223</v>
      </c>
      <c r="R158" s="1">
        <f t="shared" ca="1" si="19"/>
        <v>0.68148824857618051</v>
      </c>
      <c r="S158" s="1">
        <f t="shared" ca="1" si="19"/>
        <v>0.29899873215143635</v>
      </c>
      <c r="T158" s="1">
        <f t="shared" ca="1" si="19"/>
        <v>9.4836120077330235E-2</v>
      </c>
      <c r="U158" s="1">
        <f t="shared" ca="1" si="18"/>
        <v>4.055202570492248E-2</v>
      </c>
      <c r="V158" s="1">
        <f t="shared" ca="1" si="15"/>
        <v>6.7151815794737016E-2</v>
      </c>
      <c r="W158" s="1">
        <f ca="1">(W108+0.6*(V108)+0.15*U108)/(1+0.6+0.15)</f>
        <v>0.15050352250320412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0.11250575509031722</v>
      </c>
      <c r="E160" s="3">
        <f t="shared" ref="E160:W160" ca="1" si="20">AVERAGE(E111:E134)</f>
        <v>0.22175709601664895</v>
      </c>
      <c r="F160" s="3">
        <f t="shared" ca="1" si="20"/>
        <v>0.3216612383415729</v>
      </c>
      <c r="G160" s="3">
        <f t="shared" ca="1" si="20"/>
        <v>0.2471139709527517</v>
      </c>
      <c r="H160" s="3">
        <f t="shared" ca="1" si="20"/>
        <v>0.16165965706847885</v>
      </c>
      <c r="I160" s="3">
        <f t="shared" ca="1" si="20"/>
        <v>0.20336354759630992</v>
      </c>
      <c r="J160" s="3">
        <f t="shared" ca="1" si="20"/>
        <v>0.305909410369818</v>
      </c>
      <c r="K160" s="3">
        <f t="shared" ca="1" si="20"/>
        <v>0.24339156080804228</v>
      </c>
      <c r="L160" s="3">
        <f t="shared" ca="1" si="20"/>
        <v>0.13887308853845387</v>
      </c>
      <c r="M160" s="3">
        <f t="shared" ca="1" si="20"/>
        <v>9.1685570571265584E-2</v>
      </c>
      <c r="N160" s="3">
        <f t="shared" ca="1" si="20"/>
        <v>0.10619595893983595</v>
      </c>
      <c r="O160" s="3">
        <f t="shared" ca="1" si="20"/>
        <v>0.18107480154833933</v>
      </c>
      <c r="P160" s="3">
        <f t="shared" ca="1" si="20"/>
        <v>0.24975476733187296</v>
      </c>
      <c r="Q160" s="3">
        <f t="shared" ca="1" si="20"/>
        <v>0.15818589042882744</v>
      </c>
      <c r="R160" s="3">
        <f t="shared" ca="1" si="20"/>
        <v>7.2365700926981094E-2</v>
      </c>
      <c r="S160" s="3">
        <f t="shared" ca="1" si="20"/>
        <v>5.8422396794567573E-2</v>
      </c>
      <c r="T160" s="3">
        <f t="shared" ca="1" si="20"/>
        <v>7.0198117756213999E-2</v>
      </c>
      <c r="U160" s="3">
        <f t="shared" ca="1" si="20"/>
        <v>5.9330039763791829E-2</v>
      </c>
      <c r="V160" s="3">
        <f t="shared" ca="1" si="20"/>
        <v>3.9296654877477404E-2</v>
      </c>
      <c r="W160" s="3">
        <f t="shared" ca="1" si="20"/>
        <v>2.618594942087742E-2</v>
      </c>
    </row>
    <row r="161" spans="2:23">
      <c r="C161" s="1" t="s">
        <v>198</v>
      </c>
      <c r="D161" s="10">
        <f ca="1">AVERAGE(D135:D158)</f>
        <v>0.36062869608211118</v>
      </c>
      <c r="E161" s="3">
        <f t="shared" ref="E161:W161" ca="1" si="21">AVERAGE(E135:E158)</f>
        <v>0.25679905962498378</v>
      </c>
      <c r="F161" s="3">
        <f t="shared" ca="1" si="21"/>
        <v>0.27894885904330408</v>
      </c>
      <c r="G161" s="3">
        <f t="shared" ca="1" si="21"/>
        <v>0.37019661426697942</v>
      </c>
      <c r="H161" s="3">
        <f t="shared" ca="1" si="21"/>
        <v>0.43436569378330842</v>
      </c>
      <c r="I161" s="3">
        <f t="shared" ca="1" si="21"/>
        <v>0.47945847944120784</v>
      </c>
      <c r="J161" s="3">
        <f t="shared" ca="1" si="21"/>
        <v>0.46809253339031298</v>
      </c>
      <c r="K161" s="3">
        <f t="shared" ca="1" si="21"/>
        <v>0.40201630772016222</v>
      </c>
      <c r="L161" s="3">
        <f t="shared" ca="1" si="21"/>
        <v>0.39211921347644646</v>
      </c>
      <c r="M161" s="3">
        <f t="shared" ca="1" si="21"/>
        <v>0.42316174967361991</v>
      </c>
      <c r="N161" s="3">
        <f t="shared" ca="1" si="21"/>
        <v>0.37219424801821827</v>
      </c>
      <c r="O161" s="3">
        <f t="shared" ca="1" si="21"/>
        <v>0.3412800069773449</v>
      </c>
      <c r="P161" s="3">
        <f t="shared" ca="1" si="21"/>
        <v>0.47731182154590829</v>
      </c>
      <c r="Q161" s="3">
        <f t="shared" ca="1" si="21"/>
        <v>0.57380805742455365</v>
      </c>
      <c r="R161" s="3">
        <f t="shared" ca="1" si="21"/>
        <v>0.51731298768864697</v>
      </c>
      <c r="S161" s="3">
        <f t="shared" ca="1" si="21"/>
        <v>0.41171704652741353</v>
      </c>
      <c r="T161" s="3">
        <f t="shared" ca="1" si="21"/>
        <v>0.29937032759101695</v>
      </c>
      <c r="U161" s="3">
        <f t="shared" ca="1" si="21"/>
        <v>0.18725443570168199</v>
      </c>
      <c r="V161" s="3">
        <f t="shared" ca="1" si="21"/>
        <v>0.20137103186016647</v>
      </c>
      <c r="W161" s="3">
        <f t="shared" ca="1" si="21"/>
        <v>0.33248841698292131</v>
      </c>
    </row>
    <row r="162" spans="2:23">
      <c r="C162" s="1" t="s">
        <v>16</v>
      </c>
      <c r="D162" s="3">
        <f ca="1">IF(D165&gt;0,TINV(TTEST(D111:D134,D135:D158,2,2),46),-TINV(TTEST(D111:D134,D135:D158,2,2),46))</f>
        <v>-4.2366002522870989</v>
      </c>
      <c r="E162" s="3">
        <f t="shared" ref="E162:V162" ca="1" si="22">IF(E165&gt;0,TINV(TTEST(E111:E134,E135:E158,2,2),46),-TINV(TTEST(E111:E134,E135:E158,2,2),46))</f>
        <v>-0.92572004025519306</v>
      </c>
      <c r="F162" s="3">
        <f t="shared" ca="1" si="22"/>
        <v>1.1433784466507255</v>
      </c>
      <c r="G162" s="3">
        <f t="shared" ca="1" si="22"/>
        <v>-2.557737443786583</v>
      </c>
      <c r="H162" s="3">
        <f t="shared" ca="1" si="22"/>
        <v>-4.847053861577443</v>
      </c>
      <c r="I162" s="3">
        <f t="shared" ca="1" si="22"/>
        <v>-4.5336517767234756</v>
      </c>
      <c r="J162" s="3">
        <f t="shared" ca="1" si="22"/>
        <v>-2.7241302020246154</v>
      </c>
      <c r="K162" s="3">
        <f t="shared" ca="1" si="22"/>
        <v>-3.1013307055700299</v>
      </c>
      <c r="L162" s="3">
        <f t="shared" ca="1" si="22"/>
        <v>-5.5446369472307211</v>
      </c>
      <c r="M162" s="3">
        <f t="shared" ca="1" si="22"/>
        <v>-6.8788979509593364</v>
      </c>
      <c r="N162" s="3">
        <f t="shared" ca="1" si="22"/>
        <v>-6.1219579253259564</v>
      </c>
      <c r="O162" s="3">
        <f t="shared" ca="1" si="22"/>
        <v>-5.6853592733411755</v>
      </c>
      <c r="P162" s="3">
        <f t="shared" ca="1" si="22"/>
        <v>-5.7124413072681346</v>
      </c>
      <c r="Q162" s="3">
        <f t="shared" ca="1" si="22"/>
        <v>-8.8501279390052545</v>
      </c>
      <c r="R162" s="3">
        <f t="shared" ca="1" si="22"/>
        <v>-10.288753145689132</v>
      </c>
      <c r="S162" s="3">
        <f t="shared" ca="1" si="22"/>
        <v>-7.6259415349112984</v>
      </c>
      <c r="T162" s="3">
        <f t="shared" ca="1" si="22"/>
        <v>-4.5940958465527899</v>
      </c>
      <c r="U162" s="3">
        <f t="shared" ca="1" si="22"/>
        <v>-4.140481298899493</v>
      </c>
      <c r="V162" s="3">
        <f t="shared" ca="1" si="22"/>
        <v>-5.710522645808652</v>
      </c>
      <c r="W162" s="3">
        <f ca="1">IF(W165&gt;0,TINV(TTEST(W111:W134,W135:W158,2,2),46),-TINV(TTEST(W111:W134,W135:W158,2,2),46))</f>
        <v>-6.3858923692350089</v>
      </c>
    </row>
    <row r="163" spans="2:23">
      <c r="B163" s="1" t="s">
        <v>199</v>
      </c>
      <c r="C163" s="1" t="s">
        <v>0</v>
      </c>
      <c r="D163" s="3">
        <f ca="1">STDEV(D111:D134)/SQRT(COUNT(D111:D134))</f>
        <v>1.277645138556038E-2</v>
      </c>
      <c r="E163" s="3">
        <f t="shared" ref="E163:W163" ca="1" si="23">STDEV(E111:E134)/SQRT(COUNT(E111:E134))</f>
        <v>1.0720997963799167E-2</v>
      </c>
      <c r="F163" s="3">
        <f t="shared" ca="1" si="23"/>
        <v>1.3531906046643023E-2</v>
      </c>
      <c r="G163" s="3">
        <f t="shared" ca="1" si="23"/>
        <v>1.2994455607533439E-2</v>
      </c>
      <c r="H163" s="3">
        <f t="shared" ca="1" si="23"/>
        <v>1.1566915380768594E-2</v>
      </c>
      <c r="I163" s="3">
        <f t="shared" ca="1" si="23"/>
        <v>1.243103957758547E-2</v>
      </c>
      <c r="J163" s="3">
        <f t="shared" ca="1" si="23"/>
        <v>1.3530706780949737E-2</v>
      </c>
      <c r="K163" s="3">
        <f t="shared" ca="1" si="23"/>
        <v>1.3051322120924455E-2</v>
      </c>
      <c r="L163" s="3">
        <f t="shared" ca="1" si="23"/>
        <v>1.3275201033249725E-2</v>
      </c>
      <c r="M163" s="3">
        <f t="shared" ca="1" si="23"/>
        <v>1.4330750891269279E-2</v>
      </c>
      <c r="N163" s="3">
        <f t="shared" ca="1" si="23"/>
        <v>1.4062861954903975E-2</v>
      </c>
      <c r="O163" s="3">
        <f t="shared" ca="1" si="23"/>
        <v>1.1133171631769913E-2</v>
      </c>
      <c r="P163" s="3">
        <f t="shared" ca="1" si="23"/>
        <v>1.0594712224169672E-2</v>
      </c>
      <c r="Q163" s="3">
        <f t="shared" ca="1" si="23"/>
        <v>9.281456312537963E-3</v>
      </c>
      <c r="R163" s="3">
        <f t="shared" ca="1" si="23"/>
        <v>1.0515941808859557E-2</v>
      </c>
      <c r="S163" s="3">
        <f t="shared" ca="1" si="23"/>
        <v>9.9722227596107226E-3</v>
      </c>
      <c r="T163" s="3">
        <f t="shared" ca="1" si="23"/>
        <v>6.5864290829531005E-3</v>
      </c>
      <c r="U163" s="3">
        <f t="shared" ca="1" si="23"/>
        <v>7.339538459068662E-3</v>
      </c>
      <c r="V163" s="3">
        <f t="shared" ca="1" si="23"/>
        <v>1.1413249087876979E-2</v>
      </c>
      <c r="W163" s="3">
        <f t="shared" ca="1" si="23"/>
        <v>1.4276758326110061E-2</v>
      </c>
    </row>
    <row r="164" spans="2:23">
      <c r="C164" s="1" t="s">
        <v>198</v>
      </c>
      <c r="D164" s="3">
        <f ca="1">STDEV(D135:D158)/SQRT(COUNT(D135:D158))</f>
        <v>5.7155925017362566E-2</v>
      </c>
      <c r="E164" s="3">
        <f t="shared" ref="E164:W164" ca="1" si="24">STDEV(E135:E158)/SQRT(COUNT(E135:E158))</f>
        <v>3.6303796801826986E-2</v>
      </c>
      <c r="F164" s="3">
        <f t="shared" ca="1" si="24"/>
        <v>3.4819248734135132E-2</v>
      </c>
      <c r="G164" s="3">
        <f t="shared" ca="1" si="24"/>
        <v>4.633401538428486E-2</v>
      </c>
      <c r="H164" s="3">
        <f t="shared" ca="1" si="24"/>
        <v>5.5060371153494533E-2</v>
      </c>
      <c r="I164" s="3">
        <f t="shared" ca="1" si="24"/>
        <v>5.9616771115415829E-2</v>
      </c>
      <c r="J164" s="3">
        <f t="shared" ca="1" si="24"/>
        <v>5.7977797411120018E-2</v>
      </c>
      <c r="K164" s="3">
        <f t="shared" ca="1" si="24"/>
        <v>4.9454131268397469E-2</v>
      </c>
      <c r="L164" s="3">
        <f t="shared" ca="1" si="24"/>
        <v>4.3702282832608588E-2</v>
      </c>
      <c r="M164" s="3">
        <f t="shared" ca="1" si="24"/>
        <v>4.6007115809301592E-2</v>
      </c>
      <c r="N164" s="3">
        <f t="shared" ca="1" si="24"/>
        <v>4.1111157880631681E-2</v>
      </c>
      <c r="O164" s="3">
        <f t="shared" ca="1" si="24"/>
        <v>2.5885969483864499E-2</v>
      </c>
      <c r="P164" s="3">
        <f t="shared" ca="1" si="24"/>
        <v>3.8400606248645962E-2</v>
      </c>
      <c r="Q164" s="3">
        <f t="shared" ca="1" si="24"/>
        <v>4.6035965359338613E-2</v>
      </c>
      <c r="R164" s="3">
        <f t="shared" ca="1" si="24"/>
        <v>4.1947948413436027E-2</v>
      </c>
      <c r="S164" s="3">
        <f t="shared" ca="1" si="24"/>
        <v>4.5242001783996733E-2</v>
      </c>
      <c r="T164" s="3">
        <f t="shared" ca="1" si="24"/>
        <v>4.944734200563438E-2</v>
      </c>
      <c r="U164" s="3">
        <f t="shared" ca="1" si="24"/>
        <v>3.0011585606031427E-2</v>
      </c>
      <c r="V164" s="3">
        <f t="shared" ca="1" si="24"/>
        <v>2.5985746131875775E-2</v>
      </c>
      <c r="W164" s="3">
        <f t="shared" ca="1" si="24"/>
        <v>4.5791511960729323E-2</v>
      </c>
    </row>
    <row r="165" spans="2:23">
      <c r="C165" s="1" t="s">
        <v>110</v>
      </c>
      <c r="D165" s="2">
        <f ca="1">D160-D161</f>
        <v>-0.24812294099179394</v>
      </c>
      <c r="E165" s="2">
        <f t="shared" ref="E165:W165" ca="1" si="25">E160-E161</f>
        <v>-3.5041963608334836E-2</v>
      </c>
      <c r="F165" s="2">
        <f t="shared" ca="1" si="25"/>
        <v>4.2712379298268821E-2</v>
      </c>
      <c r="G165" s="2">
        <f t="shared" ca="1" si="25"/>
        <v>-0.12308264331422772</v>
      </c>
      <c r="H165" s="2">
        <f t="shared" ca="1" si="25"/>
        <v>-0.27270603671482957</v>
      </c>
      <c r="I165" s="2">
        <f t="shared" ca="1" si="25"/>
        <v>-0.27609493184489792</v>
      </c>
      <c r="J165" s="2">
        <f t="shared" ca="1" si="25"/>
        <v>-0.16218312302049498</v>
      </c>
      <c r="K165" s="2">
        <f t="shared" ca="1" si="25"/>
        <v>-0.15862474691211995</v>
      </c>
      <c r="L165" s="2">
        <f t="shared" ca="1" si="25"/>
        <v>-0.25324612493799259</v>
      </c>
      <c r="M165" s="2">
        <f t="shared" ca="1" si="25"/>
        <v>-0.33147617910235433</v>
      </c>
      <c r="N165" s="2">
        <f t="shared" ca="1" si="25"/>
        <v>-0.2659982890783823</v>
      </c>
      <c r="O165" s="2">
        <f t="shared" ca="1" si="25"/>
        <v>-0.16020520542900557</v>
      </c>
      <c r="P165" s="2">
        <f t="shared" ca="1" si="25"/>
        <v>-0.22755705421403533</v>
      </c>
      <c r="Q165" s="2">
        <f t="shared" ca="1" si="25"/>
        <v>-0.41562216699572618</v>
      </c>
      <c r="R165" s="2">
        <f t="shared" ca="1" si="25"/>
        <v>-0.44494728676166589</v>
      </c>
      <c r="S165" s="2">
        <f t="shared" ca="1" si="25"/>
        <v>-0.35329464973284597</v>
      </c>
      <c r="T165" s="2">
        <f t="shared" ca="1" si="25"/>
        <v>-0.22917220983480296</v>
      </c>
      <c r="U165" s="2">
        <f t="shared" ca="1" si="25"/>
        <v>-0.12792439593789015</v>
      </c>
      <c r="V165" s="2">
        <f t="shared" ca="1" si="25"/>
        <v>-0.16207437698268906</v>
      </c>
      <c r="W165" s="2">
        <f t="shared" ca="1" si="25"/>
        <v>-0.30630246756204388</v>
      </c>
    </row>
    <row r="167" spans="2:23">
      <c r="B167" s="1" t="s">
        <v>200</v>
      </c>
      <c r="D167" s="1">
        <f ca="1">COVAR(D111:D158,$C111:$C158)/VAR($C111:$C158)</f>
        <v>-0.12147685652723239</v>
      </c>
      <c r="E167" s="1">
        <f t="shared" ref="E167:W167" ca="1" si="26">COVAR(E111:E158,$C111:$C158)/VAR($C111:$C158)</f>
        <v>-1.7155961349913904E-2</v>
      </c>
      <c r="F167" s="1">
        <f t="shared" ca="1" si="26"/>
        <v>2.0911269031444069E-2</v>
      </c>
      <c r="G167" s="1">
        <f t="shared" ca="1" si="26"/>
        <v>-6.0259210789257396E-2</v>
      </c>
      <c r="H167" s="1">
        <f t="shared" ca="1" si="26"/>
        <v>-0.1335123304749686</v>
      </c>
      <c r="I167" s="1">
        <f t="shared" ca="1" si="26"/>
        <v>-0.13517147704906457</v>
      </c>
      <c r="J167" s="1">
        <f t="shared" ca="1" si="26"/>
        <v>-7.940215397878396E-2</v>
      </c>
      <c r="K167" s="1">
        <f t="shared" ca="1" si="26"/>
        <v>-7.7660032342392035E-2</v>
      </c>
      <c r="L167" s="1">
        <f t="shared" ca="1" si="26"/>
        <v>-0.12398508200089219</v>
      </c>
      <c r="M167" s="1">
        <f t="shared" ca="1" si="26"/>
        <v>-0.16228521268552756</v>
      </c>
      <c r="N167" s="1">
        <f t="shared" ca="1" si="26"/>
        <v>-0.130228329027958</v>
      </c>
      <c r="O167" s="1">
        <f t="shared" ca="1" si="26"/>
        <v>-7.8433798491283943E-2</v>
      </c>
      <c r="P167" s="1">
        <f t="shared" ca="1" si="26"/>
        <v>-0.11140814112562157</v>
      </c>
      <c r="Q167" s="1">
        <f t="shared" ca="1" si="26"/>
        <v>-0.20348168592499094</v>
      </c>
      <c r="R167" s="1">
        <f t="shared" ca="1" si="26"/>
        <v>-0.21783877581039901</v>
      </c>
      <c r="S167" s="1">
        <f t="shared" ca="1" si="26"/>
        <v>-0.17296717226503919</v>
      </c>
      <c r="T167" s="1">
        <f t="shared" ca="1" si="26"/>
        <v>-0.11219889439828898</v>
      </c>
      <c r="U167" s="1">
        <f t="shared" ca="1" si="26"/>
        <v>-6.2629652177925391E-2</v>
      </c>
      <c r="V167" s="1">
        <f t="shared" ca="1" si="26"/>
        <v>-7.9348913731108237E-2</v>
      </c>
      <c r="W167" s="1">
        <f t="shared" ca="1" si="26"/>
        <v>-0.14996058307725066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3.5999999999999997E-2</v>
      </c>
      <c r="E1">
        <v>4.8000000000000001E-2</v>
      </c>
      <c r="F1">
        <v>0.05</v>
      </c>
      <c r="G1">
        <v>0.05</v>
      </c>
      <c r="H1">
        <v>5.0999999999999997E-2</v>
      </c>
      <c r="I1">
        <v>7.9000000000000001E-2</v>
      </c>
      <c r="J1">
        <v>2.4E-2</v>
      </c>
      <c r="K1">
        <v>0.14899999999999999</v>
      </c>
      <c r="L1">
        <v>0.113</v>
      </c>
      <c r="M1">
        <v>0.38100000000000001</v>
      </c>
      <c r="N1">
        <v>0.03</v>
      </c>
      <c r="O1">
        <v>3.1E-2</v>
      </c>
      <c r="P1">
        <v>5.6000000000000001E-2</v>
      </c>
      <c r="Q1">
        <v>1.0999999999999999E-2</v>
      </c>
      <c r="R1">
        <v>5.3999999999999999E-2</v>
      </c>
      <c r="S1">
        <v>6.4000000000000001E-2</v>
      </c>
      <c r="T1">
        <v>0.24199999999999999</v>
      </c>
      <c r="U1">
        <v>0.17899999999999999</v>
      </c>
      <c r="V1">
        <v>5.5E-2</v>
      </c>
      <c r="W1">
        <v>0.51100000000000001</v>
      </c>
      <c r="Z1" s="1">
        <f>AVERAGE(D1:M1)</f>
        <v>9.8099999999999993E-2</v>
      </c>
      <c r="AA1" s="1">
        <f>AVERAGE(N1:W1)</f>
        <v>0.12330000000000001</v>
      </c>
    </row>
    <row r="2" spans="1:27">
      <c r="A2">
        <v>1</v>
      </c>
      <c r="B2" t="s">
        <v>149</v>
      </c>
      <c r="C2">
        <v>30</v>
      </c>
      <c r="D2">
        <v>3.9E-2</v>
      </c>
      <c r="E2">
        <v>4.8000000000000001E-2</v>
      </c>
      <c r="F2">
        <v>0.05</v>
      </c>
      <c r="G2">
        <v>0.05</v>
      </c>
      <c r="H2">
        <v>0.05</v>
      </c>
      <c r="I2">
        <v>8.7999999999999995E-2</v>
      </c>
      <c r="J2">
        <v>2.3E-2</v>
      </c>
      <c r="K2">
        <v>0.129</v>
      </c>
      <c r="L2">
        <v>0.108</v>
      </c>
      <c r="M2">
        <v>0.36499999999999999</v>
      </c>
      <c r="N2">
        <v>0.03</v>
      </c>
      <c r="O2">
        <v>3.5999999999999997E-2</v>
      </c>
      <c r="P2">
        <v>5.5E-2</v>
      </c>
      <c r="Q2">
        <v>0.01</v>
      </c>
      <c r="R2">
        <v>9.7000000000000003E-2</v>
      </c>
      <c r="S2">
        <v>6.2E-2</v>
      </c>
      <c r="T2">
        <v>0.251</v>
      </c>
      <c r="U2">
        <v>0.16400000000000001</v>
      </c>
      <c r="V2">
        <v>5.1999999999999998E-2</v>
      </c>
      <c r="W2">
        <v>0.53700000000000003</v>
      </c>
      <c r="Z2" s="1">
        <f t="shared" ref="Z2:Z48" si="0">AVERAGE(D2:M2)</f>
        <v>9.5000000000000001E-2</v>
      </c>
      <c r="AA2" s="1">
        <f t="shared" ref="AA2:AA48" si="1">AVERAGE(N2:W2)</f>
        <v>0.12940000000000002</v>
      </c>
    </row>
    <row r="3" spans="1:27">
      <c r="A3">
        <v>2</v>
      </c>
      <c r="B3" t="s">
        <v>150</v>
      </c>
      <c r="C3">
        <v>30</v>
      </c>
      <c r="D3">
        <v>3.1E-2</v>
      </c>
      <c r="E3">
        <v>4.9000000000000002E-2</v>
      </c>
      <c r="F3">
        <v>5.0999999999999997E-2</v>
      </c>
      <c r="G3">
        <v>5.0999999999999997E-2</v>
      </c>
      <c r="H3">
        <v>5.1999999999999998E-2</v>
      </c>
      <c r="I3">
        <v>3.7999999999999999E-2</v>
      </c>
      <c r="J3">
        <v>7.1999999999999995E-2</v>
      </c>
      <c r="K3">
        <v>0.13400000000000001</v>
      </c>
      <c r="L3">
        <v>9.0999999999999998E-2</v>
      </c>
      <c r="M3">
        <v>0.28899999999999998</v>
      </c>
      <c r="N3">
        <v>5.7000000000000002E-2</v>
      </c>
      <c r="O3">
        <v>4.1000000000000002E-2</v>
      </c>
      <c r="P3">
        <v>5.7000000000000002E-2</v>
      </c>
      <c r="Q3">
        <v>1.4999999999999999E-2</v>
      </c>
      <c r="R3">
        <v>1.6E-2</v>
      </c>
      <c r="S3">
        <v>0.125</v>
      </c>
      <c r="T3">
        <v>0.70699999999999996</v>
      </c>
      <c r="U3">
        <v>0.14899999999999999</v>
      </c>
      <c r="V3">
        <v>1.2E-2</v>
      </c>
      <c r="W3">
        <v>0.66100000000000003</v>
      </c>
      <c r="Z3" s="1">
        <f t="shared" si="0"/>
        <v>8.5799999999999987E-2</v>
      </c>
      <c r="AA3" s="1">
        <f t="shared" si="1"/>
        <v>0.184</v>
      </c>
    </row>
    <row r="4" spans="1:27">
      <c r="A4">
        <v>3</v>
      </c>
      <c r="B4" t="s">
        <v>151</v>
      </c>
      <c r="C4">
        <v>30</v>
      </c>
      <c r="D4">
        <v>3.7999999999999999E-2</v>
      </c>
      <c r="E4">
        <v>4.8000000000000001E-2</v>
      </c>
      <c r="F4">
        <v>4.9000000000000002E-2</v>
      </c>
      <c r="G4">
        <v>4.9000000000000002E-2</v>
      </c>
      <c r="H4">
        <v>0.05</v>
      </c>
      <c r="I4">
        <v>8.8999999999999996E-2</v>
      </c>
      <c r="J4">
        <v>0.02</v>
      </c>
      <c r="K4">
        <v>0.104</v>
      </c>
      <c r="L4">
        <v>9.2999999999999999E-2</v>
      </c>
      <c r="M4">
        <v>0.34799999999999998</v>
      </c>
      <c r="N4">
        <v>2.9000000000000001E-2</v>
      </c>
      <c r="O4">
        <v>0.05</v>
      </c>
      <c r="P4">
        <v>5.3999999999999999E-2</v>
      </c>
      <c r="Q4">
        <v>1.2E-2</v>
      </c>
      <c r="R4">
        <v>8.4000000000000005E-2</v>
      </c>
      <c r="S4">
        <v>6.0999999999999999E-2</v>
      </c>
      <c r="T4">
        <v>0.28499999999999998</v>
      </c>
      <c r="U4">
        <v>0.151</v>
      </c>
      <c r="V4">
        <v>3.2000000000000001E-2</v>
      </c>
      <c r="W4">
        <v>0.51200000000000001</v>
      </c>
      <c r="Z4" s="1">
        <f t="shared" si="0"/>
        <v>8.879999999999999E-2</v>
      </c>
      <c r="AA4" s="1">
        <f t="shared" si="1"/>
        <v>0.127</v>
      </c>
    </row>
    <row r="5" spans="1:27">
      <c r="A5">
        <v>4</v>
      </c>
      <c r="B5" t="s">
        <v>152</v>
      </c>
      <c r="C5">
        <v>30</v>
      </c>
      <c r="D5">
        <v>3.4000000000000002E-2</v>
      </c>
      <c r="E5">
        <v>4.8000000000000001E-2</v>
      </c>
      <c r="F5">
        <v>4.9000000000000002E-2</v>
      </c>
      <c r="G5">
        <v>4.9000000000000002E-2</v>
      </c>
      <c r="H5">
        <v>0.05</v>
      </c>
      <c r="I5">
        <v>0.122</v>
      </c>
      <c r="J5">
        <v>2.1999999999999999E-2</v>
      </c>
      <c r="K5">
        <v>0.09</v>
      </c>
      <c r="L5">
        <v>8.3000000000000004E-2</v>
      </c>
      <c r="M5">
        <v>0.36799999999999999</v>
      </c>
      <c r="N5">
        <v>0.03</v>
      </c>
      <c r="O5">
        <v>3.6999999999999998E-2</v>
      </c>
      <c r="P5">
        <v>5.5E-2</v>
      </c>
      <c r="Q5">
        <v>1.0999999999999999E-2</v>
      </c>
      <c r="R5">
        <v>0.11700000000000001</v>
      </c>
      <c r="S5">
        <v>5.3999999999999999E-2</v>
      </c>
      <c r="T5">
        <v>0.22700000000000001</v>
      </c>
      <c r="U5">
        <v>0.17899999999999999</v>
      </c>
      <c r="V5">
        <v>4.2999999999999997E-2</v>
      </c>
      <c r="W5">
        <v>0.52100000000000002</v>
      </c>
      <c r="Z5" s="1">
        <f t="shared" si="0"/>
        <v>9.1499999999999998E-2</v>
      </c>
      <c r="AA5" s="1">
        <f t="shared" si="1"/>
        <v>0.12740000000000001</v>
      </c>
    </row>
    <row r="6" spans="1:27">
      <c r="A6">
        <v>5</v>
      </c>
      <c r="B6" t="s">
        <v>153</v>
      </c>
      <c r="C6">
        <v>30</v>
      </c>
      <c r="D6">
        <v>5.8000000000000003E-2</v>
      </c>
      <c r="E6">
        <v>4.8000000000000001E-2</v>
      </c>
      <c r="F6">
        <v>0.05</v>
      </c>
      <c r="G6">
        <v>0.05</v>
      </c>
      <c r="H6">
        <v>5.0999999999999997E-2</v>
      </c>
      <c r="I6">
        <v>6.5000000000000002E-2</v>
      </c>
      <c r="J6">
        <v>2.5999999999999999E-2</v>
      </c>
      <c r="K6">
        <v>0.192</v>
      </c>
      <c r="L6">
        <v>0.20300000000000001</v>
      </c>
      <c r="M6">
        <v>0.41699999999999998</v>
      </c>
      <c r="N6">
        <v>2.1999999999999999E-2</v>
      </c>
      <c r="O6">
        <v>2.1999999999999999E-2</v>
      </c>
      <c r="P6">
        <v>5.6000000000000001E-2</v>
      </c>
      <c r="Q6">
        <v>0.01</v>
      </c>
      <c r="R6">
        <v>0.13500000000000001</v>
      </c>
      <c r="S6">
        <v>6.5000000000000002E-2</v>
      </c>
      <c r="T6">
        <v>0.21199999999999999</v>
      </c>
      <c r="U6">
        <v>0.17599999999999999</v>
      </c>
      <c r="V6">
        <v>0.157</v>
      </c>
      <c r="W6">
        <v>0.54700000000000004</v>
      </c>
      <c r="Z6" s="1">
        <f t="shared" si="0"/>
        <v>0.11600000000000002</v>
      </c>
      <c r="AA6" s="1">
        <f t="shared" si="1"/>
        <v>0.14020000000000002</v>
      </c>
    </row>
    <row r="7" spans="1:27">
      <c r="A7">
        <v>6</v>
      </c>
      <c r="B7" t="s">
        <v>154</v>
      </c>
      <c r="C7">
        <v>30</v>
      </c>
      <c r="D7">
        <v>3.2000000000000001E-2</v>
      </c>
      <c r="E7">
        <v>4.9000000000000002E-2</v>
      </c>
      <c r="F7">
        <v>0.05</v>
      </c>
      <c r="G7">
        <v>5.0999999999999997E-2</v>
      </c>
      <c r="H7">
        <v>5.0999999999999997E-2</v>
      </c>
      <c r="I7">
        <v>5.5E-2</v>
      </c>
      <c r="J7">
        <v>3.5000000000000003E-2</v>
      </c>
      <c r="K7">
        <v>0.17100000000000001</v>
      </c>
      <c r="L7">
        <v>9.9000000000000005E-2</v>
      </c>
      <c r="M7">
        <v>0.31900000000000001</v>
      </c>
      <c r="N7">
        <v>4.5999999999999999E-2</v>
      </c>
      <c r="O7">
        <v>4.5999999999999999E-2</v>
      </c>
      <c r="P7">
        <v>5.7000000000000002E-2</v>
      </c>
      <c r="Q7">
        <v>1.4E-2</v>
      </c>
      <c r="R7">
        <v>3.5000000000000003E-2</v>
      </c>
      <c r="S7">
        <v>9.8000000000000004E-2</v>
      </c>
      <c r="T7">
        <v>0.47499999999999998</v>
      </c>
      <c r="U7">
        <v>0.161</v>
      </c>
      <c r="V7">
        <v>2.3E-2</v>
      </c>
      <c r="W7">
        <v>0.628</v>
      </c>
      <c r="Z7" s="1">
        <f t="shared" si="0"/>
        <v>9.1199999999999989E-2</v>
      </c>
      <c r="AA7" s="1">
        <f t="shared" si="1"/>
        <v>0.15830000000000002</v>
      </c>
    </row>
    <row r="8" spans="1:27">
      <c r="A8">
        <v>7</v>
      </c>
      <c r="B8" t="s">
        <v>155</v>
      </c>
      <c r="C8">
        <v>30</v>
      </c>
      <c r="D8">
        <v>4.3999999999999997E-2</v>
      </c>
      <c r="E8">
        <v>4.9000000000000002E-2</v>
      </c>
      <c r="F8">
        <v>5.0999999999999997E-2</v>
      </c>
      <c r="G8">
        <v>5.0999999999999997E-2</v>
      </c>
      <c r="H8">
        <v>5.1999999999999998E-2</v>
      </c>
      <c r="I8">
        <v>3.2000000000000001E-2</v>
      </c>
      <c r="J8">
        <v>7.8E-2</v>
      </c>
      <c r="K8">
        <v>0.20699999999999999</v>
      </c>
      <c r="L8">
        <v>0.16600000000000001</v>
      </c>
      <c r="M8">
        <v>0.35599999999999998</v>
      </c>
      <c r="N8">
        <v>4.1000000000000002E-2</v>
      </c>
      <c r="O8">
        <v>1.9E-2</v>
      </c>
      <c r="P8">
        <v>5.8000000000000003E-2</v>
      </c>
      <c r="Q8">
        <v>1.0999999999999999E-2</v>
      </c>
      <c r="R8">
        <v>2.3E-2</v>
      </c>
      <c r="S8">
        <v>0.12</v>
      </c>
      <c r="T8">
        <v>0.57399999999999995</v>
      </c>
      <c r="U8">
        <v>0.17199999999999999</v>
      </c>
      <c r="V8">
        <v>3.5999999999999997E-2</v>
      </c>
      <c r="W8">
        <v>0.68700000000000006</v>
      </c>
      <c r="Z8" s="1">
        <f t="shared" si="0"/>
        <v>0.10859999999999999</v>
      </c>
      <c r="AA8" s="1">
        <f t="shared" si="1"/>
        <v>0.1741</v>
      </c>
    </row>
    <row r="9" spans="1:27">
      <c r="A9">
        <v>8</v>
      </c>
      <c r="B9" t="s">
        <v>156</v>
      </c>
      <c r="C9">
        <v>30</v>
      </c>
      <c r="D9">
        <v>3.5000000000000003E-2</v>
      </c>
      <c r="E9">
        <v>4.9000000000000002E-2</v>
      </c>
      <c r="F9">
        <v>5.0999999999999997E-2</v>
      </c>
      <c r="G9">
        <v>5.0999999999999997E-2</v>
      </c>
      <c r="H9">
        <v>5.0999999999999997E-2</v>
      </c>
      <c r="I9">
        <v>3.3000000000000002E-2</v>
      </c>
      <c r="J9">
        <v>0.05</v>
      </c>
      <c r="K9">
        <v>0.14299999999999999</v>
      </c>
      <c r="L9">
        <v>0.11</v>
      </c>
      <c r="M9">
        <v>0.29399999999999998</v>
      </c>
      <c r="N9">
        <v>4.5999999999999999E-2</v>
      </c>
      <c r="O9">
        <v>4.4999999999999998E-2</v>
      </c>
      <c r="P9">
        <v>5.7000000000000002E-2</v>
      </c>
      <c r="Q9">
        <v>1.2999999999999999E-2</v>
      </c>
      <c r="R9">
        <v>1.6E-2</v>
      </c>
      <c r="S9">
        <v>0.11700000000000001</v>
      </c>
      <c r="T9">
        <v>0.68799999999999994</v>
      </c>
      <c r="U9">
        <v>0.14199999999999999</v>
      </c>
      <c r="V9">
        <v>1.2E-2</v>
      </c>
      <c r="W9">
        <v>0.65</v>
      </c>
      <c r="Z9" s="1">
        <f t="shared" si="0"/>
        <v>8.6699999999999999E-2</v>
      </c>
      <c r="AA9" s="1">
        <f t="shared" si="1"/>
        <v>0.17860000000000001</v>
      </c>
    </row>
    <row r="10" spans="1:27">
      <c r="A10">
        <v>9</v>
      </c>
      <c r="B10" t="s">
        <v>157</v>
      </c>
      <c r="C10">
        <v>30</v>
      </c>
      <c r="D10">
        <v>5.6000000000000001E-2</v>
      </c>
      <c r="E10">
        <v>4.9000000000000002E-2</v>
      </c>
      <c r="F10">
        <v>5.0999999999999997E-2</v>
      </c>
      <c r="G10">
        <v>5.0999999999999997E-2</v>
      </c>
      <c r="H10">
        <v>5.1999999999999998E-2</v>
      </c>
      <c r="I10">
        <v>4.2999999999999997E-2</v>
      </c>
      <c r="J10">
        <v>6.0999999999999999E-2</v>
      </c>
      <c r="K10">
        <v>0.23</v>
      </c>
      <c r="L10">
        <v>0.20799999999999999</v>
      </c>
      <c r="M10">
        <v>0.39800000000000002</v>
      </c>
      <c r="N10">
        <v>3.3000000000000002E-2</v>
      </c>
      <c r="O10">
        <v>1.9E-2</v>
      </c>
      <c r="P10">
        <v>5.7000000000000002E-2</v>
      </c>
      <c r="Q10">
        <v>1.2E-2</v>
      </c>
      <c r="R10">
        <v>4.7E-2</v>
      </c>
      <c r="S10">
        <v>0.1</v>
      </c>
      <c r="T10">
        <v>0.39700000000000002</v>
      </c>
      <c r="U10">
        <v>0.18099999999999999</v>
      </c>
      <c r="V10">
        <v>9.1999999999999998E-2</v>
      </c>
      <c r="W10">
        <v>0.64400000000000002</v>
      </c>
      <c r="Z10" s="1">
        <f t="shared" si="0"/>
        <v>0.11989999999999998</v>
      </c>
      <c r="AA10" s="1">
        <f t="shared" si="1"/>
        <v>0.15820000000000001</v>
      </c>
    </row>
    <row r="11" spans="1:27">
      <c r="A11">
        <v>10</v>
      </c>
      <c r="B11" t="s">
        <v>158</v>
      </c>
      <c r="C11">
        <v>30</v>
      </c>
      <c r="D11">
        <v>3.2000000000000001E-2</v>
      </c>
      <c r="E11">
        <v>0.05</v>
      </c>
      <c r="F11">
        <v>5.0999999999999997E-2</v>
      </c>
      <c r="G11">
        <v>5.0999999999999997E-2</v>
      </c>
      <c r="H11">
        <v>5.1999999999999998E-2</v>
      </c>
      <c r="I11">
        <v>2.3E-2</v>
      </c>
      <c r="J11">
        <v>0.123</v>
      </c>
      <c r="K11">
        <v>0.151</v>
      </c>
      <c r="L11">
        <v>9.8000000000000004E-2</v>
      </c>
      <c r="M11">
        <v>0.28000000000000003</v>
      </c>
      <c r="N11">
        <v>6.9000000000000006E-2</v>
      </c>
      <c r="O11">
        <v>3.5000000000000003E-2</v>
      </c>
      <c r="P11">
        <v>5.8000000000000003E-2</v>
      </c>
      <c r="Q11">
        <v>1.6E-2</v>
      </c>
      <c r="R11">
        <v>8.0000000000000002E-3</v>
      </c>
      <c r="S11">
        <v>0.17399999999999999</v>
      </c>
      <c r="T11">
        <v>0.83199999999999996</v>
      </c>
      <c r="U11">
        <v>0.14299999999999999</v>
      </c>
      <c r="V11">
        <v>8.0000000000000002E-3</v>
      </c>
      <c r="W11">
        <v>0.71599999999999997</v>
      </c>
      <c r="Z11" s="1">
        <f t="shared" si="0"/>
        <v>9.11E-2</v>
      </c>
      <c r="AA11" s="1">
        <f t="shared" si="1"/>
        <v>0.20590000000000003</v>
      </c>
    </row>
    <row r="12" spans="1:27">
      <c r="A12">
        <v>11</v>
      </c>
      <c r="B12" t="s">
        <v>159</v>
      </c>
      <c r="C12">
        <v>30</v>
      </c>
      <c r="D12">
        <v>2.7E-2</v>
      </c>
      <c r="E12">
        <v>4.8000000000000001E-2</v>
      </c>
      <c r="F12">
        <v>0.05</v>
      </c>
      <c r="G12">
        <v>0.05</v>
      </c>
      <c r="H12">
        <v>5.0999999999999997E-2</v>
      </c>
      <c r="I12">
        <v>5.5E-2</v>
      </c>
      <c r="J12">
        <v>3.2000000000000001E-2</v>
      </c>
      <c r="K12">
        <v>0.13100000000000001</v>
      </c>
      <c r="L12">
        <v>7.8E-2</v>
      </c>
      <c r="M12">
        <v>0.30299999999999999</v>
      </c>
      <c r="N12">
        <v>4.4999999999999998E-2</v>
      </c>
      <c r="O12">
        <v>4.8000000000000001E-2</v>
      </c>
      <c r="P12">
        <v>5.6000000000000001E-2</v>
      </c>
      <c r="Q12">
        <v>1.2E-2</v>
      </c>
      <c r="R12">
        <v>2.5999999999999999E-2</v>
      </c>
      <c r="S12">
        <v>9.1999999999999998E-2</v>
      </c>
      <c r="T12">
        <v>0.50800000000000001</v>
      </c>
      <c r="U12">
        <v>0.151</v>
      </c>
      <c r="V12">
        <v>1.4999999999999999E-2</v>
      </c>
      <c r="W12">
        <v>0.61</v>
      </c>
      <c r="Z12" s="1">
        <f t="shared" si="0"/>
        <v>8.249999999999999E-2</v>
      </c>
      <c r="AA12" s="1">
        <f t="shared" si="1"/>
        <v>0.15630000000000002</v>
      </c>
    </row>
    <row r="13" spans="1:27">
      <c r="A13">
        <v>12</v>
      </c>
      <c r="B13" t="s">
        <v>160</v>
      </c>
      <c r="C13">
        <v>30</v>
      </c>
      <c r="D13">
        <v>3.6999999999999998E-2</v>
      </c>
      <c r="E13">
        <v>4.8000000000000001E-2</v>
      </c>
      <c r="F13">
        <v>4.9000000000000002E-2</v>
      </c>
      <c r="G13">
        <v>4.9000000000000002E-2</v>
      </c>
      <c r="H13">
        <v>0.05</v>
      </c>
      <c r="I13">
        <v>7.2999999999999995E-2</v>
      </c>
      <c r="J13">
        <v>1.4E-2</v>
      </c>
      <c r="K13">
        <v>0.111</v>
      </c>
      <c r="L13">
        <v>9.7000000000000003E-2</v>
      </c>
      <c r="M13">
        <v>0.32400000000000001</v>
      </c>
      <c r="N13">
        <v>2.8000000000000001E-2</v>
      </c>
      <c r="O13">
        <v>7.3999999999999996E-2</v>
      </c>
      <c r="P13">
        <v>5.3999999999999999E-2</v>
      </c>
      <c r="Q13">
        <v>1.2E-2</v>
      </c>
      <c r="R13">
        <v>5.6000000000000001E-2</v>
      </c>
      <c r="S13">
        <v>6.3E-2</v>
      </c>
      <c r="T13">
        <v>0.34</v>
      </c>
      <c r="U13">
        <v>0.13800000000000001</v>
      </c>
      <c r="V13">
        <v>2.1999999999999999E-2</v>
      </c>
      <c r="W13">
        <v>0.48599999999999999</v>
      </c>
      <c r="Z13" s="1">
        <f t="shared" si="0"/>
        <v>8.5200000000000012E-2</v>
      </c>
      <c r="AA13" s="1">
        <f t="shared" si="1"/>
        <v>0.12730000000000002</v>
      </c>
    </row>
    <row r="14" spans="1:27">
      <c r="A14">
        <v>13</v>
      </c>
      <c r="B14" t="s">
        <v>161</v>
      </c>
      <c r="C14">
        <v>30</v>
      </c>
      <c r="D14">
        <v>3.5999999999999997E-2</v>
      </c>
      <c r="E14">
        <v>4.8000000000000001E-2</v>
      </c>
      <c r="F14">
        <v>0.05</v>
      </c>
      <c r="G14">
        <v>0.05</v>
      </c>
      <c r="H14">
        <v>5.0999999999999997E-2</v>
      </c>
      <c r="I14">
        <v>6.4000000000000001E-2</v>
      </c>
      <c r="J14">
        <v>0.02</v>
      </c>
      <c r="K14">
        <v>0.13300000000000001</v>
      </c>
      <c r="L14">
        <v>0.104</v>
      </c>
      <c r="M14">
        <v>0.32700000000000001</v>
      </c>
      <c r="N14">
        <v>3.1E-2</v>
      </c>
      <c r="O14">
        <v>5.0999999999999997E-2</v>
      </c>
      <c r="P14">
        <v>5.5E-2</v>
      </c>
      <c r="Q14">
        <v>0.01</v>
      </c>
      <c r="R14">
        <v>5.2999999999999999E-2</v>
      </c>
      <c r="S14">
        <v>7.0000000000000007E-2</v>
      </c>
      <c r="T14">
        <v>0.36699999999999999</v>
      </c>
      <c r="U14">
        <v>0.14599999999999999</v>
      </c>
      <c r="V14">
        <v>2.5999999999999999E-2</v>
      </c>
      <c r="W14">
        <v>0.55200000000000005</v>
      </c>
      <c r="Z14" s="1">
        <f t="shared" si="0"/>
        <v>8.8300000000000003E-2</v>
      </c>
      <c r="AA14" s="1">
        <f t="shared" si="1"/>
        <v>0.13610000000000003</v>
      </c>
    </row>
    <row r="15" spans="1:27">
      <c r="A15">
        <v>14</v>
      </c>
      <c r="B15" t="s">
        <v>162</v>
      </c>
      <c r="C15">
        <v>30</v>
      </c>
      <c r="D15">
        <v>3.3000000000000002E-2</v>
      </c>
      <c r="E15">
        <v>4.8000000000000001E-2</v>
      </c>
      <c r="F15">
        <v>0.05</v>
      </c>
      <c r="G15">
        <v>0.05</v>
      </c>
      <c r="H15">
        <v>5.0999999999999997E-2</v>
      </c>
      <c r="I15">
        <v>7.0000000000000007E-2</v>
      </c>
      <c r="J15">
        <v>1.9E-2</v>
      </c>
      <c r="K15">
        <v>0.14399999999999999</v>
      </c>
      <c r="L15">
        <v>0.10199999999999999</v>
      </c>
      <c r="M15">
        <v>0.34599999999999997</v>
      </c>
      <c r="N15">
        <v>0.03</v>
      </c>
      <c r="O15">
        <v>3.9E-2</v>
      </c>
      <c r="P15">
        <v>5.5E-2</v>
      </c>
      <c r="Q15">
        <v>8.9999999999999993E-3</v>
      </c>
      <c r="R15">
        <v>6.8000000000000005E-2</v>
      </c>
      <c r="S15">
        <v>6.7000000000000004E-2</v>
      </c>
      <c r="T15">
        <v>0.28499999999999998</v>
      </c>
      <c r="U15">
        <v>0.157</v>
      </c>
      <c r="V15">
        <v>3.9E-2</v>
      </c>
      <c r="W15">
        <v>0.55400000000000005</v>
      </c>
      <c r="Z15" s="1">
        <f t="shared" si="0"/>
        <v>9.1299999999999992E-2</v>
      </c>
      <c r="AA15" s="1">
        <f t="shared" si="1"/>
        <v>0.1303</v>
      </c>
    </row>
    <row r="16" spans="1:27">
      <c r="A16">
        <v>15</v>
      </c>
      <c r="B16" t="s">
        <v>163</v>
      </c>
      <c r="C16">
        <v>30</v>
      </c>
      <c r="D16">
        <v>5.6000000000000001E-2</v>
      </c>
      <c r="E16">
        <v>0.05</v>
      </c>
      <c r="F16">
        <v>5.1999999999999998E-2</v>
      </c>
      <c r="G16">
        <v>5.1999999999999998E-2</v>
      </c>
      <c r="H16">
        <v>5.1999999999999998E-2</v>
      </c>
      <c r="I16">
        <v>1.9E-2</v>
      </c>
      <c r="J16">
        <v>0.127</v>
      </c>
      <c r="K16">
        <v>0.183</v>
      </c>
      <c r="L16">
        <v>0.19500000000000001</v>
      </c>
      <c r="M16">
        <v>0.308</v>
      </c>
      <c r="N16">
        <v>4.8000000000000001E-2</v>
      </c>
      <c r="O16">
        <v>3.3000000000000002E-2</v>
      </c>
      <c r="P16">
        <v>5.8999999999999997E-2</v>
      </c>
      <c r="Q16">
        <v>1.6E-2</v>
      </c>
      <c r="R16">
        <v>0.01</v>
      </c>
      <c r="S16">
        <v>0.16400000000000001</v>
      </c>
      <c r="T16">
        <v>0.82699999999999996</v>
      </c>
      <c r="U16">
        <v>0.14599999999999999</v>
      </c>
      <c r="V16">
        <v>1.4999999999999999E-2</v>
      </c>
      <c r="W16">
        <v>0.7</v>
      </c>
      <c r="Z16" s="1">
        <f t="shared" si="0"/>
        <v>0.10940000000000001</v>
      </c>
      <c r="AA16" s="1">
        <f t="shared" si="1"/>
        <v>0.20179999999999998</v>
      </c>
    </row>
    <row r="17" spans="1:27">
      <c r="A17">
        <v>16</v>
      </c>
      <c r="B17" t="s">
        <v>164</v>
      </c>
      <c r="C17">
        <v>30</v>
      </c>
      <c r="D17">
        <v>2.7E-2</v>
      </c>
      <c r="E17">
        <v>4.8000000000000001E-2</v>
      </c>
      <c r="F17">
        <v>0.05</v>
      </c>
      <c r="G17">
        <v>0.05</v>
      </c>
      <c r="H17">
        <v>5.0999999999999997E-2</v>
      </c>
      <c r="I17">
        <v>5.8999999999999997E-2</v>
      </c>
      <c r="J17">
        <v>2.5999999999999999E-2</v>
      </c>
      <c r="K17">
        <v>0.13100000000000001</v>
      </c>
      <c r="L17">
        <v>7.5999999999999998E-2</v>
      </c>
      <c r="M17">
        <v>0.30299999999999999</v>
      </c>
      <c r="N17">
        <v>4.2999999999999997E-2</v>
      </c>
      <c r="O17">
        <v>5.3999999999999999E-2</v>
      </c>
      <c r="P17">
        <v>5.6000000000000001E-2</v>
      </c>
      <c r="Q17">
        <v>1.0999999999999999E-2</v>
      </c>
      <c r="R17">
        <v>2.8000000000000001E-2</v>
      </c>
      <c r="S17">
        <v>8.5999999999999993E-2</v>
      </c>
      <c r="T17">
        <v>0.46200000000000002</v>
      </c>
      <c r="U17">
        <v>0.14599999999999999</v>
      </c>
      <c r="V17">
        <v>1.4E-2</v>
      </c>
      <c r="W17">
        <v>0.59499999999999997</v>
      </c>
      <c r="Z17" s="1">
        <f t="shared" si="0"/>
        <v>8.2099999999999992E-2</v>
      </c>
      <c r="AA17" s="1">
        <f t="shared" si="1"/>
        <v>0.14950000000000002</v>
      </c>
    </row>
    <row r="18" spans="1:27">
      <c r="A18">
        <v>17</v>
      </c>
      <c r="B18" t="s">
        <v>165</v>
      </c>
      <c r="C18">
        <v>30</v>
      </c>
      <c r="D18">
        <v>2.7E-2</v>
      </c>
      <c r="E18">
        <v>4.8000000000000001E-2</v>
      </c>
      <c r="F18">
        <v>0.05</v>
      </c>
      <c r="G18">
        <v>0.05</v>
      </c>
      <c r="H18">
        <v>0.05</v>
      </c>
      <c r="I18">
        <v>8.5000000000000006E-2</v>
      </c>
      <c r="J18">
        <v>1.4999999999999999E-2</v>
      </c>
      <c r="K18">
        <v>0.122</v>
      </c>
      <c r="L18">
        <v>7.3999999999999996E-2</v>
      </c>
      <c r="M18">
        <v>0.32500000000000001</v>
      </c>
      <c r="N18">
        <v>3.3000000000000002E-2</v>
      </c>
      <c r="O18">
        <v>5.5E-2</v>
      </c>
      <c r="P18">
        <v>5.5E-2</v>
      </c>
      <c r="Q18">
        <v>0.01</v>
      </c>
      <c r="R18">
        <v>5.8999999999999997E-2</v>
      </c>
      <c r="S18">
        <v>6.2E-2</v>
      </c>
      <c r="T18">
        <v>0.28999999999999998</v>
      </c>
      <c r="U18">
        <v>0.153</v>
      </c>
      <c r="V18">
        <v>2.1999999999999999E-2</v>
      </c>
      <c r="W18">
        <v>0.53600000000000003</v>
      </c>
      <c r="Z18" s="1">
        <f t="shared" si="0"/>
        <v>8.4600000000000009E-2</v>
      </c>
      <c r="AA18" s="1">
        <f t="shared" si="1"/>
        <v>0.1275</v>
      </c>
    </row>
    <row r="19" spans="1:27">
      <c r="A19">
        <v>18</v>
      </c>
      <c r="B19" t="s">
        <v>166</v>
      </c>
      <c r="C19">
        <v>30</v>
      </c>
      <c r="D19">
        <v>2.8000000000000001E-2</v>
      </c>
      <c r="E19">
        <v>4.8000000000000001E-2</v>
      </c>
      <c r="F19">
        <v>0.05</v>
      </c>
      <c r="G19">
        <v>0.05</v>
      </c>
      <c r="H19">
        <v>5.0999999999999997E-2</v>
      </c>
      <c r="I19">
        <v>5.7000000000000002E-2</v>
      </c>
      <c r="J19">
        <v>3.5999999999999997E-2</v>
      </c>
      <c r="K19">
        <v>0.121</v>
      </c>
      <c r="L19">
        <v>7.3999999999999996E-2</v>
      </c>
      <c r="M19">
        <v>0.28899999999999998</v>
      </c>
      <c r="N19">
        <v>4.8000000000000001E-2</v>
      </c>
      <c r="O19">
        <v>5.0999999999999997E-2</v>
      </c>
      <c r="P19">
        <v>5.6000000000000001E-2</v>
      </c>
      <c r="Q19">
        <v>1.2E-2</v>
      </c>
      <c r="R19">
        <v>2.5999999999999999E-2</v>
      </c>
      <c r="S19">
        <v>9.0999999999999998E-2</v>
      </c>
      <c r="T19">
        <v>0.52</v>
      </c>
      <c r="U19">
        <v>0.14299999999999999</v>
      </c>
      <c r="V19">
        <v>1.2999999999999999E-2</v>
      </c>
      <c r="W19">
        <v>0.59799999999999998</v>
      </c>
      <c r="Z19" s="1">
        <f t="shared" si="0"/>
        <v>8.0399999999999985E-2</v>
      </c>
      <c r="AA19" s="1">
        <f t="shared" si="1"/>
        <v>0.15579999999999999</v>
      </c>
    </row>
    <row r="20" spans="1:27">
      <c r="A20">
        <v>19</v>
      </c>
      <c r="B20" t="s">
        <v>167</v>
      </c>
      <c r="C20">
        <v>30</v>
      </c>
      <c r="D20">
        <v>3.2000000000000001E-2</v>
      </c>
      <c r="E20">
        <v>4.8000000000000001E-2</v>
      </c>
      <c r="F20">
        <v>4.9000000000000002E-2</v>
      </c>
      <c r="G20">
        <v>4.9000000000000002E-2</v>
      </c>
      <c r="H20">
        <v>0.05</v>
      </c>
      <c r="I20">
        <v>0.122</v>
      </c>
      <c r="J20">
        <v>2.1000000000000001E-2</v>
      </c>
      <c r="K20">
        <v>9.1999999999999998E-2</v>
      </c>
      <c r="L20">
        <v>7.5999999999999998E-2</v>
      </c>
      <c r="M20">
        <v>0.34499999999999997</v>
      </c>
      <c r="N20">
        <v>3.4000000000000002E-2</v>
      </c>
      <c r="O20">
        <v>4.7E-2</v>
      </c>
      <c r="P20">
        <v>5.5E-2</v>
      </c>
      <c r="Q20">
        <v>1.2999999999999999E-2</v>
      </c>
      <c r="R20">
        <v>9.8000000000000004E-2</v>
      </c>
      <c r="S20">
        <v>5.8000000000000003E-2</v>
      </c>
      <c r="T20">
        <v>0.252</v>
      </c>
      <c r="U20">
        <v>0.16800000000000001</v>
      </c>
      <c r="V20">
        <v>3.3000000000000002E-2</v>
      </c>
      <c r="W20">
        <v>0.51500000000000001</v>
      </c>
      <c r="Z20" s="1">
        <f t="shared" si="0"/>
        <v>8.8399999999999992E-2</v>
      </c>
      <c r="AA20" s="1">
        <f t="shared" si="1"/>
        <v>0.12730000000000002</v>
      </c>
    </row>
    <row r="21" spans="1:27">
      <c r="A21">
        <v>20</v>
      </c>
      <c r="B21" t="s">
        <v>168</v>
      </c>
      <c r="C21">
        <v>30</v>
      </c>
      <c r="D21">
        <v>2.9000000000000001E-2</v>
      </c>
      <c r="E21">
        <v>4.9000000000000002E-2</v>
      </c>
      <c r="F21">
        <v>5.0999999999999997E-2</v>
      </c>
      <c r="G21">
        <v>5.0999999999999997E-2</v>
      </c>
      <c r="H21">
        <v>5.0999999999999997E-2</v>
      </c>
      <c r="I21">
        <v>0.04</v>
      </c>
      <c r="J21">
        <v>5.8999999999999997E-2</v>
      </c>
      <c r="K21">
        <v>0.13300000000000001</v>
      </c>
      <c r="L21">
        <v>8.3000000000000004E-2</v>
      </c>
      <c r="M21">
        <v>0.28599999999999998</v>
      </c>
      <c r="N21">
        <v>5.7000000000000002E-2</v>
      </c>
      <c r="O21">
        <v>4.5999999999999999E-2</v>
      </c>
      <c r="P21">
        <v>5.7000000000000002E-2</v>
      </c>
      <c r="Q21">
        <v>1.2999999999999999E-2</v>
      </c>
      <c r="R21">
        <v>1.4E-2</v>
      </c>
      <c r="S21">
        <v>0.11899999999999999</v>
      </c>
      <c r="T21">
        <v>0.69</v>
      </c>
      <c r="U21">
        <v>0.14199999999999999</v>
      </c>
      <c r="V21">
        <v>0.01</v>
      </c>
      <c r="W21">
        <v>0.66300000000000003</v>
      </c>
      <c r="Z21" s="1">
        <f t="shared" si="0"/>
        <v>8.3199999999999982E-2</v>
      </c>
      <c r="AA21" s="1">
        <f t="shared" si="1"/>
        <v>0.18109999999999998</v>
      </c>
    </row>
    <row r="22" spans="1:27">
      <c r="A22">
        <v>21</v>
      </c>
      <c r="B22" t="s">
        <v>169</v>
      </c>
      <c r="C22">
        <v>30</v>
      </c>
      <c r="D22">
        <v>2.9000000000000001E-2</v>
      </c>
      <c r="E22">
        <v>4.8000000000000001E-2</v>
      </c>
      <c r="F22">
        <v>4.9000000000000002E-2</v>
      </c>
      <c r="G22">
        <v>4.9000000000000002E-2</v>
      </c>
      <c r="H22">
        <v>0.05</v>
      </c>
      <c r="I22">
        <v>9.2999999999999999E-2</v>
      </c>
      <c r="J22">
        <v>2.1000000000000001E-2</v>
      </c>
      <c r="K22">
        <v>0.105</v>
      </c>
      <c r="L22">
        <v>6.9000000000000006E-2</v>
      </c>
      <c r="M22">
        <v>0.312</v>
      </c>
      <c r="N22">
        <v>3.7999999999999999E-2</v>
      </c>
      <c r="O22">
        <v>6.2E-2</v>
      </c>
      <c r="P22">
        <v>5.5E-2</v>
      </c>
      <c r="Q22">
        <v>1.0999999999999999E-2</v>
      </c>
      <c r="R22">
        <v>6.4000000000000001E-2</v>
      </c>
      <c r="S22">
        <v>6.3E-2</v>
      </c>
      <c r="T22">
        <v>0.32</v>
      </c>
      <c r="U22">
        <v>0.14399999999999999</v>
      </c>
      <c r="V22">
        <v>0.02</v>
      </c>
      <c r="W22">
        <v>0.53100000000000003</v>
      </c>
      <c r="Z22" s="1">
        <f t="shared" si="0"/>
        <v>8.249999999999999E-2</v>
      </c>
      <c r="AA22" s="1">
        <f t="shared" si="1"/>
        <v>0.1308</v>
      </c>
    </row>
    <row r="23" spans="1:27">
      <c r="A23">
        <v>22</v>
      </c>
      <c r="B23" t="s">
        <v>170</v>
      </c>
      <c r="C23">
        <v>30</v>
      </c>
      <c r="D23">
        <v>4.2999999999999997E-2</v>
      </c>
      <c r="E23">
        <v>4.8000000000000001E-2</v>
      </c>
      <c r="F23">
        <v>4.9000000000000002E-2</v>
      </c>
      <c r="G23">
        <v>4.9000000000000002E-2</v>
      </c>
      <c r="H23">
        <v>0.05</v>
      </c>
      <c r="I23">
        <v>0.08</v>
      </c>
      <c r="J23">
        <v>3.7999999999999999E-2</v>
      </c>
      <c r="K23">
        <v>8.8999999999999996E-2</v>
      </c>
      <c r="L23">
        <v>9.7000000000000003E-2</v>
      </c>
      <c r="M23">
        <v>0.36399999999999999</v>
      </c>
      <c r="N23">
        <v>3.4000000000000002E-2</v>
      </c>
      <c r="O23">
        <v>3.5999999999999997E-2</v>
      </c>
      <c r="P23">
        <v>5.5E-2</v>
      </c>
      <c r="Q23">
        <v>1.2999999999999999E-2</v>
      </c>
      <c r="R23">
        <v>6.9000000000000006E-2</v>
      </c>
      <c r="S23">
        <v>7.9000000000000001E-2</v>
      </c>
      <c r="T23">
        <v>0.38300000000000001</v>
      </c>
      <c r="U23">
        <v>0.15</v>
      </c>
      <c r="V23">
        <v>3.1E-2</v>
      </c>
      <c r="W23">
        <v>0.55500000000000005</v>
      </c>
      <c r="Z23" s="1">
        <f t="shared" si="0"/>
        <v>9.0699999999999989E-2</v>
      </c>
      <c r="AA23" s="1">
        <f t="shared" si="1"/>
        <v>0.14050000000000001</v>
      </c>
    </row>
    <row r="24" spans="1:27">
      <c r="A24">
        <v>23</v>
      </c>
      <c r="B24" t="s">
        <v>171</v>
      </c>
      <c r="C24">
        <v>30</v>
      </c>
      <c r="D24">
        <v>2.9000000000000001E-2</v>
      </c>
      <c r="E24">
        <v>4.8000000000000001E-2</v>
      </c>
      <c r="F24">
        <v>4.9000000000000002E-2</v>
      </c>
      <c r="G24">
        <v>4.9000000000000002E-2</v>
      </c>
      <c r="H24">
        <v>0.05</v>
      </c>
      <c r="I24">
        <v>8.5999999999999993E-2</v>
      </c>
      <c r="J24">
        <v>2.7E-2</v>
      </c>
      <c r="K24">
        <v>0.104</v>
      </c>
      <c r="L24">
        <v>6.7000000000000004E-2</v>
      </c>
      <c r="M24">
        <v>0.311</v>
      </c>
      <c r="N24">
        <v>3.9E-2</v>
      </c>
      <c r="O24">
        <v>6.4000000000000001E-2</v>
      </c>
      <c r="P24">
        <v>5.5E-2</v>
      </c>
      <c r="Q24">
        <v>1.0999999999999999E-2</v>
      </c>
      <c r="R24">
        <v>5.2999999999999999E-2</v>
      </c>
      <c r="S24">
        <v>7.0000000000000007E-2</v>
      </c>
      <c r="T24">
        <v>0.36099999999999999</v>
      </c>
      <c r="U24">
        <v>0.13400000000000001</v>
      </c>
      <c r="V24">
        <v>1.7000000000000001E-2</v>
      </c>
      <c r="W24">
        <v>0.53700000000000003</v>
      </c>
      <c r="Z24" s="1">
        <f t="shared" si="0"/>
        <v>8.199999999999999E-2</v>
      </c>
      <c r="AA24" s="1">
        <f t="shared" si="1"/>
        <v>0.13410000000000002</v>
      </c>
    </row>
    <row r="25" spans="1:27">
      <c r="A25">
        <v>24</v>
      </c>
      <c r="B25" t="s">
        <v>172</v>
      </c>
      <c r="C25">
        <v>30</v>
      </c>
      <c r="D25">
        <v>0.94899999999999995</v>
      </c>
      <c r="E25">
        <v>3.5999999999999997E-2</v>
      </c>
      <c r="F25">
        <v>3.6999999999999998E-2</v>
      </c>
      <c r="G25">
        <v>3.6999999999999998E-2</v>
      </c>
      <c r="H25">
        <v>3.6999999999999998E-2</v>
      </c>
      <c r="I25">
        <v>0.97699999999999998</v>
      </c>
      <c r="J25">
        <v>0.95</v>
      </c>
      <c r="K25">
        <v>1.0999999999999999E-2</v>
      </c>
      <c r="L25">
        <v>0.114</v>
      </c>
      <c r="M25">
        <v>0.98599999999999999</v>
      </c>
      <c r="N25">
        <v>0.13700000000000001</v>
      </c>
      <c r="O25">
        <v>0.874</v>
      </c>
      <c r="P25">
        <v>0.04</v>
      </c>
      <c r="Q25">
        <v>0.98599999999999999</v>
      </c>
      <c r="R25">
        <v>0.03</v>
      </c>
      <c r="S25">
        <v>9.2999999999999999E-2</v>
      </c>
      <c r="T25">
        <v>0.74399999999999999</v>
      </c>
      <c r="U25">
        <v>0.13500000000000001</v>
      </c>
      <c r="V25">
        <v>0.10299999999999999</v>
      </c>
      <c r="W25">
        <v>8.0000000000000002E-3</v>
      </c>
      <c r="Z25" s="1">
        <f t="shared" si="0"/>
        <v>0.41339999999999993</v>
      </c>
      <c r="AA25" s="1">
        <f t="shared" si="1"/>
        <v>0.315</v>
      </c>
    </row>
    <row r="26" spans="1:27">
      <c r="A26">
        <v>25</v>
      </c>
      <c r="B26" t="s">
        <v>173</v>
      </c>
      <c r="C26">
        <v>30</v>
      </c>
      <c r="D26">
        <v>0.63100000000000001</v>
      </c>
      <c r="E26">
        <v>4.2000000000000003E-2</v>
      </c>
      <c r="F26">
        <v>4.2999999999999997E-2</v>
      </c>
      <c r="G26">
        <v>4.2999999999999997E-2</v>
      </c>
      <c r="H26">
        <v>4.3999999999999997E-2</v>
      </c>
      <c r="I26">
        <v>0.96899999999999997</v>
      </c>
      <c r="J26">
        <v>2.5999999999999999E-2</v>
      </c>
      <c r="K26">
        <v>1.2999999999999999E-2</v>
      </c>
      <c r="L26">
        <v>0.73</v>
      </c>
      <c r="M26">
        <v>0.86199999999999999</v>
      </c>
      <c r="N26">
        <v>2.3E-2</v>
      </c>
      <c r="O26">
        <v>0.98099999999999998</v>
      </c>
      <c r="P26">
        <v>4.4999999999999998E-2</v>
      </c>
      <c r="Q26">
        <v>0.19800000000000001</v>
      </c>
      <c r="R26">
        <v>0.73799999999999999</v>
      </c>
      <c r="S26">
        <v>4.7E-2</v>
      </c>
      <c r="T26">
        <v>0.98399999999999999</v>
      </c>
      <c r="U26">
        <v>0.10299999999999999</v>
      </c>
      <c r="V26">
        <v>4.8000000000000001E-2</v>
      </c>
      <c r="W26">
        <v>9.2999999999999999E-2</v>
      </c>
      <c r="Z26" s="1">
        <f t="shared" si="0"/>
        <v>0.34030000000000005</v>
      </c>
      <c r="AA26" s="1">
        <f t="shared" si="1"/>
        <v>0.32600000000000001</v>
      </c>
    </row>
    <row r="27" spans="1:27">
      <c r="A27">
        <v>26</v>
      </c>
      <c r="B27" t="s">
        <v>174</v>
      </c>
      <c r="C27">
        <v>30</v>
      </c>
      <c r="D27">
        <v>0.29899999999999999</v>
      </c>
      <c r="E27">
        <v>4.7E-2</v>
      </c>
      <c r="F27">
        <v>4.9000000000000002E-2</v>
      </c>
      <c r="G27">
        <v>4.9000000000000002E-2</v>
      </c>
      <c r="H27">
        <v>0.05</v>
      </c>
      <c r="I27">
        <v>0.96699999999999997</v>
      </c>
      <c r="J27">
        <v>0.93700000000000006</v>
      </c>
      <c r="K27">
        <v>0.02</v>
      </c>
      <c r="L27">
        <v>0.16</v>
      </c>
      <c r="M27">
        <v>0.98599999999999999</v>
      </c>
      <c r="N27">
        <v>5.8999999999999997E-2</v>
      </c>
      <c r="O27">
        <v>8.9999999999999993E-3</v>
      </c>
      <c r="P27">
        <v>5.6000000000000001E-2</v>
      </c>
      <c r="Q27">
        <v>0.23100000000000001</v>
      </c>
      <c r="R27">
        <v>0.98499999999999999</v>
      </c>
      <c r="S27">
        <v>1.2E-2</v>
      </c>
      <c r="T27">
        <v>0.188</v>
      </c>
      <c r="U27">
        <v>0.98099999999999998</v>
      </c>
      <c r="V27">
        <v>0.97799999999999998</v>
      </c>
      <c r="W27">
        <v>0.754</v>
      </c>
      <c r="Z27" s="1">
        <f t="shared" si="0"/>
        <v>0.35639999999999999</v>
      </c>
      <c r="AA27" s="1">
        <f t="shared" si="1"/>
        <v>0.42530000000000001</v>
      </c>
    </row>
    <row r="28" spans="1:27">
      <c r="A28">
        <v>27</v>
      </c>
      <c r="B28" t="s">
        <v>175</v>
      </c>
      <c r="C28">
        <v>30</v>
      </c>
      <c r="D28">
        <v>7.3999999999999996E-2</v>
      </c>
      <c r="E28">
        <v>4.7E-2</v>
      </c>
      <c r="F28">
        <v>5.0999999999999997E-2</v>
      </c>
      <c r="G28">
        <v>0.05</v>
      </c>
      <c r="H28">
        <v>5.0999999999999997E-2</v>
      </c>
      <c r="I28">
        <v>0.98699999999999999</v>
      </c>
      <c r="J28">
        <v>0.98499999999999999</v>
      </c>
      <c r="K28">
        <v>0.56100000000000005</v>
      </c>
      <c r="L28">
        <v>8.0000000000000002E-3</v>
      </c>
      <c r="M28">
        <v>0.97499999999999998</v>
      </c>
      <c r="N28">
        <v>0.98399999999999999</v>
      </c>
      <c r="O28">
        <v>0.69299999999999995</v>
      </c>
      <c r="P28">
        <v>7.3999999999999996E-2</v>
      </c>
      <c r="Q28">
        <v>0.98299999999999998</v>
      </c>
      <c r="R28">
        <v>1.7999999999999999E-2</v>
      </c>
      <c r="S28">
        <v>0.89</v>
      </c>
      <c r="T28">
        <v>5.8000000000000003E-2</v>
      </c>
      <c r="U28">
        <v>0.86099999999999999</v>
      </c>
      <c r="V28">
        <v>0.36599999999999999</v>
      </c>
      <c r="W28">
        <v>0.33500000000000002</v>
      </c>
      <c r="Z28" s="1">
        <f t="shared" si="0"/>
        <v>0.37890000000000001</v>
      </c>
      <c r="AA28" s="1">
        <f t="shared" si="1"/>
        <v>0.5262</v>
      </c>
    </row>
    <row r="29" spans="1:27">
      <c r="A29">
        <v>28</v>
      </c>
      <c r="B29" t="s">
        <v>176</v>
      </c>
      <c r="C29">
        <v>30</v>
      </c>
      <c r="D29">
        <v>0.71799999999999997</v>
      </c>
      <c r="E29">
        <v>4.2000000000000003E-2</v>
      </c>
      <c r="F29">
        <v>4.2000000000000003E-2</v>
      </c>
      <c r="G29">
        <v>4.2999999999999997E-2</v>
      </c>
      <c r="H29">
        <v>4.2999999999999997E-2</v>
      </c>
      <c r="I29">
        <v>3.6999999999999998E-2</v>
      </c>
      <c r="J29">
        <v>0.98399999999999999</v>
      </c>
      <c r="K29">
        <v>8.9999999999999993E-3</v>
      </c>
      <c r="L29">
        <v>3.6999999999999998E-2</v>
      </c>
      <c r="M29">
        <v>0.90400000000000003</v>
      </c>
      <c r="N29">
        <v>0.23899999999999999</v>
      </c>
      <c r="O29">
        <v>0.13</v>
      </c>
      <c r="P29">
        <v>4.5999999999999999E-2</v>
      </c>
      <c r="Q29">
        <v>0.32</v>
      </c>
      <c r="R29">
        <v>6.0000000000000001E-3</v>
      </c>
      <c r="S29">
        <v>0.54300000000000004</v>
      </c>
      <c r="T29">
        <v>0.98899999999999999</v>
      </c>
      <c r="U29">
        <v>2.9000000000000001E-2</v>
      </c>
      <c r="V29">
        <v>1.4999999999999999E-2</v>
      </c>
      <c r="W29">
        <v>0.182</v>
      </c>
      <c r="Z29" s="1">
        <f t="shared" si="0"/>
        <v>0.28589999999999999</v>
      </c>
      <c r="AA29" s="1">
        <f t="shared" si="1"/>
        <v>0.24990000000000001</v>
      </c>
    </row>
    <row r="30" spans="1:27">
      <c r="A30">
        <v>29</v>
      </c>
      <c r="B30" t="s">
        <v>177</v>
      </c>
      <c r="C30">
        <v>30</v>
      </c>
      <c r="D30">
        <v>0.628</v>
      </c>
      <c r="E30">
        <v>4.1000000000000002E-2</v>
      </c>
      <c r="F30">
        <v>4.1000000000000002E-2</v>
      </c>
      <c r="G30">
        <v>4.2000000000000003E-2</v>
      </c>
      <c r="H30">
        <v>4.2000000000000003E-2</v>
      </c>
      <c r="I30">
        <v>0.28100000000000003</v>
      </c>
      <c r="J30">
        <v>0.98399999999999999</v>
      </c>
      <c r="K30">
        <v>6.0000000000000001E-3</v>
      </c>
      <c r="L30">
        <v>3.6999999999999998E-2</v>
      </c>
      <c r="M30">
        <v>0.51900000000000002</v>
      </c>
      <c r="N30">
        <v>0.73299999999999998</v>
      </c>
      <c r="O30">
        <v>0.39</v>
      </c>
      <c r="P30">
        <v>4.1000000000000002E-2</v>
      </c>
      <c r="Q30">
        <v>1.9E-2</v>
      </c>
      <c r="R30">
        <v>1.9E-2</v>
      </c>
      <c r="S30">
        <v>7.4999999999999997E-2</v>
      </c>
      <c r="T30">
        <v>0.98299999999999998</v>
      </c>
      <c r="U30">
        <v>6.9000000000000006E-2</v>
      </c>
      <c r="V30">
        <v>5.0999999999999997E-2</v>
      </c>
      <c r="W30">
        <v>0.51300000000000001</v>
      </c>
      <c r="Z30" s="1">
        <f t="shared" si="0"/>
        <v>0.2621</v>
      </c>
      <c r="AA30" s="1">
        <f t="shared" si="1"/>
        <v>0.2893</v>
      </c>
    </row>
    <row r="31" spans="1:27">
      <c r="A31">
        <v>30</v>
      </c>
      <c r="B31" t="s">
        <v>178</v>
      </c>
      <c r="C31">
        <v>30</v>
      </c>
      <c r="D31">
        <v>0.09</v>
      </c>
      <c r="E31">
        <v>5.3999999999999999E-2</v>
      </c>
      <c r="F31">
        <v>0.06</v>
      </c>
      <c r="G31">
        <v>5.8000000000000003E-2</v>
      </c>
      <c r="H31">
        <v>0.06</v>
      </c>
      <c r="I31">
        <v>0.93899999999999995</v>
      </c>
      <c r="J31">
        <v>0.09</v>
      </c>
      <c r="K31">
        <v>0.91400000000000003</v>
      </c>
      <c r="L31">
        <v>5.5E-2</v>
      </c>
      <c r="M31">
        <v>0.26300000000000001</v>
      </c>
      <c r="N31">
        <v>0.95699999999999996</v>
      </c>
      <c r="O31">
        <v>0.98399999999999999</v>
      </c>
      <c r="P31">
        <v>9.1999999999999998E-2</v>
      </c>
      <c r="Q31">
        <v>0.99099999999999999</v>
      </c>
      <c r="R31">
        <v>7.0000000000000001E-3</v>
      </c>
      <c r="S31">
        <v>0.93899999999999995</v>
      </c>
      <c r="T31">
        <v>0.26900000000000002</v>
      </c>
      <c r="U31">
        <v>0.32100000000000001</v>
      </c>
      <c r="V31">
        <v>2.1999999999999999E-2</v>
      </c>
      <c r="W31">
        <v>0.106</v>
      </c>
      <c r="Z31" s="1">
        <f t="shared" si="0"/>
        <v>0.25830000000000003</v>
      </c>
      <c r="AA31" s="1">
        <f t="shared" si="1"/>
        <v>0.46879999999999999</v>
      </c>
    </row>
    <row r="32" spans="1:27">
      <c r="A32">
        <v>31</v>
      </c>
      <c r="B32" t="s">
        <v>179</v>
      </c>
      <c r="C32">
        <v>30</v>
      </c>
      <c r="D32">
        <v>0.83299999999999996</v>
      </c>
      <c r="E32">
        <v>5.0999999999999997E-2</v>
      </c>
      <c r="F32">
        <v>5.6000000000000001E-2</v>
      </c>
      <c r="G32">
        <v>5.5E-2</v>
      </c>
      <c r="H32">
        <v>5.5E-2</v>
      </c>
      <c r="I32">
        <v>3.1E-2</v>
      </c>
      <c r="J32">
        <v>0.98499999999999999</v>
      </c>
      <c r="K32">
        <v>0.98799999999999999</v>
      </c>
      <c r="L32">
        <v>0.40500000000000003</v>
      </c>
      <c r="M32">
        <v>0.98799999999999999</v>
      </c>
      <c r="N32">
        <v>0.91100000000000003</v>
      </c>
      <c r="O32">
        <v>1.0999999999999999E-2</v>
      </c>
      <c r="P32">
        <v>8.5999999999999993E-2</v>
      </c>
      <c r="Q32">
        <v>0.995</v>
      </c>
      <c r="R32">
        <v>2.3E-2</v>
      </c>
      <c r="S32">
        <v>0.98599999999999999</v>
      </c>
      <c r="T32">
        <v>2.1999999999999999E-2</v>
      </c>
      <c r="U32">
        <v>0.76</v>
      </c>
      <c r="V32">
        <v>0.97499999999999998</v>
      </c>
      <c r="W32">
        <v>0.76800000000000002</v>
      </c>
      <c r="Z32" s="1">
        <f t="shared" si="0"/>
        <v>0.44469999999999993</v>
      </c>
      <c r="AA32" s="1">
        <f t="shared" si="1"/>
        <v>0.55369999999999997</v>
      </c>
    </row>
    <row r="33" spans="1:27">
      <c r="A33">
        <v>32</v>
      </c>
      <c r="B33" t="s">
        <v>180</v>
      </c>
      <c r="C33">
        <v>30</v>
      </c>
      <c r="D33">
        <v>7.8E-2</v>
      </c>
      <c r="E33">
        <v>4.9000000000000002E-2</v>
      </c>
      <c r="F33">
        <v>5.1999999999999998E-2</v>
      </c>
      <c r="G33">
        <v>5.0999999999999997E-2</v>
      </c>
      <c r="H33">
        <v>5.1999999999999998E-2</v>
      </c>
      <c r="I33">
        <v>0.626</v>
      </c>
      <c r="J33">
        <v>6.0000000000000001E-3</v>
      </c>
      <c r="K33">
        <v>0.90900000000000003</v>
      </c>
      <c r="L33">
        <v>0.23699999999999999</v>
      </c>
      <c r="M33">
        <v>0.71</v>
      </c>
      <c r="N33">
        <v>0.17299999999999999</v>
      </c>
      <c r="O33">
        <v>0.96899999999999997</v>
      </c>
      <c r="P33">
        <v>6.9000000000000006E-2</v>
      </c>
      <c r="Q33">
        <v>8.3000000000000004E-2</v>
      </c>
      <c r="R33">
        <v>4.1000000000000002E-2</v>
      </c>
      <c r="S33">
        <v>0.26800000000000002</v>
      </c>
      <c r="T33">
        <v>0.121</v>
      </c>
      <c r="U33">
        <v>0.107</v>
      </c>
      <c r="V33">
        <v>2.1000000000000001E-2</v>
      </c>
      <c r="W33">
        <v>0.59599999999999997</v>
      </c>
      <c r="Z33" s="1">
        <f t="shared" si="0"/>
        <v>0.27700000000000002</v>
      </c>
      <c r="AA33" s="1">
        <f t="shared" si="1"/>
        <v>0.24479999999999996</v>
      </c>
    </row>
    <row r="34" spans="1:27">
      <c r="A34">
        <v>33</v>
      </c>
      <c r="B34" t="s">
        <v>181</v>
      </c>
      <c r="C34">
        <v>30</v>
      </c>
      <c r="D34">
        <v>1.2E-2</v>
      </c>
      <c r="E34">
        <v>5.3999999999999999E-2</v>
      </c>
      <c r="F34">
        <v>5.8999999999999997E-2</v>
      </c>
      <c r="G34">
        <v>5.8000000000000003E-2</v>
      </c>
      <c r="H34">
        <v>5.8999999999999997E-2</v>
      </c>
      <c r="I34">
        <v>0.98299999999999998</v>
      </c>
      <c r="J34">
        <v>0.216</v>
      </c>
      <c r="K34">
        <v>0.11600000000000001</v>
      </c>
      <c r="L34">
        <v>1.2E-2</v>
      </c>
      <c r="M34">
        <v>0.88500000000000001</v>
      </c>
      <c r="N34">
        <v>5.0999999999999997E-2</v>
      </c>
      <c r="O34">
        <v>3.3000000000000002E-2</v>
      </c>
      <c r="P34">
        <v>8.5999999999999993E-2</v>
      </c>
      <c r="Q34">
        <v>0.96199999999999997</v>
      </c>
      <c r="R34">
        <v>8.9999999999999993E-3</v>
      </c>
      <c r="S34">
        <v>0.49</v>
      </c>
      <c r="T34">
        <v>0.01</v>
      </c>
      <c r="U34">
        <v>0.89200000000000002</v>
      </c>
      <c r="V34">
        <v>4.7E-2</v>
      </c>
      <c r="W34">
        <v>2.4E-2</v>
      </c>
      <c r="Z34" s="1">
        <f t="shared" si="0"/>
        <v>0.24540000000000001</v>
      </c>
      <c r="AA34" s="1">
        <f t="shared" si="1"/>
        <v>0.26040000000000002</v>
      </c>
    </row>
    <row r="35" spans="1:27">
      <c r="A35">
        <v>34</v>
      </c>
      <c r="B35" t="s">
        <v>182</v>
      </c>
      <c r="C35">
        <v>30</v>
      </c>
      <c r="D35">
        <v>8.0000000000000002E-3</v>
      </c>
      <c r="E35">
        <v>6.3E-2</v>
      </c>
      <c r="F35">
        <v>7.0000000000000007E-2</v>
      </c>
      <c r="G35">
        <v>6.7000000000000004E-2</v>
      </c>
      <c r="H35">
        <v>7.0000000000000007E-2</v>
      </c>
      <c r="I35">
        <v>2.8000000000000001E-2</v>
      </c>
      <c r="J35">
        <v>4.9000000000000002E-2</v>
      </c>
      <c r="K35">
        <v>0.96499999999999997</v>
      </c>
      <c r="L35">
        <v>2.5999999999999999E-2</v>
      </c>
      <c r="M35">
        <v>0.28399999999999997</v>
      </c>
      <c r="N35">
        <v>0.43099999999999999</v>
      </c>
      <c r="O35">
        <v>8.2000000000000003E-2</v>
      </c>
      <c r="P35">
        <v>0.105</v>
      </c>
      <c r="Q35">
        <v>6.0999999999999999E-2</v>
      </c>
      <c r="R35">
        <v>8.0000000000000002E-3</v>
      </c>
      <c r="S35">
        <v>0.97499999999999998</v>
      </c>
      <c r="T35">
        <v>0.22900000000000001</v>
      </c>
      <c r="U35">
        <v>0.61499999999999999</v>
      </c>
      <c r="V35">
        <v>3.4000000000000002E-2</v>
      </c>
      <c r="W35">
        <v>0.97799999999999998</v>
      </c>
      <c r="Z35" s="1">
        <f t="shared" si="0"/>
        <v>0.16300000000000001</v>
      </c>
      <c r="AA35" s="1">
        <f t="shared" si="1"/>
        <v>0.3518</v>
      </c>
    </row>
    <row r="36" spans="1:27">
      <c r="A36">
        <v>35</v>
      </c>
      <c r="B36" t="s">
        <v>183</v>
      </c>
      <c r="C36">
        <v>30</v>
      </c>
      <c r="D36">
        <v>2.5999999999999999E-2</v>
      </c>
      <c r="E36">
        <v>5.8000000000000003E-2</v>
      </c>
      <c r="F36">
        <v>6.4000000000000001E-2</v>
      </c>
      <c r="G36">
        <v>6.2E-2</v>
      </c>
      <c r="H36">
        <v>6.4000000000000001E-2</v>
      </c>
      <c r="I36">
        <v>0.97499999999999998</v>
      </c>
      <c r="J36">
        <v>8.9999999999999993E-3</v>
      </c>
      <c r="K36">
        <v>0.97599999999999998</v>
      </c>
      <c r="L36">
        <v>0.30299999999999999</v>
      </c>
      <c r="M36">
        <v>0.98599999999999999</v>
      </c>
      <c r="N36">
        <v>3.7999999999999999E-2</v>
      </c>
      <c r="O36">
        <v>0.65600000000000003</v>
      </c>
      <c r="P36">
        <v>9.9000000000000005E-2</v>
      </c>
      <c r="Q36">
        <v>0.98399999999999999</v>
      </c>
      <c r="R36">
        <v>0.10299999999999999</v>
      </c>
      <c r="S36">
        <v>0.89300000000000002</v>
      </c>
      <c r="T36">
        <v>1.7000000000000001E-2</v>
      </c>
      <c r="U36">
        <v>0.96799999999999997</v>
      </c>
      <c r="V36">
        <v>0.74</v>
      </c>
      <c r="W36">
        <v>0.35899999999999999</v>
      </c>
      <c r="Z36" s="1">
        <f t="shared" si="0"/>
        <v>0.35229999999999995</v>
      </c>
      <c r="AA36" s="1">
        <f t="shared" si="1"/>
        <v>0.48570000000000002</v>
      </c>
    </row>
    <row r="37" spans="1:27">
      <c r="A37">
        <v>36</v>
      </c>
      <c r="B37" t="s">
        <v>184</v>
      </c>
      <c r="C37">
        <v>30</v>
      </c>
      <c r="D37">
        <v>9.0999999999999998E-2</v>
      </c>
      <c r="E37">
        <v>4.9000000000000002E-2</v>
      </c>
      <c r="F37">
        <v>5.2999999999999999E-2</v>
      </c>
      <c r="G37">
        <v>5.0999999999999997E-2</v>
      </c>
      <c r="H37">
        <v>5.2999999999999999E-2</v>
      </c>
      <c r="I37">
        <v>0.92200000000000004</v>
      </c>
      <c r="J37">
        <v>4.3999999999999997E-2</v>
      </c>
      <c r="K37">
        <v>0.94899999999999995</v>
      </c>
      <c r="L37">
        <v>0.67600000000000005</v>
      </c>
      <c r="M37">
        <v>0.98599999999999999</v>
      </c>
      <c r="N37">
        <v>0.13900000000000001</v>
      </c>
      <c r="O37">
        <v>3.7999999999999999E-2</v>
      </c>
      <c r="P37">
        <v>6.6000000000000003E-2</v>
      </c>
      <c r="Q37">
        <v>0.13900000000000001</v>
      </c>
      <c r="R37">
        <v>0.99199999999999999</v>
      </c>
      <c r="S37">
        <v>0.16600000000000001</v>
      </c>
      <c r="T37">
        <v>1.4E-2</v>
      </c>
      <c r="U37">
        <v>0.98099999999999998</v>
      </c>
      <c r="V37">
        <v>0.98899999999999999</v>
      </c>
      <c r="W37">
        <v>0.98399999999999999</v>
      </c>
      <c r="Z37" s="1">
        <f t="shared" si="0"/>
        <v>0.38740000000000008</v>
      </c>
      <c r="AA37" s="1">
        <f t="shared" si="1"/>
        <v>0.45079999999999998</v>
      </c>
    </row>
    <row r="38" spans="1:27">
      <c r="A38">
        <v>37</v>
      </c>
      <c r="B38" t="s">
        <v>185</v>
      </c>
      <c r="C38">
        <v>30</v>
      </c>
      <c r="D38">
        <v>2.4E-2</v>
      </c>
      <c r="E38">
        <v>5.5E-2</v>
      </c>
      <c r="F38">
        <v>0.06</v>
      </c>
      <c r="G38">
        <v>5.8000000000000003E-2</v>
      </c>
      <c r="H38">
        <v>6.0999999999999999E-2</v>
      </c>
      <c r="I38">
        <v>0.36799999999999999</v>
      </c>
      <c r="J38">
        <v>8.0000000000000002E-3</v>
      </c>
      <c r="K38">
        <v>0.96899999999999997</v>
      </c>
      <c r="L38">
        <v>0.377</v>
      </c>
      <c r="M38">
        <v>0.80600000000000005</v>
      </c>
      <c r="N38">
        <v>0.41899999999999998</v>
      </c>
      <c r="O38">
        <v>0.72499999999999998</v>
      </c>
      <c r="P38">
        <v>7.6999999999999999E-2</v>
      </c>
      <c r="Q38">
        <v>2.9000000000000001E-2</v>
      </c>
      <c r="R38">
        <v>0.98699999999999999</v>
      </c>
      <c r="S38">
        <v>0.27100000000000002</v>
      </c>
      <c r="T38">
        <v>0.28499999999999998</v>
      </c>
      <c r="U38">
        <v>0.92500000000000004</v>
      </c>
      <c r="V38">
        <v>0.84099999999999997</v>
      </c>
      <c r="W38">
        <v>0.98699999999999999</v>
      </c>
      <c r="Z38" s="1">
        <f t="shared" si="0"/>
        <v>0.27860000000000001</v>
      </c>
      <c r="AA38" s="1">
        <f t="shared" si="1"/>
        <v>0.55459999999999998</v>
      </c>
    </row>
    <row r="39" spans="1:27">
      <c r="A39">
        <v>38</v>
      </c>
      <c r="B39" t="s">
        <v>186</v>
      </c>
      <c r="C39">
        <v>30</v>
      </c>
      <c r="D39">
        <v>0.97899999999999998</v>
      </c>
      <c r="E39">
        <v>3.7999999999999999E-2</v>
      </c>
      <c r="F39">
        <v>0.04</v>
      </c>
      <c r="G39">
        <v>3.9E-2</v>
      </c>
      <c r="H39">
        <v>0.04</v>
      </c>
      <c r="I39">
        <v>0.99</v>
      </c>
      <c r="J39">
        <v>0.79800000000000004</v>
      </c>
      <c r="K39">
        <v>0.42399999999999999</v>
      </c>
      <c r="L39">
        <v>0.92600000000000005</v>
      </c>
      <c r="M39">
        <v>0.99</v>
      </c>
      <c r="N39">
        <v>0.97399999999999998</v>
      </c>
      <c r="O39">
        <v>0.98799999999999999</v>
      </c>
      <c r="P39">
        <v>4.8000000000000001E-2</v>
      </c>
      <c r="Q39">
        <v>0.99399999999999999</v>
      </c>
      <c r="R39">
        <v>0.99299999999999999</v>
      </c>
      <c r="S39">
        <v>0.22600000000000001</v>
      </c>
      <c r="T39">
        <v>0.113</v>
      </c>
      <c r="U39">
        <v>0.91900000000000004</v>
      </c>
      <c r="V39">
        <v>0.98899999999999999</v>
      </c>
      <c r="W39">
        <v>0.82499999999999996</v>
      </c>
      <c r="Z39" s="1">
        <f t="shared" si="0"/>
        <v>0.52639999999999998</v>
      </c>
      <c r="AA39" s="1">
        <f t="shared" si="1"/>
        <v>0.70690000000000008</v>
      </c>
    </row>
    <row r="40" spans="1:27">
      <c r="A40">
        <v>39</v>
      </c>
      <c r="B40" t="s">
        <v>187</v>
      </c>
      <c r="C40">
        <v>30</v>
      </c>
      <c r="D40">
        <v>0.97299999999999998</v>
      </c>
      <c r="E40">
        <v>3.6999999999999998E-2</v>
      </c>
      <c r="F40">
        <v>3.6999999999999998E-2</v>
      </c>
      <c r="G40">
        <v>3.7999999999999999E-2</v>
      </c>
      <c r="H40">
        <v>3.7999999999999999E-2</v>
      </c>
      <c r="I40">
        <v>0.95599999999999996</v>
      </c>
      <c r="J40">
        <v>2.3E-2</v>
      </c>
      <c r="K40">
        <v>2.1999999999999999E-2</v>
      </c>
      <c r="L40">
        <v>0.98199999999999998</v>
      </c>
      <c r="M40">
        <v>0.99</v>
      </c>
      <c r="N40">
        <v>6.0000000000000001E-3</v>
      </c>
      <c r="O40">
        <v>0.76200000000000001</v>
      </c>
      <c r="P40">
        <v>4.1000000000000002E-2</v>
      </c>
      <c r="Q40">
        <v>0.99099999999999999</v>
      </c>
      <c r="R40">
        <v>0.83299999999999996</v>
      </c>
      <c r="S40">
        <v>0.749</v>
      </c>
      <c r="T40">
        <v>0.93500000000000005</v>
      </c>
      <c r="U40">
        <v>0.14899999999999999</v>
      </c>
      <c r="V40">
        <v>0.47199999999999998</v>
      </c>
      <c r="W40">
        <v>4.5999999999999999E-2</v>
      </c>
      <c r="Z40" s="1">
        <f t="shared" si="0"/>
        <v>0.40960000000000002</v>
      </c>
      <c r="AA40" s="1">
        <f t="shared" si="1"/>
        <v>0.49840000000000007</v>
      </c>
    </row>
    <row r="41" spans="1:27">
      <c r="A41">
        <v>40</v>
      </c>
      <c r="B41" t="s">
        <v>188</v>
      </c>
      <c r="C41">
        <v>30</v>
      </c>
      <c r="D41">
        <v>0.03</v>
      </c>
      <c r="E41">
        <v>5.5E-2</v>
      </c>
      <c r="F41">
        <v>5.8000000000000003E-2</v>
      </c>
      <c r="G41">
        <v>5.7000000000000002E-2</v>
      </c>
      <c r="H41">
        <v>0.06</v>
      </c>
      <c r="I41">
        <v>0.37</v>
      </c>
      <c r="J41">
        <v>1.2999999999999999E-2</v>
      </c>
      <c r="K41">
        <v>0.189</v>
      </c>
      <c r="L41">
        <v>0.34100000000000003</v>
      </c>
      <c r="M41">
        <v>0.70299999999999996</v>
      </c>
      <c r="N41">
        <v>2.1000000000000001E-2</v>
      </c>
      <c r="O41">
        <v>0.14599999999999999</v>
      </c>
      <c r="P41">
        <v>6.9000000000000006E-2</v>
      </c>
      <c r="Q41">
        <v>1.2E-2</v>
      </c>
      <c r="R41">
        <v>0.98399999999999999</v>
      </c>
      <c r="S41">
        <v>5.2999999999999999E-2</v>
      </c>
      <c r="T41">
        <v>0.85399999999999998</v>
      </c>
      <c r="U41">
        <v>0.90200000000000002</v>
      </c>
      <c r="V41">
        <v>0.33100000000000002</v>
      </c>
      <c r="W41">
        <v>0.96899999999999997</v>
      </c>
      <c r="Z41" s="1">
        <f t="shared" si="0"/>
        <v>0.18759999999999999</v>
      </c>
      <c r="AA41" s="1">
        <f t="shared" si="1"/>
        <v>0.43410000000000004</v>
      </c>
    </row>
    <row r="42" spans="1:27">
      <c r="A42">
        <v>41</v>
      </c>
      <c r="B42" t="s">
        <v>189</v>
      </c>
      <c r="C42">
        <v>30</v>
      </c>
      <c r="D42">
        <v>8.0000000000000002E-3</v>
      </c>
      <c r="E42">
        <v>7.2999999999999995E-2</v>
      </c>
      <c r="F42">
        <v>8.4000000000000005E-2</v>
      </c>
      <c r="G42">
        <v>7.8E-2</v>
      </c>
      <c r="H42">
        <v>8.4000000000000005E-2</v>
      </c>
      <c r="I42">
        <v>0.82599999999999996</v>
      </c>
      <c r="J42">
        <v>1.0999999999999999E-2</v>
      </c>
      <c r="K42">
        <v>0.99</v>
      </c>
      <c r="L42">
        <v>4.5999999999999999E-2</v>
      </c>
      <c r="M42">
        <v>0.34799999999999998</v>
      </c>
      <c r="N42">
        <v>0.94599999999999995</v>
      </c>
      <c r="O42">
        <v>0.96699999999999997</v>
      </c>
      <c r="P42">
        <v>0.15</v>
      </c>
      <c r="Q42">
        <v>0.628</v>
      </c>
      <c r="R42">
        <v>0.77400000000000002</v>
      </c>
      <c r="S42">
        <v>0.93</v>
      </c>
      <c r="T42">
        <v>6.2E-2</v>
      </c>
      <c r="U42">
        <v>0.95299999999999996</v>
      </c>
      <c r="V42">
        <v>3.4000000000000002E-2</v>
      </c>
      <c r="W42">
        <v>0.98199999999999998</v>
      </c>
      <c r="Z42" s="1">
        <f t="shared" si="0"/>
        <v>0.25479999999999997</v>
      </c>
      <c r="AA42" s="1">
        <f t="shared" si="1"/>
        <v>0.64260000000000006</v>
      </c>
    </row>
    <row r="43" spans="1:27">
      <c r="A43">
        <v>42</v>
      </c>
      <c r="B43" t="s">
        <v>190</v>
      </c>
      <c r="C43">
        <v>30</v>
      </c>
      <c r="D43">
        <v>8.5000000000000006E-2</v>
      </c>
      <c r="E43">
        <v>5.3999999999999999E-2</v>
      </c>
      <c r="F43">
        <v>5.8000000000000003E-2</v>
      </c>
      <c r="G43">
        <v>5.7000000000000002E-2</v>
      </c>
      <c r="H43">
        <v>5.8000000000000003E-2</v>
      </c>
      <c r="I43">
        <v>0.01</v>
      </c>
      <c r="J43">
        <v>0.61299999999999999</v>
      </c>
      <c r="K43">
        <v>0.13900000000000001</v>
      </c>
      <c r="L43">
        <v>4.4999999999999998E-2</v>
      </c>
      <c r="M43">
        <v>0.36799999999999999</v>
      </c>
      <c r="N43">
        <v>5.1999999999999998E-2</v>
      </c>
      <c r="O43">
        <v>4.7E-2</v>
      </c>
      <c r="P43">
        <v>7.8E-2</v>
      </c>
      <c r="Q43">
        <v>0.81799999999999995</v>
      </c>
      <c r="R43">
        <v>5.0000000000000001E-3</v>
      </c>
      <c r="S43">
        <v>0.98199999999999998</v>
      </c>
      <c r="T43">
        <v>0.97699999999999998</v>
      </c>
      <c r="U43">
        <v>0.08</v>
      </c>
      <c r="V43">
        <v>8.0000000000000002E-3</v>
      </c>
      <c r="W43">
        <v>0.33300000000000002</v>
      </c>
      <c r="Z43" s="1">
        <f t="shared" si="0"/>
        <v>0.1487</v>
      </c>
      <c r="AA43" s="1">
        <f t="shared" si="1"/>
        <v>0.33799999999999997</v>
      </c>
    </row>
    <row r="44" spans="1:27">
      <c r="A44">
        <v>43</v>
      </c>
      <c r="B44" t="s">
        <v>191</v>
      </c>
      <c r="C44">
        <v>30</v>
      </c>
      <c r="D44">
        <v>0.98</v>
      </c>
      <c r="E44">
        <v>3.5000000000000003E-2</v>
      </c>
      <c r="F44">
        <v>3.5000000000000003E-2</v>
      </c>
      <c r="G44">
        <v>3.5999999999999997E-2</v>
      </c>
      <c r="H44">
        <v>3.5999999999999997E-2</v>
      </c>
      <c r="I44">
        <v>1.4999999999999999E-2</v>
      </c>
      <c r="J44">
        <v>0.57599999999999996</v>
      </c>
      <c r="K44">
        <v>2.1999999999999999E-2</v>
      </c>
      <c r="L44">
        <v>0.96899999999999997</v>
      </c>
      <c r="M44">
        <v>0.98699999999999999</v>
      </c>
      <c r="N44">
        <v>8.9999999999999993E-3</v>
      </c>
      <c r="O44">
        <v>4.9000000000000002E-2</v>
      </c>
      <c r="P44">
        <v>3.6999999999999998E-2</v>
      </c>
      <c r="Q44">
        <v>0.99199999999999999</v>
      </c>
      <c r="R44">
        <v>2.5999999999999999E-2</v>
      </c>
      <c r="S44">
        <v>0.94399999999999995</v>
      </c>
      <c r="T44">
        <v>0.76300000000000001</v>
      </c>
      <c r="U44">
        <v>0.02</v>
      </c>
      <c r="V44">
        <v>0.158</v>
      </c>
      <c r="W44">
        <v>4.1000000000000002E-2</v>
      </c>
      <c r="Z44" s="1">
        <f t="shared" si="0"/>
        <v>0.36909999999999998</v>
      </c>
      <c r="AA44" s="1">
        <f t="shared" si="1"/>
        <v>0.30389999999999995</v>
      </c>
    </row>
    <row r="45" spans="1:27">
      <c r="A45">
        <v>44</v>
      </c>
      <c r="B45" t="s">
        <v>192</v>
      </c>
      <c r="C45">
        <v>30</v>
      </c>
      <c r="D45">
        <v>6.9000000000000006E-2</v>
      </c>
      <c r="E45">
        <v>6.2E-2</v>
      </c>
      <c r="F45">
        <v>7.0000000000000007E-2</v>
      </c>
      <c r="G45">
        <v>6.7000000000000004E-2</v>
      </c>
      <c r="H45">
        <v>6.9000000000000006E-2</v>
      </c>
      <c r="I45">
        <v>0.318</v>
      </c>
      <c r="J45">
        <v>8.9999999999999993E-3</v>
      </c>
      <c r="K45">
        <v>0.96699999999999997</v>
      </c>
      <c r="L45">
        <v>9.1999999999999998E-2</v>
      </c>
      <c r="M45">
        <v>0.84899999999999998</v>
      </c>
      <c r="N45">
        <v>4.3999999999999997E-2</v>
      </c>
      <c r="O45">
        <v>0.91900000000000004</v>
      </c>
      <c r="P45">
        <v>0.11899999999999999</v>
      </c>
      <c r="Q45">
        <v>0.97899999999999998</v>
      </c>
      <c r="R45">
        <v>8.0000000000000002E-3</v>
      </c>
      <c r="S45">
        <v>0.97699999999999998</v>
      </c>
      <c r="T45">
        <v>0.127</v>
      </c>
      <c r="U45">
        <v>0.27700000000000002</v>
      </c>
      <c r="V45">
        <v>1.9E-2</v>
      </c>
      <c r="W45">
        <v>0.12</v>
      </c>
      <c r="Z45" s="1">
        <f t="shared" si="0"/>
        <v>0.25719999999999998</v>
      </c>
      <c r="AA45" s="1">
        <f t="shared" si="1"/>
        <v>0.35890000000000005</v>
      </c>
    </row>
    <row r="46" spans="1:27">
      <c r="A46">
        <v>45</v>
      </c>
      <c r="B46" t="s">
        <v>193</v>
      </c>
      <c r="C46">
        <v>30</v>
      </c>
      <c r="D46">
        <v>0.97699999999999998</v>
      </c>
      <c r="E46">
        <v>4.1000000000000002E-2</v>
      </c>
      <c r="F46">
        <v>4.2999999999999997E-2</v>
      </c>
      <c r="G46">
        <v>4.2999999999999997E-2</v>
      </c>
      <c r="H46">
        <v>4.2999999999999997E-2</v>
      </c>
      <c r="I46">
        <v>1.6E-2</v>
      </c>
      <c r="J46">
        <v>1.4E-2</v>
      </c>
      <c r="K46">
        <v>0.94499999999999995</v>
      </c>
      <c r="L46">
        <v>0.98799999999999999</v>
      </c>
      <c r="M46">
        <v>0.99</v>
      </c>
      <c r="N46">
        <v>4.0000000000000001E-3</v>
      </c>
      <c r="O46">
        <v>3.4000000000000002E-2</v>
      </c>
      <c r="P46">
        <v>5.0999999999999997E-2</v>
      </c>
      <c r="Q46">
        <v>0.99099999999999999</v>
      </c>
      <c r="R46">
        <v>0.59599999999999997</v>
      </c>
      <c r="S46">
        <v>0.96</v>
      </c>
      <c r="T46">
        <v>4.3999999999999997E-2</v>
      </c>
      <c r="U46">
        <v>0.34599999999999997</v>
      </c>
      <c r="V46">
        <v>0.98699999999999999</v>
      </c>
      <c r="W46">
        <v>0.28599999999999998</v>
      </c>
      <c r="Z46" s="1">
        <f t="shared" si="0"/>
        <v>0.41</v>
      </c>
      <c r="AA46" s="1">
        <f t="shared" si="1"/>
        <v>0.42989999999999995</v>
      </c>
    </row>
    <row r="47" spans="1:27">
      <c r="A47">
        <v>46</v>
      </c>
      <c r="B47" t="s">
        <v>194</v>
      </c>
      <c r="C47">
        <v>30</v>
      </c>
      <c r="D47">
        <v>0.98099999999999998</v>
      </c>
      <c r="E47">
        <v>3.4000000000000002E-2</v>
      </c>
      <c r="F47">
        <v>3.4000000000000002E-2</v>
      </c>
      <c r="G47">
        <v>3.5000000000000003E-2</v>
      </c>
      <c r="H47">
        <v>3.4000000000000002E-2</v>
      </c>
      <c r="I47">
        <v>0.33400000000000002</v>
      </c>
      <c r="J47">
        <v>0.98499999999999999</v>
      </c>
      <c r="K47">
        <v>8.0000000000000002E-3</v>
      </c>
      <c r="L47">
        <v>0.90400000000000003</v>
      </c>
      <c r="M47">
        <v>0.99</v>
      </c>
      <c r="N47">
        <v>2.1000000000000001E-2</v>
      </c>
      <c r="O47">
        <v>1.2999999999999999E-2</v>
      </c>
      <c r="P47">
        <v>3.3000000000000002E-2</v>
      </c>
      <c r="Q47">
        <v>0.61</v>
      </c>
      <c r="R47">
        <v>0.94799999999999995</v>
      </c>
      <c r="S47">
        <v>0.86099999999999999</v>
      </c>
      <c r="T47">
        <v>0.97</v>
      </c>
      <c r="U47">
        <v>0.19900000000000001</v>
      </c>
      <c r="V47">
        <v>0.97899999999999998</v>
      </c>
      <c r="W47">
        <v>0.66300000000000003</v>
      </c>
      <c r="Z47" s="1">
        <f t="shared" si="0"/>
        <v>0.43389999999999995</v>
      </c>
      <c r="AA47" s="1">
        <f t="shared" si="1"/>
        <v>0.52969999999999995</v>
      </c>
    </row>
    <row r="48" spans="1:27">
      <c r="A48">
        <v>47</v>
      </c>
      <c r="B48" t="s">
        <v>195</v>
      </c>
      <c r="C48">
        <v>30</v>
      </c>
      <c r="D48">
        <v>0.95299999999999996</v>
      </c>
      <c r="E48">
        <v>3.9E-2</v>
      </c>
      <c r="F48">
        <v>0.04</v>
      </c>
      <c r="G48">
        <v>4.1000000000000002E-2</v>
      </c>
      <c r="H48">
        <v>4.1000000000000002E-2</v>
      </c>
      <c r="I48">
        <v>0.184</v>
      </c>
      <c r="J48">
        <v>1.4999999999999999E-2</v>
      </c>
      <c r="K48">
        <v>3.1E-2</v>
      </c>
      <c r="L48">
        <v>0.93</v>
      </c>
      <c r="M48">
        <v>0.97799999999999998</v>
      </c>
      <c r="N48">
        <v>1.6E-2</v>
      </c>
      <c r="O48">
        <v>0.96699999999999997</v>
      </c>
      <c r="P48">
        <v>4.7E-2</v>
      </c>
      <c r="Q48">
        <v>0.97</v>
      </c>
      <c r="R48">
        <v>0.04</v>
      </c>
      <c r="S48">
        <v>0.871</v>
      </c>
      <c r="T48">
        <v>0.94899999999999995</v>
      </c>
      <c r="U48">
        <v>8.0000000000000002E-3</v>
      </c>
      <c r="V48">
        <v>8.9999999999999993E-3</v>
      </c>
      <c r="W48">
        <v>0.03</v>
      </c>
      <c r="Z48" s="1">
        <f t="shared" si="0"/>
        <v>0.32519999999999999</v>
      </c>
      <c r="AA48" s="1">
        <f t="shared" si="1"/>
        <v>0.39069999999999994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3.6166666666666673E-2</v>
      </c>
      <c r="E50" s="2">
        <f t="shared" ref="E50:W50" si="2">AVERAGE(E1:E24)</f>
        <v>4.8416666666666684E-2</v>
      </c>
      <c r="F50" s="2">
        <f t="shared" si="2"/>
        <v>5.0041666666666672E-2</v>
      </c>
      <c r="G50" s="2">
        <f t="shared" si="2"/>
        <v>5.0083333333333341E-2</v>
      </c>
      <c r="H50" s="2">
        <f t="shared" si="2"/>
        <v>5.0833333333333348E-2</v>
      </c>
      <c r="I50" s="2">
        <f t="shared" si="2"/>
        <v>6.5416666666666692E-2</v>
      </c>
      <c r="J50" s="2">
        <f t="shared" si="2"/>
        <v>4.1208333333333347E-2</v>
      </c>
      <c r="K50" s="2">
        <f t="shared" si="2"/>
        <v>0.13745833333333335</v>
      </c>
      <c r="L50" s="2">
        <f t="shared" si="2"/>
        <v>0.10683333333333335</v>
      </c>
      <c r="M50" s="2">
        <f t="shared" si="2"/>
        <v>0.33158333333333329</v>
      </c>
      <c r="N50" s="2">
        <f t="shared" si="2"/>
        <v>3.9208333333333352E-2</v>
      </c>
      <c r="O50" s="2">
        <f t="shared" si="2"/>
        <v>4.3375000000000018E-2</v>
      </c>
      <c r="P50" s="2">
        <f t="shared" si="2"/>
        <v>5.5958333333333332E-2</v>
      </c>
      <c r="Q50" s="2">
        <f t="shared" si="2"/>
        <v>1.2000000000000004E-2</v>
      </c>
      <c r="R50" s="2">
        <f t="shared" si="2"/>
        <v>5.2333333333333343E-2</v>
      </c>
      <c r="S50" s="2">
        <f t="shared" si="2"/>
        <v>8.8500000000000009E-2</v>
      </c>
      <c r="T50" s="2">
        <f t="shared" si="2"/>
        <v>0.43729166666666669</v>
      </c>
      <c r="U50" s="2">
        <f t="shared" si="2"/>
        <v>0.15479166666666663</v>
      </c>
      <c r="V50" s="2">
        <f t="shared" si="2"/>
        <v>3.3291666666666678E-2</v>
      </c>
      <c r="W50" s="2">
        <f t="shared" si="2"/>
        <v>0.58525000000000016</v>
      </c>
      <c r="Y50" s="1" t="s">
        <v>0</v>
      </c>
      <c r="Z50" s="2">
        <f>AVERAGE(Z1:Z24)</f>
        <v>9.1804166666666645E-2</v>
      </c>
      <c r="AA50" s="2">
        <f>AVERAGE(AA1:AA24)</f>
        <v>0.1502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0.4373333333333333</v>
      </c>
      <c r="E51" s="2">
        <f t="shared" ref="E51:W51" si="3">AVERAGE(E25:E48)</f>
        <v>4.816666666666667E-2</v>
      </c>
      <c r="F51" s="2">
        <f t="shared" si="3"/>
        <v>5.1500000000000011E-2</v>
      </c>
      <c r="G51" s="2">
        <f t="shared" si="3"/>
        <v>5.0624999999999996E-2</v>
      </c>
      <c r="H51" s="2">
        <f t="shared" si="3"/>
        <v>5.1833333333333335E-2</v>
      </c>
      <c r="I51" s="2">
        <f t="shared" si="3"/>
        <v>0.5462083333333333</v>
      </c>
      <c r="J51" s="2">
        <f t="shared" si="3"/>
        <v>0.38874999999999998</v>
      </c>
      <c r="K51" s="2">
        <f t="shared" si="3"/>
        <v>0.46429166666666671</v>
      </c>
      <c r="L51" s="2">
        <f t="shared" si="3"/>
        <v>0.39166666666666666</v>
      </c>
      <c r="M51" s="2">
        <f t="shared" si="3"/>
        <v>0.80554166666666671</v>
      </c>
      <c r="N51" s="2">
        <f t="shared" si="3"/>
        <v>0.30779166666666663</v>
      </c>
      <c r="O51" s="2">
        <f t="shared" si="3"/>
        <v>0.47779166666666684</v>
      </c>
      <c r="P51" s="2">
        <f t="shared" si="3"/>
        <v>6.8958333333333302E-2</v>
      </c>
      <c r="Q51" s="2">
        <f t="shared" si="3"/>
        <v>0.62358333333333327</v>
      </c>
      <c r="R51" s="2">
        <f t="shared" si="3"/>
        <v>0.38220833333333326</v>
      </c>
      <c r="S51" s="2">
        <f t="shared" si="3"/>
        <v>0.59170833333333339</v>
      </c>
      <c r="T51" s="2">
        <f t="shared" si="3"/>
        <v>0.44612500000000016</v>
      </c>
      <c r="U51" s="2">
        <f t="shared" si="3"/>
        <v>0.48333333333333317</v>
      </c>
      <c r="V51" s="2">
        <f t="shared" si="3"/>
        <v>0.38399999999999995</v>
      </c>
      <c r="W51" s="2">
        <f t="shared" si="3"/>
        <v>0.45758333333333329</v>
      </c>
      <c r="Y51" s="1" t="s">
        <v>1</v>
      </c>
      <c r="Z51" s="2">
        <f>AVERAGE(Z25:Z48)</f>
        <v>0.32359166666666667</v>
      </c>
      <c r="AA51" s="2">
        <f>AVERAGE(AA25:AA48)</f>
        <v>0.42230833333333334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2.9666933526949184E-5</v>
      </c>
      <c r="E52" s="3">
        <f t="shared" ref="E52:W52" si="4">TTEST(E1:E24,E25:E48,2,2)</f>
        <v>0.90419316244188808</v>
      </c>
      <c r="F52" s="3">
        <f t="shared" si="4"/>
        <v>0.58284797299947144</v>
      </c>
      <c r="G52" s="3">
        <f t="shared" si="4"/>
        <v>0.81668032012486647</v>
      </c>
      <c r="H52" s="3">
        <f t="shared" si="4"/>
        <v>0.70088730665957033</v>
      </c>
      <c r="I52" s="3">
        <f t="shared" si="4"/>
        <v>7.1997568367038558E-7</v>
      </c>
      <c r="J52" s="3">
        <f t="shared" si="4"/>
        <v>3.3100533040084052E-4</v>
      </c>
      <c r="K52" s="3">
        <f t="shared" si="4"/>
        <v>8.1666669688586744E-4</v>
      </c>
      <c r="L52" s="3">
        <f t="shared" si="4"/>
        <v>7.0659581657245133E-4</v>
      </c>
      <c r="M52" s="3">
        <f t="shared" si="4"/>
        <v>8.7275010625460086E-12</v>
      </c>
      <c r="N52" s="3">
        <f t="shared" si="4"/>
        <v>1.1731818384833885E-3</v>
      </c>
      <c r="O52" s="3">
        <f t="shared" si="4"/>
        <v>7.241423046793928E-6</v>
      </c>
      <c r="P52" s="3">
        <f t="shared" si="4"/>
        <v>3.5308141943900223E-2</v>
      </c>
      <c r="Q52" s="3">
        <f t="shared" si="4"/>
        <v>4.382052492616055E-9</v>
      </c>
      <c r="R52" s="3">
        <f t="shared" si="4"/>
        <v>6.7164031466536596E-4</v>
      </c>
      <c r="S52" s="3">
        <f t="shared" si="4"/>
        <v>8.2540653391274862E-8</v>
      </c>
      <c r="T52" s="3">
        <f t="shared" si="4"/>
        <v>0.92505889618737025</v>
      </c>
      <c r="U52" s="3">
        <f t="shared" si="4"/>
        <v>1.8021555112730374E-4</v>
      </c>
      <c r="V52" s="3">
        <f t="shared" si="4"/>
        <v>1.6910049041033722E-4</v>
      </c>
      <c r="W52" s="3">
        <f t="shared" si="4"/>
        <v>0.104874813423808</v>
      </c>
      <c r="Y52" s="1" t="s">
        <v>16</v>
      </c>
      <c r="Z52" s="3">
        <f>TTEST(Z1:Z24,Z25:Z48,2,2)</f>
        <v>1.1582046493608303E-15</v>
      </c>
      <c r="AA52" s="3">
        <f>TTEST(AA1:AA24,AA25:AA48,2,2)</f>
        <v>8.644669956359426E-14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1.8801659912330471E-3</v>
      </c>
      <c r="E53" s="3">
        <f t="shared" ref="E53:W53" si="5">STDEV(E1:E24)/SQRT(COUNT(E1:E24))</f>
        <v>1.3346913374198466E-4</v>
      </c>
      <c r="F53" s="3">
        <f t="shared" si="5"/>
        <v>1.7527583506430025E-4</v>
      </c>
      <c r="G53" s="3">
        <f t="shared" si="5"/>
        <v>1.7974082253351356E-4</v>
      </c>
      <c r="H53" s="3">
        <f t="shared" si="5"/>
        <v>1.5541746804005187E-4</v>
      </c>
      <c r="I53" s="3">
        <f t="shared" si="5"/>
        <v>5.689080777825031E-3</v>
      </c>
      <c r="J53" s="3">
        <f t="shared" si="5"/>
        <v>6.3980236890467824E-3</v>
      </c>
      <c r="K53" s="3">
        <f t="shared" si="5"/>
        <v>7.534937745976987E-3</v>
      </c>
      <c r="L53" s="3">
        <f t="shared" si="5"/>
        <v>8.5820141099612907E-3</v>
      </c>
      <c r="M53" s="3">
        <f t="shared" si="5"/>
        <v>7.6081374881536998E-3</v>
      </c>
      <c r="N53" s="3">
        <f t="shared" si="5"/>
        <v>2.2857301236295525E-3</v>
      </c>
      <c r="O53" s="3">
        <f t="shared" si="5"/>
        <v>2.7973930021889296E-3</v>
      </c>
      <c r="P53" s="3">
        <f t="shared" si="5"/>
        <v>2.6566273886500548E-4</v>
      </c>
      <c r="Q53" s="3">
        <f t="shared" si="5"/>
        <v>3.8069349381344064E-4</v>
      </c>
      <c r="R53" s="3">
        <f t="shared" si="5"/>
        <v>7.1037004713369939E-3</v>
      </c>
      <c r="S53" s="3">
        <f t="shared" si="5"/>
        <v>6.7694968023126849E-3</v>
      </c>
      <c r="T53" s="3">
        <f t="shared" si="5"/>
        <v>3.9205861324527358E-2</v>
      </c>
      <c r="U53" s="3">
        <f t="shared" si="5"/>
        <v>2.9067507425349099E-3</v>
      </c>
      <c r="V53" s="3">
        <f t="shared" si="5"/>
        <v>6.6090296067573455E-3</v>
      </c>
      <c r="W53" s="3">
        <f t="shared" si="5"/>
        <v>1.3923867788904533E-2</v>
      </c>
      <c r="Z53" s="3">
        <f>STDEV(Z1:Z24)/SQRT(COUNT(Z1:Z24))</f>
        <v>2.2428750245173982E-3</v>
      </c>
      <c r="AA53" s="3">
        <f>STDEV(AA1:AA24)/SQRT(COUNT(AA1:AA24))</f>
        <v>5.1502180902182971E-3</v>
      </c>
      <c r="AC53" s="3"/>
      <c r="AD53" s="3"/>
    </row>
    <row r="54" spans="1:30">
      <c r="C54" s="1" t="s">
        <v>1</v>
      </c>
      <c r="D54" s="3">
        <f>STDEV(D25:D48)/SQRT(COUNT(D25:D48))</f>
        <v>8.6547395632804933E-2</v>
      </c>
      <c r="E54" s="3">
        <f t="shared" ref="E54:W54" si="6">STDEV(E25:E48)/SQRT(COUNT(E25:E48))</f>
        <v>2.0612598745746186E-3</v>
      </c>
      <c r="F54" s="3">
        <f t="shared" si="6"/>
        <v>2.6306443801989697E-3</v>
      </c>
      <c r="G54" s="3">
        <f t="shared" si="6"/>
        <v>2.3163036677343175E-3</v>
      </c>
      <c r="H54" s="3">
        <f t="shared" si="6"/>
        <v>2.5824566067223385E-3</v>
      </c>
      <c r="I54" s="3">
        <f t="shared" si="6"/>
        <v>8.3632715392585474E-2</v>
      </c>
      <c r="J54" s="3">
        <f t="shared" si="6"/>
        <v>8.9343808533039387E-2</v>
      </c>
      <c r="K54" s="3">
        <f t="shared" si="6"/>
        <v>9.0905179919029439E-2</v>
      </c>
      <c r="L54" s="3">
        <f t="shared" si="6"/>
        <v>7.7966586736518073E-2</v>
      </c>
      <c r="M54" s="3">
        <f t="shared" si="6"/>
        <v>5.1797647642808031E-2</v>
      </c>
      <c r="N54" s="3">
        <f t="shared" si="6"/>
        <v>7.7572756385296524E-2</v>
      </c>
      <c r="O54" s="3">
        <f t="shared" si="6"/>
        <v>8.5846846674395599E-2</v>
      </c>
      <c r="P54" s="3">
        <f t="shared" si="6"/>
        <v>5.9883580189635591E-3</v>
      </c>
      <c r="Q54" s="3">
        <f t="shared" si="6"/>
        <v>8.4797241475390875E-2</v>
      </c>
      <c r="R54" s="3">
        <f t="shared" si="6"/>
        <v>9.0141735800973816E-2</v>
      </c>
      <c r="S54" s="3">
        <f t="shared" si="6"/>
        <v>7.8792689813174679E-2</v>
      </c>
      <c r="T54" s="3">
        <f t="shared" si="6"/>
        <v>8.4767420775908903E-2</v>
      </c>
      <c r="U54" s="3">
        <f t="shared" si="6"/>
        <v>8.0576785475023338E-2</v>
      </c>
      <c r="V54" s="3">
        <f t="shared" si="6"/>
        <v>8.5389707657966857E-2</v>
      </c>
      <c r="W54" s="3">
        <f t="shared" si="6"/>
        <v>7.5905999186891587E-2</v>
      </c>
      <c r="Z54" s="3">
        <f>STDEV(Z25:Z48)/SQRT(COUNT(Z25:Z48))</f>
        <v>1.9321090185757697E-2</v>
      </c>
      <c r="AA54" s="3">
        <f>STDEV(AA25:AA48)/SQRT(COUNT(AA25:AA48))</f>
        <v>2.5418552733537606E-2</v>
      </c>
      <c r="AC54" s="3"/>
      <c r="AD54" s="3"/>
    </row>
    <row r="55" spans="1:30">
      <c r="D55" s="2">
        <f>D50-D51</f>
        <v>-0.40116666666666662</v>
      </c>
      <c r="E55" s="2">
        <f t="shared" ref="E55:W55" si="7">E50-E51</f>
        <v>2.500000000000141E-4</v>
      </c>
      <c r="F55" s="2">
        <f t="shared" si="7"/>
        <v>-1.4583333333333393E-3</v>
      </c>
      <c r="G55" s="2">
        <f t="shared" si="7"/>
        <v>-5.4166666666665558E-4</v>
      </c>
      <c r="H55" s="2">
        <f t="shared" si="7"/>
        <v>-9.9999999999998701E-4</v>
      </c>
      <c r="I55" s="2">
        <f t="shared" si="7"/>
        <v>-0.48079166666666662</v>
      </c>
      <c r="J55" s="2">
        <f t="shared" si="7"/>
        <v>-0.34754166666666664</v>
      </c>
      <c r="K55" s="2">
        <f t="shared" si="7"/>
        <v>-0.32683333333333336</v>
      </c>
      <c r="L55" s="2">
        <f t="shared" si="7"/>
        <v>-0.28483333333333333</v>
      </c>
      <c r="M55" s="2">
        <f t="shared" si="7"/>
        <v>-0.47395833333333343</v>
      </c>
      <c r="N55" s="2">
        <f t="shared" si="7"/>
        <v>-0.26858333333333329</v>
      </c>
      <c r="O55" s="2">
        <f t="shared" si="7"/>
        <v>-0.43441666666666684</v>
      </c>
      <c r="P55" s="2">
        <f t="shared" si="7"/>
        <v>-1.299999999999997E-2</v>
      </c>
      <c r="Q55" s="2">
        <f t="shared" si="7"/>
        <v>-0.61158333333333326</v>
      </c>
      <c r="R55" s="2">
        <f t="shared" si="7"/>
        <v>-0.32987499999999992</v>
      </c>
      <c r="S55" s="2">
        <f t="shared" si="7"/>
        <v>-0.50320833333333337</v>
      </c>
      <c r="T55" s="2">
        <f t="shared" si="7"/>
        <v>-8.8333333333334707E-3</v>
      </c>
      <c r="U55" s="2">
        <f t="shared" si="7"/>
        <v>-0.32854166666666651</v>
      </c>
      <c r="V55" s="2">
        <f t="shared" si="7"/>
        <v>-0.35070833333333329</v>
      </c>
      <c r="W55" s="2">
        <f t="shared" si="7"/>
        <v>0.12766666666666687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>Tools</v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>Animals</v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4.1555952380952395E-2</v>
      </c>
      <c r="E58" s="1">
        <f>(E50+0.6*(F50+D50)+0.15*G50)/(1+2*0.6+0.15)</f>
        <v>4.5810283687943272E-2</v>
      </c>
      <c r="F58" s="1">
        <f t="shared" ref="F58:U59" si="9">(F50+0.6*(G50+E50)+0.15*(D50+H50))/(1+2*0.6+2*0.15)</f>
        <v>4.8876666666666679E-2</v>
      </c>
      <c r="G58" s="1">
        <f t="shared" si="9"/>
        <v>5.1073333333333339E-2</v>
      </c>
      <c r="H58" s="1">
        <f t="shared" si="9"/>
        <v>5.3528333333333344E-2</v>
      </c>
      <c r="I58" s="1">
        <f t="shared" si="9"/>
        <v>5.9509166666666682E-2</v>
      </c>
      <c r="J58" s="1">
        <f t="shared" si="9"/>
        <v>7.4633333333333357E-2</v>
      </c>
      <c r="K58" s="1">
        <f t="shared" si="9"/>
        <v>0.11433333333333333</v>
      </c>
      <c r="L58" s="1">
        <f t="shared" si="9"/>
        <v>0.16012833333333334</v>
      </c>
      <c r="M58" s="1">
        <f t="shared" si="9"/>
        <v>0.17853333333333332</v>
      </c>
      <c r="N58" s="1">
        <f t="shared" si="9"/>
        <v>0.11544083333333333</v>
      </c>
      <c r="O58" s="1">
        <f t="shared" si="9"/>
        <v>6.0805000000000012E-2</v>
      </c>
      <c r="P58" s="1">
        <f t="shared" si="9"/>
        <v>4.1165833333333332E-2</v>
      </c>
      <c r="Q58" s="1">
        <f t="shared" si="9"/>
        <v>3.8702500000000008E-2</v>
      </c>
      <c r="R58" s="1">
        <f t="shared" si="9"/>
        <v>7.4648333333333344E-2</v>
      </c>
      <c r="S58" s="1">
        <f t="shared" si="9"/>
        <v>0.16291749999999999</v>
      </c>
      <c r="T58" s="1">
        <f t="shared" si="9"/>
        <v>0.23844416666666665</v>
      </c>
      <c r="U58" s="1">
        <f t="shared" si="9"/>
        <v>0.21528166666666668</v>
      </c>
      <c r="V58" s="1">
        <f>(V50+0.6*(W50+U50)+0.15*T50)/(1+2*0.6+0.15)</f>
        <v>0.23102570921985818</v>
      </c>
      <c r="W58" s="1">
        <f>(W50+0.6*(V50)+0.15*U58)/(1+0.6+0.15)</f>
        <v>0.3642955714285715</v>
      </c>
    </row>
    <row r="59" spans="1:30">
      <c r="C59" s="1" t="s">
        <v>1</v>
      </c>
      <c r="D59" s="1">
        <f>(D51+0.6*(E51)+0.15*F51)/(1+0.6+0.15)</f>
        <v>0.27083333333333331</v>
      </c>
      <c r="E59" s="1">
        <f>(E51+0.6*(F51+D51)+0.15*G51)/(1+2*0.6+0.15)</f>
        <v>0.14853634751773048</v>
      </c>
      <c r="F59" s="1">
        <f t="shared" si="9"/>
        <v>7.3660000000000003E-2</v>
      </c>
      <c r="G59" s="1">
        <f t="shared" si="9"/>
        <v>8.0712499999999993E-2</v>
      </c>
      <c r="H59" s="1">
        <f t="shared" si="9"/>
        <v>0.19038833333333333</v>
      </c>
      <c r="I59" s="1">
        <f t="shared" si="9"/>
        <v>0.35511833333333331</v>
      </c>
      <c r="J59" s="1">
        <f t="shared" si="9"/>
        <v>0.42462999999999995</v>
      </c>
      <c r="K59" s="1">
        <f t="shared" si="9"/>
        <v>0.45412166666666665</v>
      </c>
      <c r="L59" s="1">
        <f t="shared" si="9"/>
        <v>0.50321916666666666</v>
      </c>
      <c r="M59" s="1">
        <f t="shared" si="9"/>
        <v>0.54661166666666661</v>
      </c>
      <c r="N59" s="1">
        <f t="shared" si="9"/>
        <v>0.45875416666666669</v>
      </c>
      <c r="O59" s="1">
        <f t="shared" si="9"/>
        <v>0.36728416666666674</v>
      </c>
      <c r="P59" s="1">
        <f t="shared" si="9"/>
        <v>0.33331333333333335</v>
      </c>
      <c r="Q59" s="1">
        <f t="shared" si="9"/>
        <v>0.42188333333333328</v>
      </c>
      <c r="R59" s="1">
        <f t="shared" si="9"/>
        <v>0.47545833333333337</v>
      </c>
      <c r="S59" s="1">
        <f t="shared" si="9"/>
        <v>0.50189833333333334</v>
      </c>
      <c r="T59" s="1">
        <f t="shared" si="9"/>
        <v>0.48243249999999999</v>
      </c>
      <c r="U59" s="1">
        <f t="shared" si="9"/>
        <v>0.45552083333333326</v>
      </c>
      <c r="V59" s="1">
        <f>(V51+0.6*(W51+U51)+0.15*T51)/(1+2*0.6+0.15)</f>
        <v>0.43211436170212753</v>
      </c>
      <c r="W59" s="1">
        <f>(W51+0.6*(V51)+0.15*U59)/(1+0.6+0.15)</f>
        <v>0.43217797619047615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-5.9421010825873054E-2</v>
      </c>
      <c r="E61" s="1">
        <f ca="1">E1+NORMINV(RAND(),0,'Total-Smoothed'!$AG$2)</f>
        <v>0.17597552578804593</v>
      </c>
      <c r="F61" s="1">
        <f ca="1">F1+NORMINV(RAND(),0,'Total-Smoothed'!$AG$2)</f>
        <v>7.7160327060880732E-2</v>
      </c>
      <c r="G61" s="1">
        <f ca="1">G1+NORMINV(RAND(),0,'Total-Smoothed'!$AG$2)</f>
        <v>-3.4076631747909272E-2</v>
      </c>
      <c r="H61" s="1">
        <f ca="1">H1+NORMINV(RAND(),0,'Total-Smoothed'!$AG$2)</f>
        <v>6.3795322327974718E-2</v>
      </c>
      <c r="I61" s="1">
        <f ca="1">I1+NORMINV(RAND(),0,'Total-Smoothed'!$AG$2)</f>
        <v>0.21849029454548508</v>
      </c>
      <c r="J61" s="1">
        <f ca="1">J1+NORMINV(RAND(),0,'Total-Smoothed'!$AG$2)</f>
        <v>7.3905272688717105E-2</v>
      </c>
      <c r="K61" s="1">
        <f ca="1">K1+NORMINV(RAND(),0,'Total-Smoothed'!$AG$2)</f>
        <v>0.19477794488082142</v>
      </c>
      <c r="L61" s="1">
        <f ca="1">L1+NORMINV(RAND(),0,'Total-Smoothed'!$AG$2)</f>
        <v>1.6544101948378923E-2</v>
      </c>
      <c r="M61" s="1">
        <f ca="1">M1+NORMINV(RAND(),0,'Total-Smoothed'!$AG$2)</f>
        <v>0.33880354923914574</v>
      </c>
      <c r="N61" s="1">
        <f ca="1">N1+NORMINV(RAND(),0,'Total-Smoothed'!$AG$2)</f>
        <v>2.668796990172817E-2</v>
      </c>
      <c r="O61" s="1">
        <f ca="1">O1+NORMINV(RAND(),0,'Total-Smoothed'!$AG$2)</f>
        <v>7.2620321115210218E-2</v>
      </c>
      <c r="P61" s="1">
        <f ca="1">P1+NORMINV(RAND(),0,'Total-Smoothed'!$AG$2)</f>
        <v>-1.4120983063959293E-2</v>
      </c>
      <c r="Q61" s="1">
        <f ca="1">Q1+NORMINV(RAND(),0,'Total-Smoothed'!$AG$2)</f>
        <v>0.15357177404537622</v>
      </c>
      <c r="R61" s="1">
        <f ca="1">R1+NORMINV(RAND(),0,'Total-Smoothed'!$AG$2)</f>
        <v>0.17294908373423001</v>
      </c>
      <c r="S61" s="1">
        <f ca="1">S1+NORMINV(RAND(),0,'Total-Smoothed'!$AG$2)</f>
        <v>2.8407621605957445E-2</v>
      </c>
      <c r="T61" s="1">
        <f ca="1">T1+NORMINV(RAND(),0,'Total-Smoothed'!$AG$2)</f>
        <v>0.19418322641022001</v>
      </c>
      <c r="U61" s="1">
        <f ca="1">U1+NORMINV(RAND(),0,'Total-Smoothed'!$AG$2)</f>
        <v>0.27249495002624036</v>
      </c>
      <c r="V61" s="1">
        <f ca="1">V1+NORMINV(RAND(),0,'Total-Smoothed'!$AG$2)</f>
        <v>0.17380800307100464</v>
      </c>
      <c r="W61" s="1">
        <f ca="1">W1+NORMINV(RAND(),0,'Total-Smoothed'!$AG$2)</f>
        <v>0.4688082867856983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8.4985098247733953E-2</v>
      </c>
      <c r="E62" s="1">
        <f ca="1">E2+NORMINV(RAND(),0,'Total-Smoothed'!$AG$2)</f>
        <v>-6.5418281685712829E-2</v>
      </c>
      <c r="F62" s="1">
        <f ca="1">F2+NORMINV(RAND(),0,'Total-Smoothed'!$AG$2)</f>
        <v>-3.9470184149688128E-2</v>
      </c>
      <c r="G62" s="1">
        <f ca="1">G2+NORMINV(RAND(),0,'Total-Smoothed'!$AG$2)</f>
        <v>8.2459747896762581E-3</v>
      </c>
      <c r="H62" s="1">
        <f ca="1">H2+NORMINV(RAND(),0,'Total-Smoothed'!$AG$2)</f>
        <v>-3.0356464683672105E-2</v>
      </c>
      <c r="I62" s="1">
        <f ca="1">I2+NORMINV(RAND(),0,'Total-Smoothed'!$AG$2)</f>
        <v>7.3941247361876822E-2</v>
      </c>
      <c r="J62" s="1">
        <f ca="1">J2+NORMINV(RAND(),0,'Total-Smoothed'!$AG$2)</f>
        <v>-2.610608864648261E-2</v>
      </c>
      <c r="K62" s="1">
        <f ca="1">K2+NORMINV(RAND(),0,'Total-Smoothed'!$AG$2)</f>
        <v>1.2042215415462409E-2</v>
      </c>
      <c r="L62" s="1">
        <f ca="1">L2+NORMINV(RAND(),0,'Total-Smoothed'!$AG$2)</f>
        <v>0.20420775966644727</v>
      </c>
      <c r="M62" s="1">
        <f ca="1">M2+NORMINV(RAND(),0,'Total-Smoothed'!$AG$2)</f>
        <v>0.19320711453724687</v>
      </c>
      <c r="N62" s="1">
        <f ca="1">N2+NORMINV(RAND(),0,'Total-Smoothed'!$AG$2)</f>
        <v>1.833149431430639E-2</v>
      </c>
      <c r="O62" s="1">
        <f ca="1">O2+NORMINV(RAND(),0,'Total-Smoothed'!$AG$2)</f>
        <v>4.7377940203264149E-2</v>
      </c>
      <c r="P62" s="1">
        <f ca="1">P2+NORMINV(RAND(),0,'Total-Smoothed'!$AG$2)</f>
        <v>1.0647482721174988E-2</v>
      </c>
      <c r="Q62" s="1">
        <f ca="1">Q2+NORMINV(RAND(),0,'Total-Smoothed'!$AG$2)</f>
        <v>-0.1909406197122413</v>
      </c>
      <c r="R62" s="1">
        <f ca="1">R2+NORMINV(RAND(),0,'Total-Smoothed'!$AG$2)</f>
        <v>-8.0620501049527143E-3</v>
      </c>
      <c r="S62" s="1">
        <f ca="1">S2+NORMINV(RAND(),0,'Total-Smoothed'!$AG$2)</f>
        <v>3.6167854295014179E-3</v>
      </c>
      <c r="T62" s="1">
        <f ca="1">T2+NORMINV(RAND(),0,'Total-Smoothed'!$AG$2)</f>
        <v>0.23105153624761673</v>
      </c>
      <c r="U62" s="1">
        <f ca="1">U2+NORMINV(RAND(),0,'Total-Smoothed'!$AG$2)</f>
        <v>0.24946631173096626</v>
      </c>
      <c r="V62" s="1">
        <f ca="1">V2+NORMINV(RAND(),0,'Total-Smoothed'!$AG$2)</f>
        <v>7.9333249277447643E-2</v>
      </c>
      <c r="W62" s="1">
        <f ca="1">W2+NORMINV(RAND(),0,'Total-Smoothed'!$AG$2)</f>
        <v>0.48461636792416596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8.3226068761758004E-2</v>
      </c>
      <c r="E63" s="1">
        <f ca="1">E3+NORMINV(RAND(),0,'Total-Smoothed'!$AG$2)</f>
        <v>4.4484958557163203E-2</v>
      </c>
      <c r="F63" s="1">
        <f ca="1">F3+NORMINV(RAND(),0,'Total-Smoothed'!$AG$2)</f>
        <v>-2.8257485548072274E-2</v>
      </c>
      <c r="G63" s="1">
        <f ca="1">G3+NORMINV(RAND(),0,'Total-Smoothed'!$AG$2)</f>
        <v>-4.2126452087288165E-2</v>
      </c>
      <c r="H63" s="1">
        <f ca="1">H3+NORMINV(RAND(),0,'Total-Smoothed'!$AG$2)</f>
        <v>0.2417714206135082</v>
      </c>
      <c r="I63" s="1">
        <f ca="1">I3+NORMINV(RAND(),0,'Total-Smoothed'!$AG$2)</f>
        <v>-7.6890393557419306E-2</v>
      </c>
      <c r="J63" s="1">
        <f ca="1">J3+NORMINV(RAND(),0,'Total-Smoothed'!$AG$2)</f>
        <v>0.1041962616924265</v>
      </c>
      <c r="K63" s="1">
        <f ca="1">K3+NORMINV(RAND(),0,'Total-Smoothed'!$AG$2)</f>
        <v>5.6882326457333085E-2</v>
      </c>
      <c r="L63" s="1">
        <f ca="1">L3+NORMINV(RAND(),0,'Total-Smoothed'!$AG$2)</f>
        <v>0.27043330666704984</v>
      </c>
      <c r="M63" s="1">
        <f ca="1">M3+NORMINV(RAND(),0,'Total-Smoothed'!$AG$2)</f>
        <v>0.12720864285134384</v>
      </c>
      <c r="N63" s="1">
        <f ca="1">N3+NORMINV(RAND(),0,'Total-Smoothed'!$AG$2)</f>
        <v>6.2353859348710024E-2</v>
      </c>
      <c r="O63" s="1">
        <f ca="1">O3+NORMINV(RAND(),0,'Total-Smoothed'!$AG$2)</f>
        <v>-3.2155305238923355E-2</v>
      </c>
      <c r="P63" s="1">
        <f ca="1">P3+NORMINV(RAND(),0,'Total-Smoothed'!$AG$2)</f>
        <v>-1.3446693342471575E-3</v>
      </c>
      <c r="Q63" s="1">
        <f ca="1">Q3+NORMINV(RAND(),0,'Total-Smoothed'!$AG$2)</f>
        <v>1.4576734350224684E-2</v>
      </c>
      <c r="R63" s="1">
        <f ca="1">R3+NORMINV(RAND(),0,'Total-Smoothed'!$AG$2)</f>
        <v>5.0144624168887708E-3</v>
      </c>
      <c r="S63" s="1">
        <f ca="1">S3+NORMINV(RAND(),0,'Total-Smoothed'!$AG$2)</f>
        <v>6.4356964734891747E-2</v>
      </c>
      <c r="T63" s="1">
        <f ca="1">T3+NORMINV(RAND(),0,'Total-Smoothed'!$AG$2)</f>
        <v>0.81128849937401004</v>
      </c>
      <c r="U63" s="1">
        <f ca="1">U3+NORMINV(RAND(),0,'Total-Smoothed'!$AG$2)</f>
        <v>0.15918199759245913</v>
      </c>
      <c r="V63" s="1">
        <f ca="1">V3+NORMINV(RAND(),0,'Total-Smoothed'!$AG$2)</f>
        <v>0.14628687577482444</v>
      </c>
      <c r="W63" s="1">
        <f ca="1">W3+NORMINV(RAND(),0,'Total-Smoothed'!$AG$2)</f>
        <v>0.62053928606558795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-0.12969482478405006</v>
      </c>
      <c r="E64" s="1">
        <f ca="1">E4+NORMINV(RAND(),0,'Total-Smoothed'!$AG$2)</f>
        <v>6.5252786543859409E-2</v>
      </c>
      <c r="F64" s="1">
        <f ca="1">F4+NORMINV(RAND(),0,'Total-Smoothed'!$AG$2)</f>
        <v>-1.5750233133157904E-2</v>
      </c>
      <c r="G64" s="1">
        <f ca="1">G4+NORMINV(RAND(),0,'Total-Smoothed'!$AG$2)</f>
        <v>0.105390644253319</v>
      </c>
      <c r="H64" s="1">
        <f ca="1">H4+NORMINV(RAND(),0,'Total-Smoothed'!$AG$2)</f>
        <v>-5.4790408739391741E-2</v>
      </c>
      <c r="I64" s="1">
        <f ca="1">I4+NORMINV(RAND(),0,'Total-Smoothed'!$AG$2)</f>
        <v>0.14998738355529251</v>
      </c>
      <c r="J64" s="1">
        <f ca="1">J4+NORMINV(RAND(),0,'Total-Smoothed'!$AG$2)</f>
        <v>0.16807896645220349</v>
      </c>
      <c r="K64" s="1">
        <f ca="1">K4+NORMINV(RAND(),0,'Total-Smoothed'!$AG$2)</f>
        <v>0.10964110604863091</v>
      </c>
      <c r="L64" s="1">
        <f ca="1">L4+NORMINV(RAND(),0,'Total-Smoothed'!$AG$2)</f>
        <v>9.7778473436967245E-2</v>
      </c>
      <c r="M64" s="1">
        <f ca="1">M4+NORMINV(RAND(),0,'Total-Smoothed'!$AG$2)</f>
        <v>0.36780597346999244</v>
      </c>
      <c r="N64" s="1">
        <f ca="1">N4+NORMINV(RAND(),0,'Total-Smoothed'!$AG$2)</f>
        <v>0.17336516027229759</v>
      </c>
      <c r="O64" s="1">
        <f ca="1">O4+NORMINV(RAND(),0,'Total-Smoothed'!$AG$2)</f>
        <v>0.10200885763581996</v>
      </c>
      <c r="P64" s="1">
        <f ca="1">P4+NORMINV(RAND(),0,'Total-Smoothed'!$AG$2)</f>
        <v>4.2052446753106237E-2</v>
      </c>
      <c r="Q64" s="1">
        <f ca="1">Q4+NORMINV(RAND(),0,'Total-Smoothed'!$AG$2)</f>
        <v>-9.733007956548409E-2</v>
      </c>
      <c r="R64" s="1">
        <f ca="1">R4+NORMINV(RAND(),0,'Total-Smoothed'!$AG$2)</f>
        <v>-5.3827154649651307E-2</v>
      </c>
      <c r="S64" s="1">
        <f ca="1">S4+NORMINV(RAND(),0,'Total-Smoothed'!$AG$2)</f>
        <v>7.1847249758556067E-2</v>
      </c>
      <c r="T64" s="1">
        <f ca="1">T4+NORMINV(RAND(),0,'Total-Smoothed'!$AG$2)</f>
        <v>0.40855159595125756</v>
      </c>
      <c r="U64" s="1">
        <f ca="1">U4+NORMINV(RAND(),0,'Total-Smoothed'!$AG$2)</f>
        <v>0.31512101354710276</v>
      </c>
      <c r="V64" s="1">
        <f ca="1">V4+NORMINV(RAND(),0,'Total-Smoothed'!$AG$2)</f>
        <v>6.5233421935487632E-2</v>
      </c>
      <c r="W64" s="1">
        <f ca="1">W4+NORMINV(RAND(),0,'Total-Smoothed'!$AG$2)</f>
        <v>0.58784395415853075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0.21870448372734894</v>
      </c>
      <c r="E65" s="1">
        <f ca="1">E5+NORMINV(RAND(),0,'Total-Smoothed'!$AG$2)</f>
        <v>3.4901209222505537E-2</v>
      </c>
      <c r="F65" s="1">
        <f ca="1">F5+NORMINV(RAND(),0,'Total-Smoothed'!$AG$2)</f>
        <v>-1.6432103261806635E-2</v>
      </c>
      <c r="G65" s="1">
        <f ca="1">G5+NORMINV(RAND(),0,'Total-Smoothed'!$AG$2)</f>
        <v>0.12699169397150628</v>
      </c>
      <c r="H65" s="1">
        <f ca="1">H5+NORMINV(RAND(),0,'Total-Smoothed'!$AG$2)</f>
        <v>2.26235099361656E-2</v>
      </c>
      <c r="I65" s="1">
        <f ca="1">I5+NORMINV(RAND(),0,'Total-Smoothed'!$AG$2)</f>
        <v>-6.6620917749650704E-2</v>
      </c>
      <c r="J65" s="1">
        <f ca="1">J5+NORMINV(RAND(),0,'Total-Smoothed'!$AG$2)</f>
        <v>9.2643241617686639E-2</v>
      </c>
      <c r="K65" s="1">
        <f ca="1">K5+NORMINV(RAND(),0,'Total-Smoothed'!$AG$2)</f>
        <v>0.25747935997545657</v>
      </c>
      <c r="L65" s="1">
        <f ca="1">L5+NORMINV(RAND(),0,'Total-Smoothed'!$AG$2)</f>
        <v>0.16516335614180888</v>
      </c>
      <c r="M65" s="1">
        <f ca="1">M5+NORMINV(RAND(),0,'Total-Smoothed'!$AG$2)</f>
        <v>0.56702487986394834</v>
      </c>
      <c r="N65" s="1">
        <f ca="1">N5+NORMINV(RAND(),0,'Total-Smoothed'!$AG$2)</f>
        <v>-0.10035871936514704</v>
      </c>
      <c r="O65" s="1">
        <f ca="1">O5+NORMINV(RAND(),0,'Total-Smoothed'!$AG$2)</f>
        <v>8.2665812324137666E-2</v>
      </c>
      <c r="P65" s="1">
        <f ca="1">P5+NORMINV(RAND(),0,'Total-Smoothed'!$AG$2)</f>
        <v>0.11453641109339456</v>
      </c>
      <c r="Q65" s="1">
        <f ca="1">Q5+NORMINV(RAND(),0,'Total-Smoothed'!$AG$2)</f>
        <v>0.25660156035613468</v>
      </c>
      <c r="R65" s="1">
        <f ca="1">R5+NORMINV(RAND(),0,'Total-Smoothed'!$AG$2)</f>
        <v>6.9612973043928356E-2</v>
      </c>
      <c r="S65" s="1">
        <f ca="1">S5+NORMINV(RAND(),0,'Total-Smoothed'!$AG$2)</f>
        <v>2.2355204389004915E-2</v>
      </c>
      <c r="T65" s="1">
        <f ca="1">T5+NORMINV(RAND(),0,'Total-Smoothed'!$AG$2)</f>
        <v>0.32373916809135245</v>
      </c>
      <c r="U65" s="1">
        <f ca="1">U5+NORMINV(RAND(),0,'Total-Smoothed'!$AG$2)</f>
        <v>0.2400262833605806</v>
      </c>
      <c r="V65" s="1">
        <f ca="1">V5+NORMINV(RAND(),0,'Total-Smoothed'!$AG$2)</f>
        <v>0.2006034010316865</v>
      </c>
      <c r="W65" s="1">
        <f ca="1">W5+NORMINV(RAND(),0,'Total-Smoothed'!$AG$2)</f>
        <v>0.61138767108411574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2.0578036040068623E-2</v>
      </c>
      <c r="E66" s="1">
        <f ca="1">E6+NORMINV(RAND(),0,'Total-Smoothed'!$AG$2)</f>
        <v>2.8489251743324208E-2</v>
      </c>
      <c r="F66" s="1">
        <f ca="1">F6+NORMINV(RAND(),0,'Total-Smoothed'!$AG$2)</f>
        <v>8.7878937686036052E-2</v>
      </c>
      <c r="G66" s="1">
        <f ca="1">G6+NORMINV(RAND(),0,'Total-Smoothed'!$AG$2)</f>
        <v>-1.2324113878694989E-2</v>
      </c>
      <c r="H66" s="1">
        <f ca="1">H6+NORMINV(RAND(),0,'Total-Smoothed'!$AG$2)</f>
        <v>0.14932400708681309</v>
      </c>
      <c r="I66" s="1">
        <f ca="1">I6+NORMINV(RAND(),0,'Total-Smoothed'!$AG$2)</f>
        <v>2.3423552627378226E-2</v>
      </c>
      <c r="J66" s="1">
        <f ca="1">J6+NORMINV(RAND(),0,'Total-Smoothed'!$AG$2)</f>
        <v>3.1833125367118686E-2</v>
      </c>
      <c r="K66" s="1">
        <f ca="1">K6+NORMINV(RAND(),0,'Total-Smoothed'!$AG$2)</f>
        <v>0.11188349916467658</v>
      </c>
      <c r="L66" s="1">
        <f ca="1">L6+NORMINV(RAND(),0,'Total-Smoothed'!$AG$2)</f>
        <v>0.10659308512035584</v>
      </c>
      <c r="M66" s="1">
        <f ca="1">M6+NORMINV(RAND(),0,'Total-Smoothed'!$AG$2)</f>
        <v>0.41249336171441836</v>
      </c>
      <c r="N66" s="1">
        <f ca="1">N6+NORMINV(RAND(),0,'Total-Smoothed'!$AG$2)</f>
        <v>2.9216224440997224E-2</v>
      </c>
      <c r="O66" s="1">
        <f ca="1">O6+NORMINV(RAND(),0,'Total-Smoothed'!$AG$2)</f>
        <v>-9.8006908867986187E-2</v>
      </c>
      <c r="P66" s="1">
        <f ca="1">P6+NORMINV(RAND(),0,'Total-Smoothed'!$AG$2)</f>
        <v>2.977889331466636E-2</v>
      </c>
      <c r="Q66" s="1">
        <f ca="1">Q6+NORMINV(RAND(),0,'Total-Smoothed'!$AG$2)</f>
        <v>-7.6212974509379999E-2</v>
      </c>
      <c r="R66" s="1">
        <f ca="1">R6+NORMINV(RAND(),0,'Total-Smoothed'!$AG$2)</f>
        <v>-4.0724197433861242E-3</v>
      </c>
      <c r="S66" s="1">
        <f ca="1">S6+NORMINV(RAND(),0,'Total-Smoothed'!$AG$2)</f>
        <v>0.17777943088970913</v>
      </c>
      <c r="T66" s="1">
        <f ca="1">T6+NORMINV(RAND(),0,'Total-Smoothed'!$AG$2)</f>
        <v>0.2587927202655087</v>
      </c>
      <c r="U66" s="1">
        <f ca="1">U6+NORMINV(RAND(),0,'Total-Smoothed'!$AG$2)</f>
        <v>9.4927670738140485E-2</v>
      </c>
      <c r="V66" s="1">
        <f ca="1">V6+NORMINV(RAND(),0,'Total-Smoothed'!$AG$2)</f>
        <v>0.15895639774935116</v>
      </c>
      <c r="W66" s="1">
        <f ca="1">W6+NORMINV(RAND(),0,'Total-Smoothed'!$AG$2)</f>
        <v>0.69811516607631607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0.16094473849656524</v>
      </c>
      <c r="E67" s="1">
        <f ca="1">E7+NORMINV(RAND(),0,'Total-Smoothed'!$AG$2)</f>
        <v>8.8646873559202199E-2</v>
      </c>
      <c r="F67" s="1">
        <f ca="1">F7+NORMINV(RAND(),0,'Total-Smoothed'!$AG$2)</f>
        <v>9.4653847118865778E-2</v>
      </c>
      <c r="G67" s="1">
        <f ca="1">G7+NORMINV(RAND(),0,'Total-Smoothed'!$AG$2)</f>
        <v>0.20459620966200839</v>
      </c>
      <c r="H67" s="1">
        <f ca="1">H7+NORMINV(RAND(),0,'Total-Smoothed'!$AG$2)</f>
        <v>0.26683956398046732</v>
      </c>
      <c r="I67" s="1">
        <f ca="1">I7+NORMINV(RAND(),0,'Total-Smoothed'!$AG$2)</f>
        <v>-3.1838130280052009E-2</v>
      </c>
      <c r="J67" s="1">
        <f ca="1">J7+NORMINV(RAND(),0,'Total-Smoothed'!$AG$2)</f>
        <v>0.20271940374520195</v>
      </c>
      <c r="K67" s="1">
        <f ca="1">K7+NORMINV(RAND(),0,'Total-Smoothed'!$AG$2)</f>
        <v>0.32543878495423706</v>
      </c>
      <c r="L67" s="1">
        <f ca="1">L7+NORMINV(RAND(),0,'Total-Smoothed'!$AG$2)</f>
        <v>3.8344511472839508E-2</v>
      </c>
      <c r="M67" s="1">
        <f ca="1">M7+NORMINV(RAND(),0,'Total-Smoothed'!$AG$2)</f>
        <v>0.4435845395333291</v>
      </c>
      <c r="N67" s="1">
        <f ca="1">N7+NORMINV(RAND(),0,'Total-Smoothed'!$AG$2)</f>
        <v>-5.737326408690567E-2</v>
      </c>
      <c r="O67" s="1">
        <f ca="1">O7+NORMINV(RAND(),0,'Total-Smoothed'!$AG$2)</f>
        <v>-7.5595820712094683E-2</v>
      </c>
      <c r="P67" s="1">
        <f ca="1">P7+NORMINV(RAND(),0,'Total-Smoothed'!$AG$2)</f>
        <v>1.9639881771460747E-2</v>
      </c>
      <c r="Q67" s="1">
        <f ca="1">Q7+NORMINV(RAND(),0,'Total-Smoothed'!$AG$2)</f>
        <v>-0.11924720535133558</v>
      </c>
      <c r="R67" s="1">
        <f ca="1">R7+NORMINV(RAND(),0,'Total-Smoothed'!$AG$2)</f>
        <v>-1.2236198060534775E-2</v>
      </c>
      <c r="S67" s="1">
        <f ca="1">S7+NORMINV(RAND(),0,'Total-Smoothed'!$AG$2)</f>
        <v>0.11286429363605797</v>
      </c>
      <c r="T67" s="1">
        <f ca="1">T7+NORMINV(RAND(),0,'Total-Smoothed'!$AG$2)</f>
        <v>0.67648263694295652</v>
      </c>
      <c r="U67" s="1">
        <f ca="1">U7+NORMINV(RAND(),0,'Total-Smoothed'!$AG$2)</f>
        <v>5.4222764460878162E-2</v>
      </c>
      <c r="V67" s="1">
        <f ca="1">V7+NORMINV(RAND(),0,'Total-Smoothed'!$AG$2)</f>
        <v>0.17184590461192517</v>
      </c>
      <c r="W67" s="1">
        <f ca="1">W7+NORMINV(RAND(),0,'Total-Smoothed'!$AG$2)</f>
        <v>0.76034985319771453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7.494852313308363E-2</v>
      </c>
      <c r="E68" s="1">
        <f ca="1">E8+NORMINV(RAND(),0,'Total-Smoothed'!$AG$2)</f>
        <v>-6.912196325752766E-2</v>
      </c>
      <c r="F68" s="1">
        <f ca="1">F8+NORMINV(RAND(),0,'Total-Smoothed'!$AG$2)</f>
        <v>0.13307633233061447</v>
      </c>
      <c r="G68" s="1">
        <f ca="1">G8+NORMINV(RAND(),0,'Total-Smoothed'!$AG$2)</f>
        <v>-6.3445607004120386E-2</v>
      </c>
      <c r="H68" s="1">
        <f ca="1">H8+NORMINV(RAND(),0,'Total-Smoothed'!$AG$2)</f>
        <v>1.5087288810514528E-2</v>
      </c>
      <c r="I68" s="1">
        <f ca="1">I8+NORMINV(RAND(),0,'Total-Smoothed'!$AG$2)</f>
        <v>-7.2660954931180188E-3</v>
      </c>
      <c r="J68" s="1">
        <f ca="1">J8+NORMINV(RAND(),0,'Total-Smoothed'!$AG$2)</f>
        <v>0.15506109158761699</v>
      </c>
      <c r="K68" s="1">
        <f ca="1">K8+NORMINV(RAND(),0,'Total-Smoothed'!$AG$2)</f>
        <v>7.3028667088280624E-2</v>
      </c>
      <c r="L68" s="1">
        <f ca="1">L8+NORMINV(RAND(),0,'Total-Smoothed'!$AG$2)</f>
        <v>0.32749989163741527</v>
      </c>
      <c r="M68" s="1">
        <f ca="1">M8+NORMINV(RAND(),0,'Total-Smoothed'!$AG$2)</f>
        <v>0.43171088915304123</v>
      </c>
      <c r="N68" s="1">
        <f ca="1">N8+NORMINV(RAND(),0,'Total-Smoothed'!$AG$2)</f>
        <v>-9.2406068232604222E-2</v>
      </c>
      <c r="O68" s="1">
        <f ca="1">O8+NORMINV(RAND(),0,'Total-Smoothed'!$AG$2)</f>
        <v>-3.4499305690586693E-2</v>
      </c>
      <c r="P68" s="1">
        <f ca="1">P8+NORMINV(RAND(),0,'Total-Smoothed'!$AG$2)</f>
        <v>2.7763447118685853E-2</v>
      </c>
      <c r="Q68" s="1">
        <f ca="1">Q8+NORMINV(RAND(),0,'Total-Smoothed'!$AG$2)</f>
        <v>0.10660050737454073</v>
      </c>
      <c r="R68" s="1">
        <f ca="1">R8+NORMINV(RAND(),0,'Total-Smoothed'!$AG$2)</f>
        <v>3.9330522916523183E-2</v>
      </c>
      <c r="S68" s="1">
        <f ca="1">S8+NORMINV(RAND(),0,'Total-Smoothed'!$AG$2)</f>
        <v>0.13124994886233765</v>
      </c>
      <c r="T68" s="1">
        <f ca="1">T8+NORMINV(RAND(),0,'Total-Smoothed'!$AG$2)</f>
        <v>0.69406321690193962</v>
      </c>
      <c r="U68" s="1">
        <f ca="1">U8+NORMINV(RAND(),0,'Total-Smoothed'!$AG$2)</f>
        <v>0.2122453791214321</v>
      </c>
      <c r="V68" s="1">
        <f ca="1">V8+NORMINV(RAND(),0,'Total-Smoothed'!$AG$2)</f>
        <v>0.12525855201178551</v>
      </c>
      <c r="W68" s="1">
        <f ca="1">W8+NORMINV(RAND(),0,'Total-Smoothed'!$AG$2)</f>
        <v>0.56858127740181685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-7.7527422036824042E-3</v>
      </c>
      <c r="E69" s="1">
        <f ca="1">E9+NORMINV(RAND(),0,'Total-Smoothed'!$AG$2)</f>
        <v>-7.0297728051760641E-2</v>
      </c>
      <c r="F69" s="1">
        <f ca="1">F9+NORMINV(RAND(),0,'Total-Smoothed'!$AG$2)</f>
        <v>8.071458111753041E-2</v>
      </c>
      <c r="G69" s="1">
        <f ca="1">G9+NORMINV(RAND(),0,'Total-Smoothed'!$AG$2)</f>
        <v>-0.11988932483552212</v>
      </c>
      <c r="H69" s="1">
        <f ca="1">H9+NORMINV(RAND(),0,'Total-Smoothed'!$AG$2)</f>
        <v>-8.8961118768854541E-2</v>
      </c>
      <c r="I69" s="1">
        <f ca="1">I9+NORMINV(RAND(),0,'Total-Smoothed'!$AG$2)</f>
        <v>-4.5339015114579287E-2</v>
      </c>
      <c r="J69" s="1">
        <f ca="1">J9+NORMINV(RAND(),0,'Total-Smoothed'!$AG$2)</f>
        <v>-7.1351932261665835E-3</v>
      </c>
      <c r="K69" s="1">
        <f ca="1">K9+NORMINV(RAND(),0,'Total-Smoothed'!$AG$2)</f>
        <v>0.16351241172558328</v>
      </c>
      <c r="L69" s="1">
        <f ca="1">L9+NORMINV(RAND(),0,'Total-Smoothed'!$AG$2)</f>
        <v>0.12444765276692074</v>
      </c>
      <c r="M69" s="1">
        <f ca="1">M9+NORMINV(RAND(),0,'Total-Smoothed'!$AG$2)</f>
        <v>0.38016216199513114</v>
      </c>
      <c r="N69" s="1">
        <f ca="1">N9+NORMINV(RAND(),0,'Total-Smoothed'!$AG$2)</f>
        <v>8.269077972366079E-2</v>
      </c>
      <c r="O69" s="1">
        <f ca="1">O9+NORMINV(RAND(),0,'Total-Smoothed'!$AG$2)</f>
        <v>0.13224631678466336</v>
      </c>
      <c r="P69" s="1">
        <f ca="1">P9+NORMINV(RAND(),0,'Total-Smoothed'!$AG$2)</f>
        <v>-4.5476255267429121E-2</v>
      </c>
      <c r="Q69" s="1">
        <f ca="1">Q9+NORMINV(RAND(),0,'Total-Smoothed'!$AG$2)</f>
        <v>-4.5450004197487587E-3</v>
      </c>
      <c r="R69" s="1">
        <f ca="1">R9+NORMINV(RAND(),0,'Total-Smoothed'!$AG$2)</f>
        <v>-0.10484316179586869</v>
      </c>
      <c r="S69" s="1">
        <f ca="1">S9+NORMINV(RAND(),0,'Total-Smoothed'!$AG$2)</f>
        <v>0.17367080353386963</v>
      </c>
      <c r="T69" s="1">
        <f ca="1">T9+NORMINV(RAND(),0,'Total-Smoothed'!$AG$2)</f>
        <v>0.80288408284131541</v>
      </c>
      <c r="U69" s="1">
        <f ca="1">U9+NORMINV(RAND(),0,'Total-Smoothed'!$AG$2)</f>
        <v>0.23027375010119547</v>
      </c>
      <c r="V69" s="1">
        <f ca="1">V9+NORMINV(RAND(),0,'Total-Smoothed'!$AG$2)</f>
        <v>9.4766536133309404E-2</v>
      </c>
      <c r="W69" s="1">
        <f ca="1">W9+NORMINV(RAND(),0,'Total-Smoothed'!$AG$2)</f>
        <v>0.57120476036098455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1.447104447209769E-2</v>
      </c>
      <c r="E70" s="1">
        <f ca="1">E10+NORMINV(RAND(),0,'Total-Smoothed'!$AG$2)</f>
        <v>0.17330302717650498</v>
      </c>
      <c r="F70" s="1">
        <f ca="1">F10+NORMINV(RAND(),0,'Total-Smoothed'!$AG$2)</f>
        <v>5.5958746824612493E-2</v>
      </c>
      <c r="G70" s="1">
        <f ca="1">G10+NORMINV(RAND(),0,'Total-Smoothed'!$AG$2)</f>
        <v>-3.6901142857796297E-2</v>
      </c>
      <c r="H70" s="1">
        <f ca="1">H10+NORMINV(RAND(),0,'Total-Smoothed'!$AG$2)</f>
        <v>0.14078562492005303</v>
      </c>
      <c r="I70" s="1">
        <f ca="1">I10+NORMINV(RAND(),0,'Total-Smoothed'!$AG$2)</f>
        <v>4.7792006914903651E-2</v>
      </c>
      <c r="J70" s="1">
        <f ca="1">J10+NORMINV(RAND(),0,'Total-Smoothed'!$AG$2)</f>
        <v>0.20102593376885231</v>
      </c>
      <c r="K70" s="1">
        <f ca="1">K10+NORMINV(RAND(),0,'Total-Smoothed'!$AG$2)</f>
        <v>0.21791377138855597</v>
      </c>
      <c r="L70" s="1">
        <f ca="1">L10+NORMINV(RAND(),0,'Total-Smoothed'!$AG$2)</f>
        <v>6.5667687360048133E-3</v>
      </c>
      <c r="M70" s="1">
        <f ca="1">M10+NORMINV(RAND(),0,'Total-Smoothed'!$AG$2)</f>
        <v>0.37684791272923407</v>
      </c>
      <c r="N70" s="1">
        <f ca="1">N10+NORMINV(RAND(),0,'Total-Smoothed'!$AG$2)</f>
        <v>-8.4378347457617506E-2</v>
      </c>
      <c r="O70" s="1">
        <f ca="1">O10+NORMINV(RAND(),0,'Total-Smoothed'!$AG$2)</f>
        <v>-4.7856510949842196E-2</v>
      </c>
      <c r="P70" s="1">
        <f ca="1">P10+NORMINV(RAND(),0,'Total-Smoothed'!$AG$2)</f>
        <v>0.13801636285303295</v>
      </c>
      <c r="Q70" s="1">
        <f ca="1">Q10+NORMINV(RAND(),0,'Total-Smoothed'!$AG$2)</f>
        <v>4.6708489294670988E-2</v>
      </c>
      <c r="R70" s="1">
        <f ca="1">R10+NORMINV(RAND(),0,'Total-Smoothed'!$AG$2)</f>
        <v>0.11691405689012989</v>
      </c>
      <c r="S70" s="1">
        <f ca="1">S10+NORMINV(RAND(),0,'Total-Smoothed'!$AG$2)</f>
        <v>0.29601625875226456</v>
      </c>
      <c r="T70" s="1">
        <f ca="1">T10+NORMINV(RAND(),0,'Total-Smoothed'!$AG$2)</f>
        <v>0.15020022576661707</v>
      </c>
      <c r="U70" s="1">
        <f ca="1">U10+NORMINV(RAND(),0,'Total-Smoothed'!$AG$2)</f>
        <v>0.19972026900224391</v>
      </c>
      <c r="V70" s="1">
        <f ca="1">V10+NORMINV(RAND(),0,'Total-Smoothed'!$AG$2)</f>
        <v>9.7329612557533474E-2</v>
      </c>
      <c r="W70" s="1">
        <f ca="1">W10+NORMINV(RAND(),0,'Total-Smoothed'!$AG$2)</f>
        <v>0.78261029083704114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0.25421042564828744</v>
      </c>
      <c r="E71" s="1">
        <f ca="1">E11+NORMINV(RAND(),0,'Total-Smoothed'!$AG$2)</f>
        <v>0.12453093058474025</v>
      </c>
      <c r="F71" s="1">
        <f ca="1">F11+NORMINV(RAND(),0,'Total-Smoothed'!$AG$2)</f>
        <v>0.1068395468107896</v>
      </c>
      <c r="G71" s="1">
        <f ca="1">G11+NORMINV(RAND(),0,'Total-Smoothed'!$AG$2)</f>
        <v>9.3394090891262133E-2</v>
      </c>
      <c r="H71" s="1">
        <f ca="1">H11+NORMINV(RAND(),0,'Total-Smoothed'!$AG$2)</f>
        <v>0.14112508000682605</v>
      </c>
      <c r="I71" s="1">
        <f ca="1">I11+NORMINV(RAND(),0,'Total-Smoothed'!$AG$2)</f>
        <v>1.0563886729836726E-2</v>
      </c>
      <c r="J71" s="1">
        <f ca="1">J11+NORMINV(RAND(),0,'Total-Smoothed'!$AG$2)</f>
        <v>0.12436156206216471</v>
      </c>
      <c r="K71" s="1">
        <f ca="1">K11+NORMINV(RAND(),0,'Total-Smoothed'!$AG$2)</f>
        <v>0.23521869865236958</v>
      </c>
      <c r="L71" s="1">
        <f ca="1">L11+NORMINV(RAND(),0,'Total-Smoothed'!$AG$2)</f>
        <v>2.5827124366883947E-3</v>
      </c>
      <c r="M71" s="1">
        <f ca="1">M11+NORMINV(RAND(),0,'Total-Smoothed'!$AG$2)</f>
        <v>0.27368003282080111</v>
      </c>
      <c r="N71" s="1">
        <f ca="1">N11+NORMINV(RAND(),0,'Total-Smoothed'!$AG$2)</f>
        <v>-0.14700013699695541</v>
      </c>
      <c r="O71" s="1">
        <f ca="1">O11+NORMINV(RAND(),0,'Total-Smoothed'!$AG$2)</f>
        <v>0.12301310437597943</v>
      </c>
      <c r="P71" s="1">
        <f ca="1">P11+NORMINV(RAND(),0,'Total-Smoothed'!$AG$2)</f>
        <v>-9.6613014938386269E-3</v>
      </c>
      <c r="Q71" s="1">
        <f ca="1">Q11+NORMINV(RAND(),0,'Total-Smoothed'!$AG$2)</f>
        <v>0.13120190150972566</v>
      </c>
      <c r="R71" s="1">
        <f ca="1">R11+NORMINV(RAND(),0,'Total-Smoothed'!$AG$2)</f>
        <v>-9.9282335003808453E-2</v>
      </c>
      <c r="S71" s="1">
        <f ca="1">S11+NORMINV(RAND(),0,'Total-Smoothed'!$AG$2)</f>
        <v>0.15300576331490917</v>
      </c>
      <c r="T71" s="1">
        <f ca="1">T11+NORMINV(RAND(),0,'Total-Smoothed'!$AG$2)</f>
        <v>0.79556517703429253</v>
      </c>
      <c r="U71" s="1">
        <f ca="1">U11+NORMINV(RAND(),0,'Total-Smoothed'!$AG$2)</f>
        <v>0.16956901129723995</v>
      </c>
      <c r="V71" s="1">
        <f ca="1">V11+NORMINV(RAND(),0,'Total-Smoothed'!$AG$2)</f>
        <v>2.3012849374925631E-2</v>
      </c>
      <c r="W71" s="1">
        <f ca="1">W11+NORMINV(RAND(),0,'Total-Smoothed'!$AG$2)</f>
        <v>0.71679292397959071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-7.8340208801740654E-2</v>
      </c>
      <c r="E72" s="1">
        <f ca="1">E12+NORMINV(RAND(),0,'Total-Smoothed'!$AG$2)</f>
        <v>-2.4816571275457305E-2</v>
      </c>
      <c r="F72" s="1">
        <f ca="1">F12+NORMINV(RAND(),0,'Total-Smoothed'!$AG$2)</f>
        <v>0.16031268938103044</v>
      </c>
      <c r="G72" s="1">
        <f ca="1">G12+NORMINV(RAND(),0,'Total-Smoothed'!$AG$2)</f>
        <v>1.2881808404537551E-3</v>
      </c>
      <c r="H72" s="1">
        <f ca="1">H12+NORMINV(RAND(),0,'Total-Smoothed'!$AG$2)</f>
        <v>8.1611517168371062E-2</v>
      </c>
      <c r="I72" s="1">
        <f ca="1">I12+NORMINV(RAND(),0,'Total-Smoothed'!$AG$2)</f>
        <v>0.12823124939586916</v>
      </c>
      <c r="J72" s="1">
        <f ca="1">J12+NORMINV(RAND(),0,'Total-Smoothed'!$AG$2)</f>
        <v>4.8567471011833882E-2</v>
      </c>
      <c r="K72" s="1">
        <f ca="1">K12+NORMINV(RAND(),0,'Total-Smoothed'!$AG$2)</f>
        <v>9.2116622671776976E-2</v>
      </c>
      <c r="L72" s="1">
        <f ca="1">L12+NORMINV(RAND(),0,'Total-Smoothed'!$AG$2)</f>
        <v>0.26643969683332941</v>
      </c>
      <c r="M72" s="1">
        <f ca="1">M12+NORMINV(RAND(),0,'Total-Smoothed'!$AG$2)</f>
        <v>0.3993608286214031</v>
      </c>
      <c r="N72" s="1">
        <f ca="1">N12+NORMINV(RAND(),0,'Total-Smoothed'!$AG$2)</f>
        <v>-2.921641991368594E-3</v>
      </c>
      <c r="O72" s="1">
        <f ca="1">O12+NORMINV(RAND(),0,'Total-Smoothed'!$AG$2)</f>
        <v>0.21739302335703437</v>
      </c>
      <c r="P72" s="1">
        <f ca="1">P12+NORMINV(RAND(),0,'Total-Smoothed'!$AG$2)</f>
        <v>3.0469803236025099E-2</v>
      </c>
      <c r="Q72" s="1">
        <f ca="1">Q12+NORMINV(RAND(),0,'Total-Smoothed'!$AG$2)</f>
        <v>1.5045351714024499E-2</v>
      </c>
      <c r="R72" s="1">
        <f ca="1">R12+NORMINV(RAND(),0,'Total-Smoothed'!$AG$2)</f>
        <v>-3.8236511146941557E-2</v>
      </c>
      <c r="S72" s="1">
        <f ca="1">S12+NORMINV(RAND(),0,'Total-Smoothed'!$AG$2)</f>
        <v>0.11708199906936256</v>
      </c>
      <c r="T72" s="1">
        <f ca="1">T12+NORMINV(RAND(),0,'Total-Smoothed'!$AG$2)</f>
        <v>0.28713825239631741</v>
      </c>
      <c r="U72" s="1">
        <f ca="1">U12+NORMINV(RAND(),0,'Total-Smoothed'!$AG$2)</f>
        <v>0.20841107212075258</v>
      </c>
      <c r="V72" s="1">
        <f ca="1">V12+NORMINV(RAND(),0,'Total-Smoothed'!$AG$2)</f>
        <v>2.6477945903702498E-2</v>
      </c>
      <c r="W72" s="1">
        <f ca="1">W12+NORMINV(RAND(),0,'Total-Smoothed'!$AG$2)</f>
        <v>0.44999024576054858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0.22298783652719437</v>
      </c>
      <c r="E73" s="1">
        <f ca="1">E13+NORMINV(RAND(),0,'Total-Smoothed'!$AG$2)</f>
        <v>0.26997660804226736</v>
      </c>
      <c r="F73" s="1">
        <f ca="1">F13+NORMINV(RAND(),0,'Total-Smoothed'!$AG$2)</f>
        <v>7.413967297894225E-2</v>
      </c>
      <c r="G73" s="1">
        <f ca="1">G13+NORMINV(RAND(),0,'Total-Smoothed'!$AG$2)</f>
        <v>9.117046335305834E-2</v>
      </c>
      <c r="H73" s="1">
        <f ca="1">H13+NORMINV(RAND(),0,'Total-Smoothed'!$AG$2)</f>
        <v>6.1633298360197014E-2</v>
      </c>
      <c r="I73" s="1">
        <f ca="1">I13+NORMINV(RAND(),0,'Total-Smoothed'!$AG$2)</f>
        <v>0.12732636530480607</v>
      </c>
      <c r="J73" s="1">
        <f ca="1">J13+NORMINV(RAND(),0,'Total-Smoothed'!$AG$2)</f>
        <v>-0.20848963945562191</v>
      </c>
      <c r="K73" s="1">
        <f ca="1">K13+NORMINV(RAND(),0,'Total-Smoothed'!$AG$2)</f>
        <v>4.3649010280114336E-2</v>
      </c>
      <c r="L73" s="1">
        <f ca="1">L13+NORMINV(RAND(),0,'Total-Smoothed'!$AG$2)</f>
        <v>6.2827004386891067E-2</v>
      </c>
      <c r="M73" s="1">
        <f ca="1">M13+NORMINV(RAND(),0,'Total-Smoothed'!$AG$2)</f>
        <v>0.29906860193158291</v>
      </c>
      <c r="N73" s="1">
        <f ca="1">N13+NORMINV(RAND(),0,'Total-Smoothed'!$AG$2)</f>
        <v>0.18052187382743143</v>
      </c>
      <c r="O73" s="1">
        <f ca="1">O13+NORMINV(RAND(),0,'Total-Smoothed'!$AG$2)</f>
        <v>0.21229496626485589</v>
      </c>
      <c r="P73" s="1">
        <f ca="1">P13+NORMINV(RAND(),0,'Total-Smoothed'!$AG$2)</f>
        <v>0.10644282270272809</v>
      </c>
      <c r="Q73" s="1">
        <f ca="1">Q13+NORMINV(RAND(),0,'Total-Smoothed'!$AG$2)</f>
        <v>-6.6075106493274263E-2</v>
      </c>
      <c r="R73" s="1">
        <f ca="1">R13+NORMINV(RAND(),0,'Total-Smoothed'!$AG$2)</f>
        <v>6.7972668040032991E-2</v>
      </c>
      <c r="S73" s="1">
        <f ca="1">S13+NORMINV(RAND(),0,'Total-Smoothed'!$AG$2)</f>
        <v>-2.4210373698701132E-2</v>
      </c>
      <c r="T73" s="1">
        <f ca="1">T13+NORMINV(RAND(),0,'Total-Smoothed'!$AG$2)</f>
        <v>0.40138430448470835</v>
      </c>
      <c r="U73" s="1">
        <f ca="1">U13+NORMINV(RAND(),0,'Total-Smoothed'!$AG$2)</f>
        <v>0.2154206499779846</v>
      </c>
      <c r="V73" s="1">
        <f ca="1">V13+NORMINV(RAND(),0,'Total-Smoothed'!$AG$2)</f>
        <v>-6.9130066889000114E-2</v>
      </c>
      <c r="W73" s="1">
        <f ca="1">W13+NORMINV(RAND(),0,'Total-Smoothed'!$AG$2)</f>
        <v>0.61669272714101075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1.0263794655586064E-2</v>
      </c>
      <c r="E74" s="1">
        <f ca="1">E14+NORMINV(RAND(),0,'Total-Smoothed'!$AG$2)</f>
        <v>-1.3373225387869933E-2</v>
      </c>
      <c r="F74" s="1">
        <f ca="1">F14+NORMINV(RAND(),0,'Total-Smoothed'!$AG$2)</f>
        <v>0.17041562216211395</v>
      </c>
      <c r="G74" s="1">
        <f ca="1">G14+NORMINV(RAND(),0,'Total-Smoothed'!$AG$2)</f>
        <v>9.2508931416641918E-2</v>
      </c>
      <c r="H74" s="1">
        <f ca="1">H14+NORMINV(RAND(),0,'Total-Smoothed'!$AG$2)</f>
        <v>8.311611732379523E-2</v>
      </c>
      <c r="I74" s="1">
        <f ca="1">I14+NORMINV(RAND(),0,'Total-Smoothed'!$AG$2)</f>
        <v>9.1054859611145789E-2</v>
      </c>
      <c r="J74" s="1">
        <f ca="1">J14+NORMINV(RAND(),0,'Total-Smoothed'!$AG$2)</f>
        <v>5.5288304248878678E-2</v>
      </c>
      <c r="K74" s="1">
        <f ca="1">K14+NORMINV(RAND(),0,'Total-Smoothed'!$AG$2)</f>
        <v>0.15183487358604819</v>
      </c>
      <c r="L74" s="1">
        <f ca="1">L14+NORMINV(RAND(),0,'Total-Smoothed'!$AG$2)</f>
        <v>-2.962791672586583E-2</v>
      </c>
      <c r="M74" s="1">
        <f ca="1">M14+NORMINV(RAND(),0,'Total-Smoothed'!$AG$2)</f>
        <v>0.19915663263909633</v>
      </c>
      <c r="N74" s="1">
        <f ca="1">N14+NORMINV(RAND(),0,'Total-Smoothed'!$AG$2)</f>
        <v>4.7640898602410345E-2</v>
      </c>
      <c r="O74" s="1">
        <f ca="1">O14+NORMINV(RAND(),0,'Total-Smoothed'!$AG$2)</f>
        <v>0.14545469554675503</v>
      </c>
      <c r="P74" s="1">
        <f ca="1">P14+NORMINV(RAND(),0,'Total-Smoothed'!$AG$2)</f>
        <v>9.3447456342698465E-2</v>
      </c>
      <c r="Q74" s="1">
        <f ca="1">Q14+NORMINV(RAND(),0,'Total-Smoothed'!$AG$2)</f>
        <v>3.9811075961173024E-3</v>
      </c>
      <c r="R74" s="1">
        <f ca="1">R14+NORMINV(RAND(),0,'Total-Smoothed'!$AG$2)</f>
        <v>1.4232817071041654E-3</v>
      </c>
      <c r="S74" s="1">
        <f ca="1">S14+NORMINV(RAND(),0,'Total-Smoothed'!$AG$2)</f>
        <v>0.16524952187864883</v>
      </c>
      <c r="T74" s="1">
        <f ca="1">T14+NORMINV(RAND(),0,'Total-Smoothed'!$AG$2)</f>
        <v>0.56259571240930895</v>
      </c>
      <c r="U74" s="1">
        <f ca="1">U14+NORMINV(RAND(),0,'Total-Smoothed'!$AG$2)</f>
        <v>0.15091517754864014</v>
      </c>
      <c r="V74" s="1">
        <f ca="1">V14+NORMINV(RAND(),0,'Total-Smoothed'!$AG$2)</f>
        <v>-5.3995611285630213E-2</v>
      </c>
      <c r="W74" s="1">
        <f ca="1">W14+NORMINV(RAND(),0,'Total-Smoothed'!$AG$2)</f>
        <v>0.5686954610057029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-2.7226265867304839E-2</v>
      </c>
      <c r="E75" s="1">
        <f ca="1">E15+NORMINV(RAND(),0,'Total-Smoothed'!$AG$2)</f>
        <v>5.5217787654806061E-2</v>
      </c>
      <c r="F75" s="1">
        <f ca="1">F15+NORMINV(RAND(),0,'Total-Smoothed'!$AG$2)</f>
        <v>0.13505997996154545</v>
      </c>
      <c r="G75" s="1">
        <f ca="1">G15+NORMINV(RAND(),0,'Total-Smoothed'!$AG$2)</f>
        <v>-1.8932176372249129E-2</v>
      </c>
      <c r="H75" s="1">
        <f ca="1">H15+NORMINV(RAND(),0,'Total-Smoothed'!$AG$2)</f>
        <v>0.1028352268580417</v>
      </c>
      <c r="I75" s="1">
        <f ca="1">I15+NORMINV(RAND(),0,'Total-Smoothed'!$AG$2)</f>
        <v>0.13659458393937185</v>
      </c>
      <c r="J75" s="1">
        <f ca="1">J15+NORMINV(RAND(),0,'Total-Smoothed'!$AG$2)</f>
        <v>0.10831004940225247</v>
      </c>
      <c r="K75" s="1">
        <f ca="1">K15+NORMINV(RAND(),0,'Total-Smoothed'!$AG$2)</f>
        <v>0.13045554482006977</v>
      </c>
      <c r="L75" s="1">
        <f ca="1">L15+NORMINV(RAND(),0,'Total-Smoothed'!$AG$2)</f>
        <v>8.0454766191863591E-2</v>
      </c>
      <c r="M75" s="1">
        <f ca="1">M15+NORMINV(RAND(),0,'Total-Smoothed'!$AG$2)</f>
        <v>0.36439564609719921</v>
      </c>
      <c r="N75" s="1">
        <f ca="1">N15+NORMINV(RAND(),0,'Total-Smoothed'!$AG$2)</f>
        <v>2.502334615853833E-2</v>
      </c>
      <c r="O75" s="1">
        <f ca="1">O15+NORMINV(RAND(),0,'Total-Smoothed'!$AG$2)</f>
        <v>0.16579402045011943</v>
      </c>
      <c r="P75" s="1">
        <f ca="1">P15+NORMINV(RAND(),0,'Total-Smoothed'!$AG$2)</f>
        <v>-3.2702664950874406E-2</v>
      </c>
      <c r="Q75" s="1">
        <f ca="1">Q15+NORMINV(RAND(),0,'Total-Smoothed'!$AG$2)</f>
        <v>-5.1182184584136092E-2</v>
      </c>
      <c r="R75" s="1">
        <f ca="1">R15+NORMINV(RAND(),0,'Total-Smoothed'!$AG$2)</f>
        <v>0.11219897708874552</v>
      </c>
      <c r="S75" s="1">
        <f ca="1">S15+NORMINV(RAND(),0,'Total-Smoothed'!$AG$2)</f>
        <v>0.23222418502307784</v>
      </c>
      <c r="T75" s="1">
        <f ca="1">T15+NORMINV(RAND(),0,'Total-Smoothed'!$AG$2)</f>
        <v>0.26954737465642004</v>
      </c>
      <c r="U75" s="1">
        <f ca="1">U15+NORMINV(RAND(),0,'Total-Smoothed'!$AG$2)</f>
        <v>0.20435364611365792</v>
      </c>
      <c r="V75" s="1">
        <f ca="1">V15+NORMINV(RAND(),0,'Total-Smoothed'!$AG$2)</f>
        <v>-2.7887817800080227E-2</v>
      </c>
      <c r="W75" s="1">
        <f ca="1">W15+NORMINV(RAND(),0,'Total-Smoothed'!$AG$2)</f>
        <v>0.53225559870812578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0.21509531901093934</v>
      </c>
      <c r="E76" s="1">
        <f ca="1">E16+NORMINV(RAND(),0,'Total-Smoothed'!$AG$2)</f>
        <v>1.5754178229732706E-2</v>
      </c>
      <c r="F76" s="1">
        <f ca="1">F16+NORMINV(RAND(),0,'Total-Smoothed'!$AG$2)</f>
        <v>0.12527096295907977</v>
      </c>
      <c r="G76" s="1">
        <f ca="1">G16+NORMINV(RAND(),0,'Total-Smoothed'!$AG$2)</f>
        <v>0.12175245215007022</v>
      </c>
      <c r="H76" s="1">
        <f ca="1">H16+NORMINV(RAND(),0,'Total-Smoothed'!$AG$2)</f>
        <v>4.6804934050918359E-2</v>
      </c>
      <c r="I76" s="1">
        <f ca="1">I16+NORMINV(RAND(),0,'Total-Smoothed'!$AG$2)</f>
        <v>-6.4814722158544016E-2</v>
      </c>
      <c r="J76" s="1">
        <f ca="1">J16+NORMINV(RAND(),0,'Total-Smoothed'!$AG$2)</f>
        <v>0.14007887908023026</v>
      </c>
      <c r="K76" s="1">
        <f ca="1">K16+NORMINV(RAND(),0,'Total-Smoothed'!$AG$2)</f>
        <v>2.7145654399629321E-2</v>
      </c>
      <c r="L76" s="1">
        <f ca="1">L16+NORMINV(RAND(),0,'Total-Smoothed'!$AG$2)</f>
        <v>0.11016998564495373</v>
      </c>
      <c r="M76" s="1">
        <f ca="1">M16+NORMINV(RAND(),0,'Total-Smoothed'!$AG$2)</f>
        <v>0.36831391992739781</v>
      </c>
      <c r="N76" s="1">
        <f ca="1">N16+NORMINV(RAND(),0,'Total-Smoothed'!$AG$2)</f>
        <v>-7.6040669793225574E-2</v>
      </c>
      <c r="O76" s="1">
        <f ca="1">O16+NORMINV(RAND(),0,'Total-Smoothed'!$AG$2)</f>
        <v>-0.11842166161665826</v>
      </c>
      <c r="P76" s="1">
        <f ca="1">P16+NORMINV(RAND(),0,'Total-Smoothed'!$AG$2)</f>
        <v>1.5314149681853413E-2</v>
      </c>
      <c r="Q76" s="1">
        <f ca="1">Q16+NORMINV(RAND(),0,'Total-Smoothed'!$AG$2)</f>
        <v>-8.5454583115381871E-2</v>
      </c>
      <c r="R76" s="1">
        <f ca="1">R16+NORMINV(RAND(),0,'Total-Smoothed'!$AG$2)</f>
        <v>0.13915542612461573</v>
      </c>
      <c r="S76" s="1">
        <f ca="1">S16+NORMINV(RAND(),0,'Total-Smoothed'!$AG$2)</f>
        <v>0.30912259725433044</v>
      </c>
      <c r="T76" s="1">
        <f ca="1">T16+NORMINV(RAND(),0,'Total-Smoothed'!$AG$2)</f>
        <v>0.8534234606724207</v>
      </c>
      <c r="U76" s="1">
        <f ca="1">U16+NORMINV(RAND(),0,'Total-Smoothed'!$AG$2)</f>
        <v>0.12297999548567916</v>
      </c>
      <c r="V76" s="1">
        <f ca="1">V16+NORMINV(RAND(),0,'Total-Smoothed'!$AG$2)</f>
        <v>1.7523524121980018E-2</v>
      </c>
      <c r="W76" s="1">
        <f ca="1">W16+NORMINV(RAND(),0,'Total-Smoothed'!$AG$2)</f>
        <v>0.6703437910846759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0.19648597665106129</v>
      </c>
      <c r="E77" s="1">
        <f ca="1">E17+NORMINV(RAND(),0,'Total-Smoothed'!$AG$2)</f>
        <v>-0.13664785741843727</v>
      </c>
      <c r="F77" s="1">
        <f ca="1">F17+NORMINV(RAND(),0,'Total-Smoothed'!$AG$2)</f>
        <v>0.10186263491412545</v>
      </c>
      <c r="G77" s="1">
        <f ca="1">G17+NORMINV(RAND(),0,'Total-Smoothed'!$AG$2)</f>
        <v>-4.6396988404030309E-2</v>
      </c>
      <c r="H77" s="1">
        <f ca="1">H17+NORMINV(RAND(),0,'Total-Smoothed'!$AG$2)</f>
        <v>0.11943952768548255</v>
      </c>
      <c r="I77" s="1">
        <f ca="1">I17+NORMINV(RAND(),0,'Total-Smoothed'!$AG$2)</f>
        <v>0.18486839856820927</v>
      </c>
      <c r="J77" s="1">
        <f ca="1">J17+NORMINV(RAND(),0,'Total-Smoothed'!$AG$2)</f>
        <v>-0.11136847368493927</v>
      </c>
      <c r="K77" s="1">
        <f ca="1">K17+NORMINV(RAND(),0,'Total-Smoothed'!$AG$2)</f>
        <v>0.23684167602135514</v>
      </c>
      <c r="L77" s="1">
        <f ca="1">L17+NORMINV(RAND(),0,'Total-Smoothed'!$AG$2)</f>
        <v>1.8112876837811924E-2</v>
      </c>
      <c r="M77" s="1">
        <f ca="1">M17+NORMINV(RAND(),0,'Total-Smoothed'!$AG$2)</f>
        <v>5.9725199161199116E-2</v>
      </c>
      <c r="N77" s="1">
        <f ca="1">N17+NORMINV(RAND(),0,'Total-Smoothed'!$AG$2)</f>
        <v>3.7106251151988602E-2</v>
      </c>
      <c r="O77" s="1">
        <f ca="1">O17+NORMINV(RAND(),0,'Total-Smoothed'!$AG$2)</f>
        <v>-4.6375674168444243E-2</v>
      </c>
      <c r="P77" s="1">
        <f ca="1">P17+NORMINV(RAND(),0,'Total-Smoothed'!$AG$2)</f>
        <v>-2.3122353959846458E-2</v>
      </c>
      <c r="Q77" s="1">
        <f ca="1">Q17+NORMINV(RAND(),0,'Total-Smoothed'!$AG$2)</f>
        <v>2.7278613013715775E-2</v>
      </c>
      <c r="R77" s="1">
        <f ca="1">R17+NORMINV(RAND(),0,'Total-Smoothed'!$AG$2)</f>
        <v>4.7960841258472081E-2</v>
      </c>
      <c r="S77" s="1">
        <f ca="1">S17+NORMINV(RAND(),0,'Total-Smoothed'!$AG$2)</f>
        <v>0.29779386017853038</v>
      </c>
      <c r="T77" s="1">
        <f ca="1">T17+NORMINV(RAND(),0,'Total-Smoothed'!$AG$2)</f>
        <v>0.44631613085818927</v>
      </c>
      <c r="U77" s="1">
        <f ca="1">U17+NORMINV(RAND(),0,'Total-Smoothed'!$AG$2)</f>
        <v>0.23603220590300761</v>
      </c>
      <c r="V77" s="1">
        <f ca="1">V17+NORMINV(RAND(),0,'Total-Smoothed'!$AG$2)</f>
        <v>0.17512600934490805</v>
      </c>
      <c r="W77" s="1">
        <f ca="1">W17+NORMINV(RAND(),0,'Total-Smoothed'!$AG$2)</f>
        <v>0.47242879555829764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4.301046778140457E-2</v>
      </c>
      <c r="E78" s="1">
        <f ca="1">E18+NORMINV(RAND(),0,'Total-Smoothed'!$AG$2)</f>
        <v>0.11338661203674701</v>
      </c>
      <c r="F78" s="1">
        <f ca="1">F18+NORMINV(RAND(),0,'Total-Smoothed'!$AG$2)</f>
        <v>0.11887043658554147</v>
      </c>
      <c r="G78" s="1">
        <f ca="1">G18+NORMINV(RAND(),0,'Total-Smoothed'!$AG$2)</f>
        <v>0.18487109480061026</v>
      </c>
      <c r="H78" s="1">
        <f ca="1">H18+NORMINV(RAND(),0,'Total-Smoothed'!$AG$2)</f>
        <v>0.19715784041684808</v>
      </c>
      <c r="I78" s="1">
        <f ca="1">I18+NORMINV(RAND(),0,'Total-Smoothed'!$AG$2)</f>
        <v>0.13631017419306368</v>
      </c>
      <c r="J78" s="1">
        <f ca="1">J18+NORMINV(RAND(),0,'Total-Smoothed'!$AG$2)</f>
        <v>3.4771192842984924E-2</v>
      </c>
      <c r="K78" s="1">
        <f ca="1">K18+NORMINV(RAND(),0,'Total-Smoothed'!$AG$2)</f>
        <v>9.6130112035358317E-2</v>
      </c>
      <c r="L78" s="1">
        <f ca="1">L18+NORMINV(RAND(),0,'Total-Smoothed'!$AG$2)</f>
        <v>-1.7176116230565308E-3</v>
      </c>
      <c r="M78" s="1">
        <f ca="1">M18+NORMINV(RAND(),0,'Total-Smoothed'!$AG$2)</f>
        <v>0.48796606576896451</v>
      </c>
      <c r="N78" s="1">
        <f ca="1">N18+NORMINV(RAND(),0,'Total-Smoothed'!$AG$2)</f>
        <v>-7.4178074415542833E-2</v>
      </c>
      <c r="O78" s="1">
        <f ca="1">O18+NORMINV(RAND(),0,'Total-Smoothed'!$AG$2)</f>
        <v>-1.0327137251902631E-2</v>
      </c>
      <c r="P78" s="1">
        <f ca="1">P18+NORMINV(RAND(),0,'Total-Smoothed'!$AG$2)</f>
        <v>0.10333018814981353</v>
      </c>
      <c r="Q78" s="1">
        <f ca="1">Q18+NORMINV(RAND(),0,'Total-Smoothed'!$AG$2)</f>
        <v>0.23304827619508167</v>
      </c>
      <c r="R78" s="1">
        <f ca="1">R18+NORMINV(RAND(),0,'Total-Smoothed'!$AG$2)</f>
        <v>0.16349542310494097</v>
      </c>
      <c r="S78" s="1">
        <f ca="1">S18+NORMINV(RAND(),0,'Total-Smoothed'!$AG$2)</f>
        <v>0.11898611462709635</v>
      </c>
      <c r="T78" s="1">
        <f ca="1">T18+NORMINV(RAND(),0,'Total-Smoothed'!$AG$2)</f>
        <v>0.28777376829431939</v>
      </c>
      <c r="U78" s="1">
        <f ca="1">U18+NORMINV(RAND(),0,'Total-Smoothed'!$AG$2)</f>
        <v>0.14401441133923359</v>
      </c>
      <c r="V78" s="1">
        <f ca="1">V18+NORMINV(RAND(),0,'Total-Smoothed'!$AG$2)</f>
        <v>6.2741827516255594E-2</v>
      </c>
      <c r="W78" s="1">
        <f ca="1">W18+NORMINV(RAND(),0,'Total-Smoothed'!$AG$2)</f>
        <v>0.48467867918986857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-0.17665826975982815</v>
      </c>
      <c r="E79" s="1">
        <f ca="1">E19+NORMINV(RAND(),0,'Total-Smoothed'!$AG$2)</f>
        <v>8.5582911943462514E-2</v>
      </c>
      <c r="F79" s="1">
        <f ca="1">F19+NORMINV(RAND(),0,'Total-Smoothed'!$AG$2)</f>
        <v>-7.7861469816647114E-2</v>
      </c>
      <c r="G79" s="1">
        <f ca="1">G19+NORMINV(RAND(),0,'Total-Smoothed'!$AG$2)</f>
        <v>-2.7607582773229319E-2</v>
      </c>
      <c r="H79" s="1">
        <f ca="1">H19+NORMINV(RAND(),0,'Total-Smoothed'!$AG$2)</f>
        <v>5.9871545792949357E-2</v>
      </c>
      <c r="I79" s="1">
        <f ca="1">I19+NORMINV(RAND(),0,'Total-Smoothed'!$AG$2)</f>
        <v>0.18332919746235368</v>
      </c>
      <c r="J79" s="1">
        <f ca="1">J19+NORMINV(RAND(),0,'Total-Smoothed'!$AG$2)</f>
        <v>-0.12033059541942673</v>
      </c>
      <c r="K79" s="1">
        <f ca="1">K19+NORMINV(RAND(),0,'Total-Smoothed'!$AG$2)</f>
        <v>-1.4375870485017289E-2</v>
      </c>
      <c r="L79" s="1">
        <f ca="1">L19+NORMINV(RAND(),0,'Total-Smoothed'!$AG$2)</f>
        <v>9.6453731948306781E-2</v>
      </c>
      <c r="M79" s="1">
        <f ca="1">M19+NORMINV(RAND(),0,'Total-Smoothed'!$AG$2)</f>
        <v>0.19476046146776183</v>
      </c>
      <c r="N79" s="1">
        <f ca="1">N19+NORMINV(RAND(),0,'Total-Smoothed'!$AG$2)</f>
        <v>-9.2988878289828228E-2</v>
      </c>
      <c r="O79" s="1">
        <f ca="1">O19+NORMINV(RAND(),0,'Total-Smoothed'!$AG$2)</f>
        <v>0.17925022088338441</v>
      </c>
      <c r="P79" s="1">
        <f ca="1">P19+NORMINV(RAND(),0,'Total-Smoothed'!$AG$2)</f>
        <v>-3.5498874075968183E-2</v>
      </c>
      <c r="Q79" s="1">
        <f ca="1">Q19+NORMINV(RAND(),0,'Total-Smoothed'!$AG$2)</f>
        <v>0.1876952116294735</v>
      </c>
      <c r="R79" s="1">
        <f ca="1">R19+NORMINV(RAND(),0,'Total-Smoothed'!$AG$2)</f>
        <v>-0.10469511532798501</v>
      </c>
      <c r="S79" s="1">
        <f ca="1">S19+NORMINV(RAND(),0,'Total-Smoothed'!$AG$2)</f>
        <v>9.0745904446013659E-2</v>
      </c>
      <c r="T79" s="1">
        <f ca="1">T19+NORMINV(RAND(),0,'Total-Smoothed'!$AG$2)</f>
        <v>0.23934969387902655</v>
      </c>
      <c r="U79" s="1">
        <f ca="1">U19+NORMINV(RAND(),0,'Total-Smoothed'!$AG$2)</f>
        <v>2.7914297500610197E-2</v>
      </c>
      <c r="V79" s="1">
        <f ca="1">V19+NORMINV(RAND(),0,'Total-Smoothed'!$AG$2)</f>
        <v>0.16773203761510069</v>
      </c>
      <c r="W79" s="1">
        <f ca="1">W19+NORMINV(RAND(),0,'Total-Smoothed'!$AG$2)</f>
        <v>0.39500244574049437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0.12623469350784655</v>
      </c>
      <c r="E80" s="1">
        <f ca="1">E20+NORMINV(RAND(),0,'Total-Smoothed'!$AG$2)</f>
        <v>0.12862012904093523</v>
      </c>
      <c r="F80" s="1">
        <f ca="1">F20+NORMINV(RAND(),0,'Total-Smoothed'!$AG$2)</f>
        <v>4.1451509679673919E-2</v>
      </c>
      <c r="G80" s="1">
        <f ca="1">G20+NORMINV(RAND(),0,'Total-Smoothed'!$AG$2)</f>
        <v>-9.5174754073706166E-2</v>
      </c>
      <c r="H80" s="1">
        <f ca="1">H20+NORMINV(RAND(),0,'Total-Smoothed'!$AG$2)</f>
        <v>7.7845216402017137E-2</v>
      </c>
      <c r="I80" s="1">
        <f ca="1">I20+NORMINV(RAND(),0,'Total-Smoothed'!$AG$2)</f>
        <v>0.10419916780756655</v>
      </c>
      <c r="J80" s="1">
        <f ca="1">J20+NORMINV(RAND(),0,'Total-Smoothed'!$AG$2)</f>
        <v>1.7212221742084689E-2</v>
      </c>
      <c r="K80" s="1">
        <f ca="1">K20+NORMINV(RAND(),0,'Total-Smoothed'!$AG$2)</f>
        <v>0.19690839389595657</v>
      </c>
      <c r="L80" s="1">
        <f ca="1">L20+NORMINV(RAND(),0,'Total-Smoothed'!$AG$2)</f>
        <v>9.4579817497387197E-2</v>
      </c>
      <c r="M80" s="1">
        <f ca="1">M20+NORMINV(RAND(),0,'Total-Smoothed'!$AG$2)</f>
        <v>0.35636631480914677</v>
      </c>
      <c r="N80" s="1">
        <f ca="1">N20+NORMINV(RAND(),0,'Total-Smoothed'!$AG$2)</f>
        <v>-0.10108781412203596</v>
      </c>
      <c r="O80" s="1">
        <f ca="1">O20+NORMINV(RAND(),0,'Total-Smoothed'!$AG$2)</f>
        <v>8.3988650769045506E-3</v>
      </c>
      <c r="P80" s="1">
        <f ca="1">P20+NORMINV(RAND(),0,'Total-Smoothed'!$AG$2)</f>
        <v>0.10963830630398344</v>
      </c>
      <c r="Q80" s="1">
        <f ca="1">Q20+NORMINV(RAND(),0,'Total-Smoothed'!$AG$2)</f>
        <v>3.8503657832649418E-2</v>
      </c>
      <c r="R80" s="1">
        <f ca="1">R20+NORMINV(RAND(),0,'Total-Smoothed'!$AG$2)</f>
        <v>6.2569786429816768E-2</v>
      </c>
      <c r="S80" s="1">
        <f ca="1">S20+NORMINV(RAND(),0,'Total-Smoothed'!$AG$2)</f>
        <v>7.3739785740925962E-2</v>
      </c>
      <c r="T80" s="1">
        <f ca="1">T20+NORMINV(RAND(),0,'Total-Smoothed'!$AG$2)</f>
        <v>0.21770051271826585</v>
      </c>
      <c r="U80" s="1">
        <f ca="1">U20+NORMINV(RAND(),0,'Total-Smoothed'!$AG$2)</f>
        <v>2.8673170463631631E-2</v>
      </c>
      <c r="V80" s="1">
        <f ca="1">V20+NORMINV(RAND(),0,'Total-Smoothed'!$AG$2)</f>
        <v>0.27052819242047055</v>
      </c>
      <c r="W80" s="1">
        <f ca="1">W20+NORMINV(RAND(),0,'Total-Smoothed'!$AG$2)</f>
        <v>0.52664846533314191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7.505056126271302E-2</v>
      </c>
      <c r="E81" s="1">
        <f ca="1">E21+NORMINV(RAND(),0,'Total-Smoothed'!$AG$2)</f>
        <v>0.14830464473024774</v>
      </c>
      <c r="F81" s="1">
        <f ca="1">F21+NORMINV(RAND(),0,'Total-Smoothed'!$AG$2)</f>
        <v>-2.5324756644038098E-2</v>
      </c>
      <c r="G81" s="1">
        <f ca="1">G21+NORMINV(RAND(),0,'Total-Smoothed'!$AG$2)</f>
        <v>-0.10266254984473519</v>
      </c>
      <c r="H81" s="1">
        <f ca="1">H21+NORMINV(RAND(),0,'Total-Smoothed'!$AG$2)</f>
        <v>0.20116102960787122</v>
      </c>
      <c r="I81" s="1">
        <f ca="1">I21+NORMINV(RAND(),0,'Total-Smoothed'!$AG$2)</f>
        <v>9.3074542052096559E-2</v>
      </c>
      <c r="J81" s="1">
        <f ca="1">J21+NORMINV(RAND(),0,'Total-Smoothed'!$AG$2)</f>
        <v>3.7666869552344315E-2</v>
      </c>
      <c r="K81" s="1">
        <f ca="1">K21+NORMINV(RAND(),0,'Total-Smoothed'!$AG$2)</f>
        <v>0.31142092435363777</v>
      </c>
      <c r="L81" s="1">
        <f ca="1">L21+NORMINV(RAND(),0,'Total-Smoothed'!$AG$2)</f>
        <v>0.13871190359133004</v>
      </c>
      <c r="M81" s="1">
        <f ca="1">M21+NORMINV(RAND(),0,'Total-Smoothed'!$AG$2)</f>
        <v>0.29028923764260062</v>
      </c>
      <c r="N81" s="1">
        <f ca="1">N21+NORMINV(RAND(),0,'Total-Smoothed'!$AG$2)</f>
        <v>0.18112184535029441</v>
      </c>
      <c r="O81" s="1">
        <f ca="1">O21+NORMINV(RAND(),0,'Total-Smoothed'!$AG$2)</f>
        <v>2.6218576639945274E-2</v>
      </c>
      <c r="P81" s="1">
        <f ca="1">P21+NORMINV(RAND(),0,'Total-Smoothed'!$AG$2)</f>
        <v>5.3824405766960508E-2</v>
      </c>
      <c r="Q81" s="1">
        <f ca="1">Q21+NORMINV(RAND(),0,'Total-Smoothed'!$AG$2)</f>
        <v>-5.0121471553948669E-3</v>
      </c>
      <c r="R81" s="1">
        <f ca="1">R21+NORMINV(RAND(),0,'Total-Smoothed'!$AG$2)</f>
        <v>-4.8577400549601801E-2</v>
      </c>
      <c r="S81" s="1">
        <f ca="1">S21+NORMINV(RAND(),0,'Total-Smoothed'!$AG$2)</f>
        <v>0.187091758311069</v>
      </c>
      <c r="T81" s="1">
        <f ca="1">T21+NORMINV(RAND(),0,'Total-Smoothed'!$AG$2)</f>
        <v>0.70923437937985367</v>
      </c>
      <c r="U81" s="1">
        <f ca="1">U21+NORMINV(RAND(),0,'Total-Smoothed'!$AG$2)</f>
        <v>-3.4008789685348817E-2</v>
      </c>
      <c r="V81" s="1">
        <f ca="1">V21+NORMINV(RAND(),0,'Total-Smoothed'!$AG$2)</f>
        <v>0.12006740104008905</v>
      </c>
      <c r="W81" s="1">
        <f ca="1">W21+NORMINV(RAND(),0,'Total-Smoothed'!$AG$2)</f>
        <v>0.68571435392191771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9.1586972825431733E-3</v>
      </c>
      <c r="E82" s="1">
        <f ca="1">E22+NORMINV(RAND(),0,'Total-Smoothed'!$AG$2)</f>
        <v>8.3826620978581623E-2</v>
      </c>
      <c r="F82" s="1">
        <f ca="1">F22+NORMINV(RAND(),0,'Total-Smoothed'!$AG$2)</f>
        <v>5.9746131313932964E-2</v>
      </c>
      <c r="G82" s="1">
        <f ca="1">G22+NORMINV(RAND(),0,'Total-Smoothed'!$AG$2)</f>
        <v>4.3331385234282219E-2</v>
      </c>
      <c r="H82" s="1">
        <f ca="1">H22+NORMINV(RAND(),0,'Total-Smoothed'!$AG$2)</f>
        <v>-5.9052767645021251E-2</v>
      </c>
      <c r="I82" s="1">
        <f ca="1">I22+NORMINV(RAND(),0,'Total-Smoothed'!$AG$2)</f>
        <v>6.7566878767475747E-2</v>
      </c>
      <c r="J82" s="1">
        <f ca="1">J22+NORMINV(RAND(),0,'Total-Smoothed'!$AG$2)</f>
        <v>-7.2330094426287836E-2</v>
      </c>
      <c r="K82" s="1">
        <f ca="1">K22+NORMINV(RAND(),0,'Total-Smoothed'!$AG$2)</f>
        <v>9.2559493964278747E-2</v>
      </c>
      <c r="L82" s="1">
        <f ca="1">L22+NORMINV(RAND(),0,'Total-Smoothed'!$AG$2)</f>
        <v>-3.3991700195298846E-4</v>
      </c>
      <c r="M82" s="1">
        <f ca="1">M22+NORMINV(RAND(),0,'Total-Smoothed'!$AG$2)</f>
        <v>0.32851744833638863</v>
      </c>
      <c r="N82" s="1">
        <f ca="1">N22+NORMINV(RAND(),0,'Total-Smoothed'!$AG$2)</f>
        <v>0.17517056647747323</v>
      </c>
      <c r="O82" s="1">
        <f ca="1">O22+NORMINV(RAND(),0,'Total-Smoothed'!$AG$2)</f>
        <v>0.13645153602943444</v>
      </c>
      <c r="P82" s="1">
        <f ca="1">P22+NORMINV(RAND(),0,'Total-Smoothed'!$AG$2)</f>
        <v>4.0367825805008493E-2</v>
      </c>
      <c r="Q82" s="1">
        <f ca="1">Q22+NORMINV(RAND(),0,'Total-Smoothed'!$AG$2)</f>
        <v>0.1097877956278823</v>
      </c>
      <c r="R82" s="1">
        <f ca="1">R22+NORMINV(RAND(),0,'Total-Smoothed'!$AG$2)</f>
        <v>6.5600216863951163E-2</v>
      </c>
      <c r="S82" s="1">
        <f ca="1">S22+NORMINV(RAND(),0,'Total-Smoothed'!$AG$2)</f>
        <v>-4.7479816118254081E-3</v>
      </c>
      <c r="T82" s="1">
        <f ca="1">T22+NORMINV(RAND(),0,'Total-Smoothed'!$AG$2)</f>
        <v>0.31811847462134757</v>
      </c>
      <c r="U82" s="1">
        <f ca="1">U22+NORMINV(RAND(),0,'Total-Smoothed'!$AG$2)</f>
        <v>0.11468735446415022</v>
      </c>
      <c r="V82" s="1">
        <f ca="1">V22+NORMINV(RAND(),0,'Total-Smoothed'!$AG$2)</f>
        <v>7.1511673354347813E-2</v>
      </c>
      <c r="W82" s="1">
        <f ca="1">W22+NORMINV(RAND(),0,'Total-Smoothed'!$AG$2)</f>
        <v>0.50302157790291646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-0.20855120336201605</v>
      </c>
      <c r="E83" s="1">
        <f ca="1">E23+NORMINV(RAND(),0,'Total-Smoothed'!$AG$2)</f>
        <v>0.13264258698391634</v>
      </c>
      <c r="F83" s="1">
        <f ca="1">F23+NORMINV(RAND(),0,'Total-Smoothed'!$AG$2)</f>
        <v>-2.3192070135000728E-2</v>
      </c>
      <c r="G83" s="1">
        <f ca="1">G23+NORMINV(RAND(),0,'Total-Smoothed'!$AG$2)</f>
        <v>4.8034313486351184E-2</v>
      </c>
      <c r="H83" s="1">
        <f ca="1">H23+NORMINV(RAND(),0,'Total-Smoothed'!$AG$2)</f>
        <v>8.4423292665302269E-2</v>
      </c>
      <c r="I83" s="1">
        <f ca="1">I23+NORMINV(RAND(),0,'Total-Smoothed'!$AG$2)</f>
        <v>0.1150966509590983</v>
      </c>
      <c r="J83" s="1">
        <f ca="1">J23+NORMINV(RAND(),0,'Total-Smoothed'!$AG$2)</f>
        <v>0.15683616334136607</v>
      </c>
      <c r="K83" s="1">
        <f ca="1">K23+NORMINV(RAND(),0,'Total-Smoothed'!$AG$2)</f>
        <v>0.14311219101627892</v>
      </c>
      <c r="L83" s="1">
        <f ca="1">L23+NORMINV(RAND(),0,'Total-Smoothed'!$AG$2)</f>
        <v>2.6013536877718665E-2</v>
      </c>
      <c r="M83" s="1">
        <f ca="1">M23+NORMINV(RAND(),0,'Total-Smoothed'!$AG$2)</f>
        <v>0.20737154799829405</v>
      </c>
      <c r="N83" s="1">
        <f ca="1">N23+NORMINV(RAND(),0,'Total-Smoothed'!$AG$2)</f>
        <v>-0.12605924902110788</v>
      </c>
      <c r="O83" s="1">
        <f ca="1">O23+NORMINV(RAND(),0,'Total-Smoothed'!$AG$2)</f>
        <v>1.2942161419609202E-2</v>
      </c>
      <c r="P83" s="1">
        <f ca="1">P23+NORMINV(RAND(),0,'Total-Smoothed'!$AG$2)</f>
        <v>2.9844604058755546E-2</v>
      </c>
      <c r="Q83" s="1">
        <f ca="1">Q23+NORMINV(RAND(),0,'Total-Smoothed'!$AG$2)</f>
        <v>0.10696626245520556</v>
      </c>
      <c r="R83" s="1">
        <f ca="1">R23+NORMINV(RAND(),0,'Total-Smoothed'!$AG$2)</f>
        <v>-2.5270384846474925E-2</v>
      </c>
      <c r="S83" s="1">
        <f ca="1">S23+NORMINV(RAND(),0,'Total-Smoothed'!$AG$2)</f>
        <v>-1.4167358977119765E-3</v>
      </c>
      <c r="T83" s="1">
        <f ca="1">T23+NORMINV(RAND(),0,'Total-Smoothed'!$AG$2)</f>
        <v>0.3490910957396694</v>
      </c>
      <c r="U83" s="1">
        <f ca="1">U23+NORMINV(RAND(),0,'Total-Smoothed'!$AG$2)</f>
        <v>0.10796127063044783</v>
      </c>
      <c r="V83" s="1">
        <f ca="1">V23+NORMINV(RAND(),0,'Total-Smoothed'!$AG$2)</f>
        <v>-6.3239861173831569E-2</v>
      </c>
      <c r="W83" s="1">
        <f ca="1">W23+NORMINV(RAND(),0,'Total-Smoothed'!$AG$2)</f>
        <v>0.52666920134875939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6.4348630933462631E-2</v>
      </c>
      <c r="E84" s="1">
        <f ca="1">E24+NORMINV(RAND(),0,'Total-Smoothed'!$AG$2)</f>
        <v>7.3286044272576789E-2</v>
      </c>
      <c r="F84" s="1">
        <f ca="1">F24+NORMINV(RAND(),0,'Total-Smoothed'!$AG$2)</f>
        <v>2.2856052244726678E-2</v>
      </c>
      <c r="G84" s="1">
        <f ca="1">G24+NORMINV(RAND(),0,'Total-Smoothed'!$AG$2)</f>
        <v>0.15549353869882926</v>
      </c>
      <c r="H84" s="1">
        <f ca="1">H24+NORMINV(RAND(),0,'Total-Smoothed'!$AG$2)</f>
        <v>6.6693363908455289E-2</v>
      </c>
      <c r="I84" s="1">
        <f ca="1">I24+NORMINV(RAND(),0,'Total-Smoothed'!$AG$2)</f>
        <v>9.8987479671265866E-2</v>
      </c>
      <c r="J84" s="1">
        <f ca="1">J24+NORMINV(RAND(),0,'Total-Smoothed'!$AG$2)</f>
        <v>3.1090226736803478E-2</v>
      </c>
      <c r="K84" s="1">
        <f ca="1">K24+NORMINV(RAND(),0,'Total-Smoothed'!$AG$2)</f>
        <v>0.11760609792046815</v>
      </c>
      <c r="L84" s="1">
        <f ca="1">L24+NORMINV(RAND(),0,'Total-Smoothed'!$AG$2)</f>
        <v>7.1053284222200738E-2</v>
      </c>
      <c r="M84" s="1">
        <f ca="1">M24+NORMINV(RAND(),0,'Total-Smoothed'!$AG$2)</f>
        <v>0.18541198639957704</v>
      </c>
      <c r="N84" s="1">
        <f ca="1">N24+NORMINV(RAND(),0,'Total-Smoothed'!$AG$2)</f>
        <v>-7.6125164255604255E-2</v>
      </c>
      <c r="O84" s="1">
        <f ca="1">O24+NORMINV(RAND(),0,'Total-Smoothed'!$AG$2)</f>
        <v>5.8690998368757429E-2</v>
      </c>
      <c r="P84" s="1">
        <f ca="1">P24+NORMINV(RAND(),0,'Total-Smoothed'!$AG$2)</f>
        <v>0.24728074063900649</v>
      </c>
      <c r="Q84" s="1">
        <f ca="1">Q24+NORMINV(RAND(),0,'Total-Smoothed'!$AG$2)</f>
        <v>-0.16208408021116813</v>
      </c>
      <c r="R84" s="1">
        <f ca="1">R24+NORMINV(RAND(),0,'Total-Smoothed'!$AG$2)</f>
        <v>-0.17694420160577864</v>
      </c>
      <c r="S84" s="1">
        <f ca="1">S24+NORMINV(RAND(),0,'Total-Smoothed'!$AG$2)</f>
        <v>-5.3774668269749942E-2</v>
      </c>
      <c r="T84" s="1">
        <f ca="1">T24+NORMINV(RAND(),0,'Total-Smoothed'!$AG$2)</f>
        <v>0.50789004597162024</v>
      </c>
      <c r="U84" s="1">
        <f ca="1">U24+NORMINV(RAND(),0,'Total-Smoothed'!$AG$2)</f>
        <v>6.7912983459996384E-2</v>
      </c>
      <c r="V84" s="1">
        <f ca="1">V24+NORMINV(RAND(),0,'Total-Smoothed'!$AG$2)</f>
        <v>6.9436750865272817E-2</v>
      </c>
      <c r="W84" s="1">
        <f ca="1">W24+NORMINV(RAND(),0,'Total-Smoothed'!$AG$2)</f>
        <v>0.64094773370993241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1.0720731658685783</v>
      </c>
      <c r="E85" s="1">
        <f ca="1">E25+NORMINV(RAND(),0,'Total-Smoothed'!$AG$2)</f>
        <v>8.2466451785848216E-2</v>
      </c>
      <c r="F85" s="1">
        <f ca="1">F25+NORMINV(RAND(),0,'Total-Smoothed'!$AG$2)</f>
        <v>-2.4972687786143449E-2</v>
      </c>
      <c r="G85" s="1">
        <f ca="1">G25+NORMINV(RAND(),0,'Total-Smoothed'!$AG$2)</f>
        <v>2.6085363710808718E-2</v>
      </c>
      <c r="H85" s="1">
        <f ca="1">H25+NORMINV(RAND(),0,'Total-Smoothed'!$AG$2)</f>
        <v>-3.4151604395345959E-2</v>
      </c>
      <c r="I85" s="1">
        <f ca="1">I25+NORMINV(RAND(),0,'Total-Smoothed'!$AG$2)</f>
        <v>0.88311111715679991</v>
      </c>
      <c r="J85" s="1">
        <f ca="1">J25+NORMINV(RAND(),0,'Total-Smoothed'!$AG$2)</f>
        <v>0.98156527083535894</v>
      </c>
      <c r="K85" s="1">
        <f ca="1">K25+NORMINV(RAND(),0,'Total-Smoothed'!$AG$2)</f>
        <v>0.11002599924368871</v>
      </c>
      <c r="L85" s="1">
        <f ca="1">L25+NORMINV(RAND(),0,'Total-Smoothed'!$AG$2)</f>
        <v>0.13803061457789506</v>
      </c>
      <c r="M85" s="1">
        <f ca="1">M25+NORMINV(RAND(),0,'Total-Smoothed'!$AG$2)</f>
        <v>1.0949977941639208</v>
      </c>
      <c r="N85" s="1">
        <f ca="1">N25+NORMINV(RAND(),0,'Total-Smoothed'!$AG$2)</f>
        <v>-4.6789167749734795E-2</v>
      </c>
      <c r="O85" s="1">
        <f ca="1">O25+NORMINV(RAND(),0,'Total-Smoothed'!$AG$2)</f>
        <v>0.83551015986719046</v>
      </c>
      <c r="P85" s="1">
        <f ca="1">P25+NORMINV(RAND(),0,'Total-Smoothed'!$AG$2)</f>
        <v>-7.7077610534439095E-2</v>
      </c>
      <c r="Q85" s="1">
        <f ca="1">Q25+NORMINV(RAND(),0,'Total-Smoothed'!$AG$2)</f>
        <v>1.0409834291121312</v>
      </c>
      <c r="R85" s="1">
        <f ca="1">R25+NORMINV(RAND(),0,'Total-Smoothed'!$AG$2)</f>
        <v>0.12872117555926421</v>
      </c>
      <c r="S85" s="1">
        <f ca="1">S25+NORMINV(RAND(),0,'Total-Smoothed'!$AG$2)</f>
        <v>5.9877620015303584E-2</v>
      </c>
      <c r="T85" s="1">
        <f ca="1">T25+NORMINV(RAND(),0,'Total-Smoothed'!$AG$2)</f>
        <v>0.67620215153572705</v>
      </c>
      <c r="U85" s="1">
        <f ca="1">U25+NORMINV(RAND(),0,'Total-Smoothed'!$AG$2)</f>
        <v>0.10429880348745713</v>
      </c>
      <c r="V85" s="1">
        <f ca="1">V25+NORMINV(RAND(),0,'Total-Smoothed'!$AG$2)</f>
        <v>0.14079225570972653</v>
      </c>
      <c r="W85" s="1">
        <f ca="1">W25+NORMINV(RAND(),0,'Total-Smoothed'!$AG$2)</f>
        <v>-5.435554063191804E-2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0.70520259484064951</v>
      </c>
      <c r="E86" s="1">
        <f ca="1">E26+NORMINV(RAND(),0,'Total-Smoothed'!$AG$2)</f>
        <v>0.1487284320170176</v>
      </c>
      <c r="F86" s="1">
        <f ca="1">F26+NORMINV(RAND(),0,'Total-Smoothed'!$AG$2)</f>
        <v>2.2360005378971939E-2</v>
      </c>
      <c r="G86" s="1">
        <f ca="1">G26+NORMINV(RAND(),0,'Total-Smoothed'!$AG$2)</f>
        <v>-6.6955875661515771E-2</v>
      </c>
      <c r="H86" s="1">
        <f ca="1">H26+NORMINV(RAND(),0,'Total-Smoothed'!$AG$2)</f>
        <v>-5.4011741262974297E-2</v>
      </c>
      <c r="I86" s="1">
        <f ca="1">I26+NORMINV(RAND(),0,'Total-Smoothed'!$AG$2)</f>
        <v>0.97454330385376364</v>
      </c>
      <c r="J86" s="1">
        <f ca="1">J26+NORMINV(RAND(),0,'Total-Smoothed'!$AG$2)</f>
        <v>-5.5875033206943453E-2</v>
      </c>
      <c r="K86" s="1">
        <f ca="1">K26+NORMINV(RAND(),0,'Total-Smoothed'!$AG$2)</f>
        <v>-0.13696205159785479</v>
      </c>
      <c r="L86" s="1">
        <f ca="1">L26+NORMINV(RAND(),0,'Total-Smoothed'!$AG$2)</f>
        <v>0.80833271429689013</v>
      </c>
      <c r="M86" s="1">
        <f ca="1">M26+NORMINV(RAND(),0,'Total-Smoothed'!$AG$2)</f>
        <v>0.97426861877893234</v>
      </c>
      <c r="N86" s="1">
        <f ca="1">N26+NORMINV(RAND(),0,'Total-Smoothed'!$AG$2)</f>
        <v>-0.25677529808918181</v>
      </c>
      <c r="O86" s="1">
        <f ca="1">O26+NORMINV(RAND(),0,'Total-Smoothed'!$AG$2)</f>
        <v>1.0798229798350523</v>
      </c>
      <c r="P86" s="1">
        <f ca="1">P26+NORMINV(RAND(),0,'Total-Smoothed'!$AG$2)</f>
        <v>0.15153793883449229</v>
      </c>
      <c r="Q86" s="1">
        <f ca="1">Q26+NORMINV(RAND(),0,'Total-Smoothed'!$AG$2)</f>
        <v>0.2943964269870844</v>
      </c>
      <c r="R86" s="1">
        <f ca="1">R26+NORMINV(RAND(),0,'Total-Smoothed'!$AG$2)</f>
        <v>0.78191084510608999</v>
      </c>
      <c r="S86" s="1">
        <f ca="1">S26+NORMINV(RAND(),0,'Total-Smoothed'!$AG$2)</f>
        <v>-7.7692713468889632E-3</v>
      </c>
      <c r="T86" s="1">
        <f ca="1">T26+NORMINV(RAND(),0,'Total-Smoothed'!$AG$2)</f>
        <v>0.93939885548928448</v>
      </c>
      <c r="U86" s="1">
        <f ca="1">U26+NORMINV(RAND(),0,'Total-Smoothed'!$AG$2)</f>
        <v>0.17997836836064304</v>
      </c>
      <c r="V86" s="1">
        <f ca="1">V26+NORMINV(RAND(),0,'Total-Smoothed'!$AG$2)</f>
        <v>-3.7001191762134747E-2</v>
      </c>
      <c r="W86" s="1">
        <f ca="1">W26+NORMINV(RAND(),0,'Total-Smoothed'!$AG$2)</f>
        <v>0.13203508963426147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0.43704150275974163</v>
      </c>
      <c r="E87" s="1">
        <f ca="1">E27+NORMINV(RAND(),0,'Total-Smoothed'!$AG$2)</f>
        <v>8.4196754565814547E-3</v>
      </c>
      <c r="F87" s="1">
        <f ca="1">F27+NORMINV(RAND(),0,'Total-Smoothed'!$AG$2)</f>
        <v>0.21792749092503427</v>
      </c>
      <c r="G87" s="1">
        <f ca="1">G27+NORMINV(RAND(),0,'Total-Smoothed'!$AG$2)</f>
        <v>-0.17117203623840704</v>
      </c>
      <c r="H87" s="1">
        <f ca="1">H27+NORMINV(RAND(),0,'Total-Smoothed'!$AG$2)</f>
        <v>9.7476826049919973E-2</v>
      </c>
      <c r="I87" s="1">
        <f ca="1">I27+NORMINV(RAND(),0,'Total-Smoothed'!$AG$2)</f>
        <v>0.87367323371515282</v>
      </c>
      <c r="J87" s="1">
        <f ca="1">J27+NORMINV(RAND(),0,'Total-Smoothed'!$AG$2)</f>
        <v>1.0684528594341929</v>
      </c>
      <c r="K87" s="1">
        <f ca="1">K27+NORMINV(RAND(),0,'Total-Smoothed'!$AG$2)</f>
        <v>-0.17726030540898</v>
      </c>
      <c r="L87" s="1">
        <f ca="1">L27+NORMINV(RAND(),0,'Total-Smoothed'!$AG$2)</f>
        <v>5.4200625387303997E-2</v>
      </c>
      <c r="M87" s="1">
        <f ca="1">M27+NORMINV(RAND(),0,'Total-Smoothed'!$AG$2)</f>
        <v>1.0248763171958062</v>
      </c>
      <c r="N87" s="1">
        <f ca="1">N27+NORMINV(RAND(),0,'Total-Smoothed'!$AG$2)</f>
        <v>0.18893823352766079</v>
      </c>
      <c r="O87" s="1">
        <f ca="1">O27+NORMINV(RAND(),0,'Total-Smoothed'!$AG$2)</f>
        <v>0.16918606700961972</v>
      </c>
      <c r="P87" s="1">
        <f ca="1">P27+NORMINV(RAND(),0,'Total-Smoothed'!$AG$2)</f>
        <v>0.16279719286948441</v>
      </c>
      <c r="Q87" s="1">
        <f ca="1">Q27+NORMINV(RAND(),0,'Total-Smoothed'!$AG$2)</f>
        <v>0.11389152009611139</v>
      </c>
      <c r="R87" s="1">
        <f ca="1">R27+NORMINV(RAND(),0,'Total-Smoothed'!$AG$2)</f>
        <v>1.0144906876125646</v>
      </c>
      <c r="S87" s="1">
        <f ca="1">S27+NORMINV(RAND(),0,'Total-Smoothed'!$AG$2)</f>
        <v>-8.7701198986927895E-2</v>
      </c>
      <c r="T87" s="1">
        <f ca="1">T27+NORMINV(RAND(),0,'Total-Smoothed'!$AG$2)</f>
        <v>7.0165921819197549E-2</v>
      </c>
      <c r="U87" s="1">
        <f ca="1">U27+NORMINV(RAND(),0,'Total-Smoothed'!$AG$2)</f>
        <v>1.0936251166851474</v>
      </c>
      <c r="V87" s="1">
        <f ca="1">V27+NORMINV(RAND(),0,'Total-Smoothed'!$AG$2)</f>
        <v>1.0610408997944396</v>
      </c>
      <c r="W87" s="1">
        <f ca="1">W27+NORMINV(RAND(),0,'Total-Smoothed'!$AG$2)</f>
        <v>0.75454279483398112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9.3566803573137222E-2</v>
      </c>
      <c r="E88" s="1">
        <f ca="1">E28+NORMINV(RAND(),0,'Total-Smoothed'!$AG$2)</f>
        <v>0.15472519288227529</v>
      </c>
      <c r="F88" s="1">
        <f ca="1">F28+NORMINV(RAND(),0,'Total-Smoothed'!$AG$2)</f>
        <v>8.528170640062345E-3</v>
      </c>
      <c r="G88" s="1">
        <f ca="1">G28+NORMINV(RAND(),0,'Total-Smoothed'!$AG$2)</f>
        <v>-0.17193653934690423</v>
      </c>
      <c r="H88" s="1">
        <f ca="1">H28+NORMINV(RAND(),0,'Total-Smoothed'!$AG$2)</f>
        <v>-2.4104119201808841E-3</v>
      </c>
      <c r="I88" s="1">
        <f ca="1">I28+NORMINV(RAND(),0,'Total-Smoothed'!$AG$2)</f>
        <v>0.87694804474011567</v>
      </c>
      <c r="J88" s="1">
        <f ca="1">J28+NORMINV(RAND(),0,'Total-Smoothed'!$AG$2)</f>
        <v>0.88012165027942157</v>
      </c>
      <c r="K88" s="1">
        <f ca="1">K28+NORMINV(RAND(),0,'Total-Smoothed'!$AG$2)</f>
        <v>0.52133573719716086</v>
      </c>
      <c r="L88" s="1">
        <f ca="1">L28+NORMINV(RAND(),0,'Total-Smoothed'!$AG$2)</f>
        <v>0.16666809793550189</v>
      </c>
      <c r="M88" s="1">
        <f ca="1">M28+NORMINV(RAND(),0,'Total-Smoothed'!$AG$2)</f>
        <v>0.94029004368621316</v>
      </c>
      <c r="N88" s="1">
        <f ca="1">N28+NORMINV(RAND(),0,'Total-Smoothed'!$AG$2)</f>
        <v>0.96183854254986245</v>
      </c>
      <c r="O88" s="1">
        <f ca="1">O28+NORMINV(RAND(),0,'Total-Smoothed'!$AG$2)</f>
        <v>0.6884854669779843</v>
      </c>
      <c r="P88" s="1">
        <f ca="1">P28+NORMINV(RAND(),0,'Total-Smoothed'!$AG$2)</f>
        <v>0.10888823024122959</v>
      </c>
      <c r="Q88" s="1">
        <f ca="1">Q28+NORMINV(RAND(),0,'Total-Smoothed'!$AG$2)</f>
        <v>1.0874899396227544</v>
      </c>
      <c r="R88" s="1">
        <f ca="1">R28+NORMINV(RAND(),0,'Total-Smoothed'!$AG$2)</f>
        <v>-9.9832671759452221E-2</v>
      </c>
      <c r="S88" s="1">
        <f ca="1">S28+NORMINV(RAND(),0,'Total-Smoothed'!$AG$2)</f>
        <v>0.72784028202068207</v>
      </c>
      <c r="T88" s="1">
        <f ca="1">T28+NORMINV(RAND(),0,'Total-Smoothed'!$AG$2)</f>
        <v>9.9325667251493832E-2</v>
      </c>
      <c r="U88" s="1">
        <f ca="1">U28+NORMINV(RAND(),0,'Total-Smoothed'!$AG$2)</f>
        <v>0.8219055332049886</v>
      </c>
      <c r="V88" s="1">
        <f ca="1">V28+NORMINV(RAND(),0,'Total-Smoothed'!$AG$2)</f>
        <v>0.33133911523831056</v>
      </c>
      <c r="W88" s="1">
        <f ca="1">W28+NORMINV(RAND(),0,'Total-Smoothed'!$AG$2)</f>
        <v>0.22611144166182245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0.93478905464827411</v>
      </c>
      <c r="E89" s="1">
        <f ca="1">E29+NORMINV(RAND(),0,'Total-Smoothed'!$AG$2)</f>
        <v>7.7936255094219448E-2</v>
      </c>
      <c r="F89" s="1">
        <f ca="1">F29+NORMINV(RAND(),0,'Total-Smoothed'!$AG$2)</f>
        <v>0.1012977640642</v>
      </c>
      <c r="G89" s="1">
        <f ca="1">G29+NORMINV(RAND(),0,'Total-Smoothed'!$AG$2)</f>
        <v>5.8491610173516673E-3</v>
      </c>
      <c r="H89" s="1">
        <f ca="1">H29+NORMINV(RAND(),0,'Total-Smoothed'!$AG$2)</f>
        <v>0.10170127667162186</v>
      </c>
      <c r="I89" s="1">
        <f ca="1">I29+NORMINV(RAND(),0,'Total-Smoothed'!$AG$2)</f>
        <v>0.22138964712763065</v>
      </c>
      <c r="J89" s="1">
        <f ca="1">J29+NORMINV(RAND(),0,'Total-Smoothed'!$AG$2)</f>
        <v>0.99959288850299</v>
      </c>
      <c r="K89" s="1">
        <f ca="1">K29+NORMINV(RAND(),0,'Total-Smoothed'!$AG$2)</f>
        <v>2.8001399377403487E-2</v>
      </c>
      <c r="L89" s="1">
        <f ca="1">L29+NORMINV(RAND(),0,'Total-Smoothed'!$AG$2)</f>
        <v>-5.393648240872128E-2</v>
      </c>
      <c r="M89" s="1">
        <f ca="1">M29+NORMINV(RAND(),0,'Total-Smoothed'!$AG$2)</f>
        <v>0.919976845144447</v>
      </c>
      <c r="N89" s="1">
        <f ca="1">N29+NORMINV(RAND(),0,'Total-Smoothed'!$AG$2)</f>
        <v>0.43980804083626157</v>
      </c>
      <c r="O89" s="1">
        <f ca="1">O29+NORMINV(RAND(),0,'Total-Smoothed'!$AG$2)</f>
        <v>6.8914834031147038E-2</v>
      </c>
      <c r="P89" s="1">
        <f ca="1">P29+NORMINV(RAND(),0,'Total-Smoothed'!$AG$2)</f>
        <v>-1.3955740472018641E-2</v>
      </c>
      <c r="Q89" s="1">
        <f ca="1">Q29+NORMINV(RAND(),0,'Total-Smoothed'!$AG$2)</f>
        <v>0.26019649794031263</v>
      </c>
      <c r="R89" s="1">
        <f ca="1">R29+NORMINV(RAND(),0,'Total-Smoothed'!$AG$2)</f>
        <v>9.0583699928589567E-3</v>
      </c>
      <c r="S89" s="1">
        <f ca="1">S29+NORMINV(RAND(),0,'Total-Smoothed'!$AG$2)</f>
        <v>0.37296780476967828</v>
      </c>
      <c r="T89" s="1">
        <f ca="1">T29+NORMINV(RAND(),0,'Total-Smoothed'!$AG$2)</f>
        <v>0.86801318606552302</v>
      </c>
      <c r="U89" s="1">
        <f ca="1">U29+NORMINV(RAND(),0,'Total-Smoothed'!$AG$2)</f>
        <v>3.4254451803360099E-2</v>
      </c>
      <c r="V89" s="1">
        <f ca="1">V29+NORMINV(RAND(),0,'Total-Smoothed'!$AG$2)</f>
        <v>6.3083223407777462E-3</v>
      </c>
      <c r="W89" s="1">
        <f ca="1">W29+NORMINV(RAND(),0,'Total-Smoothed'!$AG$2)</f>
        <v>0.22136318888904927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0.78258843785584642</v>
      </c>
      <c r="E90" s="1">
        <f ca="1">E30+NORMINV(RAND(),0,'Total-Smoothed'!$AG$2)</f>
        <v>0.13756860732014889</v>
      </c>
      <c r="F90" s="1">
        <f ca="1">F30+NORMINV(RAND(),0,'Total-Smoothed'!$AG$2)</f>
        <v>-6.6254278152658969E-2</v>
      </c>
      <c r="G90" s="1">
        <f ca="1">G30+NORMINV(RAND(),0,'Total-Smoothed'!$AG$2)</f>
        <v>0.16760321436439279</v>
      </c>
      <c r="H90" s="1">
        <f ca="1">H30+NORMINV(RAND(),0,'Total-Smoothed'!$AG$2)</f>
        <v>0.18961763659018155</v>
      </c>
      <c r="I90" s="1">
        <f ca="1">I30+NORMINV(RAND(),0,'Total-Smoothed'!$AG$2)</f>
        <v>0.20618670644805176</v>
      </c>
      <c r="J90" s="1">
        <f ca="1">J30+NORMINV(RAND(),0,'Total-Smoothed'!$AG$2)</f>
        <v>0.99708629177085117</v>
      </c>
      <c r="K90" s="1">
        <f ca="1">K30+NORMINV(RAND(),0,'Total-Smoothed'!$AG$2)</f>
        <v>-0.11748508397323665</v>
      </c>
      <c r="L90" s="1">
        <f ca="1">L30+NORMINV(RAND(),0,'Total-Smoothed'!$AG$2)</f>
        <v>-2.7975543865469778E-2</v>
      </c>
      <c r="M90" s="1">
        <f ca="1">M30+NORMINV(RAND(),0,'Total-Smoothed'!$AG$2)</f>
        <v>0.51006681476540483</v>
      </c>
      <c r="N90" s="1">
        <f ca="1">N30+NORMINV(RAND(),0,'Total-Smoothed'!$AG$2)</f>
        <v>0.56711619016382875</v>
      </c>
      <c r="O90" s="1">
        <f ca="1">O30+NORMINV(RAND(),0,'Total-Smoothed'!$AG$2)</f>
        <v>0.56836984370635812</v>
      </c>
      <c r="P90" s="1">
        <f ca="1">P30+NORMINV(RAND(),0,'Total-Smoothed'!$AG$2)</f>
        <v>-2.7064008049116593E-2</v>
      </c>
      <c r="Q90" s="1">
        <f ca="1">Q30+NORMINV(RAND(),0,'Total-Smoothed'!$AG$2)</f>
        <v>4.6038640516364429E-2</v>
      </c>
      <c r="R90" s="1">
        <f ca="1">R30+NORMINV(RAND(),0,'Total-Smoothed'!$AG$2)</f>
        <v>7.1049917386410671E-2</v>
      </c>
      <c r="S90" s="1">
        <f ca="1">S30+NORMINV(RAND(),0,'Total-Smoothed'!$AG$2)</f>
        <v>0.19298805809502545</v>
      </c>
      <c r="T90" s="1">
        <f ca="1">T30+NORMINV(RAND(),0,'Total-Smoothed'!$AG$2)</f>
        <v>0.82474298288240455</v>
      </c>
      <c r="U90" s="1">
        <f ca="1">U30+NORMINV(RAND(),0,'Total-Smoothed'!$AG$2)</f>
        <v>5.7264546985439237E-2</v>
      </c>
      <c r="V90" s="1">
        <f ca="1">V30+NORMINV(RAND(),0,'Total-Smoothed'!$AG$2)</f>
        <v>1.4850582632592688E-2</v>
      </c>
      <c r="W90" s="1">
        <f ca="1">W30+NORMINV(RAND(),0,'Total-Smoothed'!$AG$2)</f>
        <v>0.51861202196696887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6.5067214787020086E-2</v>
      </c>
      <c r="E91" s="1">
        <f ca="1">E31+NORMINV(RAND(),0,'Total-Smoothed'!$AG$2)</f>
        <v>0.1794006680064946</v>
      </c>
      <c r="F91" s="1">
        <f ca="1">F31+NORMINV(RAND(),0,'Total-Smoothed'!$AG$2)</f>
        <v>0.10344253710445936</v>
      </c>
      <c r="G91" s="1">
        <f ca="1">G31+NORMINV(RAND(),0,'Total-Smoothed'!$AG$2)</f>
        <v>0.11602396628205161</v>
      </c>
      <c r="H91" s="1">
        <f ca="1">H31+NORMINV(RAND(),0,'Total-Smoothed'!$AG$2)</f>
        <v>0.11605689814856754</v>
      </c>
      <c r="I91" s="1">
        <f ca="1">I31+NORMINV(RAND(),0,'Total-Smoothed'!$AG$2)</f>
        <v>0.80187248759909457</v>
      </c>
      <c r="J91" s="1">
        <f ca="1">J31+NORMINV(RAND(),0,'Total-Smoothed'!$AG$2)</f>
        <v>-0.13424142958224539</v>
      </c>
      <c r="K91" s="1">
        <f ca="1">K31+NORMINV(RAND(),0,'Total-Smoothed'!$AG$2)</f>
        <v>0.98707988612261066</v>
      </c>
      <c r="L91" s="1">
        <f ca="1">L31+NORMINV(RAND(),0,'Total-Smoothed'!$AG$2)</f>
        <v>0.16569202660667767</v>
      </c>
      <c r="M91" s="1">
        <f ca="1">M31+NORMINV(RAND(),0,'Total-Smoothed'!$AG$2)</f>
        <v>0.22925658718284611</v>
      </c>
      <c r="N91" s="1">
        <f ca="1">N31+NORMINV(RAND(),0,'Total-Smoothed'!$AG$2)</f>
        <v>0.80868464180948152</v>
      </c>
      <c r="O91" s="1">
        <f ca="1">O31+NORMINV(RAND(),0,'Total-Smoothed'!$AG$2)</f>
        <v>1.0324613683875143</v>
      </c>
      <c r="P91" s="1">
        <f ca="1">P31+NORMINV(RAND(),0,'Total-Smoothed'!$AG$2)</f>
        <v>0.10392590843259124</v>
      </c>
      <c r="Q91" s="1">
        <f ca="1">Q31+NORMINV(RAND(),0,'Total-Smoothed'!$AG$2)</f>
        <v>1.1148047598539361</v>
      </c>
      <c r="R91" s="1">
        <f ca="1">R31+NORMINV(RAND(),0,'Total-Smoothed'!$AG$2)</f>
        <v>-1.5740582475653646E-3</v>
      </c>
      <c r="S91" s="1">
        <f ca="1">S31+NORMINV(RAND(),0,'Total-Smoothed'!$AG$2)</f>
        <v>1.0490190002694642</v>
      </c>
      <c r="T91" s="1">
        <f ca="1">T31+NORMINV(RAND(),0,'Total-Smoothed'!$AG$2)</f>
        <v>7.8191256893592576E-2</v>
      </c>
      <c r="U91" s="1">
        <f ca="1">U31+NORMINV(RAND(),0,'Total-Smoothed'!$AG$2)</f>
        <v>0.47211597043176634</v>
      </c>
      <c r="V91" s="1">
        <f ca="1">V31+NORMINV(RAND(),0,'Total-Smoothed'!$AG$2)</f>
        <v>-8.4268855709954044E-2</v>
      </c>
      <c r="W91" s="1">
        <f ca="1">W31+NORMINV(RAND(),0,'Total-Smoothed'!$AG$2)</f>
        <v>8.3637257476257484E-2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0.89366357651170825</v>
      </c>
      <c r="E92" s="1">
        <f ca="1">E32+NORMINV(RAND(),0,'Total-Smoothed'!$AG$2)</f>
        <v>0.19463797251305334</v>
      </c>
      <c r="F92" s="1">
        <f ca="1">F32+NORMINV(RAND(),0,'Total-Smoothed'!$AG$2)</f>
        <v>-1.6349314307349365E-2</v>
      </c>
      <c r="G92" s="1">
        <f ca="1">G32+NORMINV(RAND(),0,'Total-Smoothed'!$AG$2)</f>
        <v>-4.3886447603318918E-4</v>
      </c>
      <c r="H92" s="1">
        <f ca="1">H32+NORMINV(RAND(),0,'Total-Smoothed'!$AG$2)</f>
        <v>2.0313416130213195E-2</v>
      </c>
      <c r="I92" s="1">
        <f ca="1">I32+NORMINV(RAND(),0,'Total-Smoothed'!$AG$2)</f>
        <v>2.2101100629329861E-2</v>
      </c>
      <c r="J92" s="1">
        <f ca="1">J32+NORMINV(RAND(),0,'Total-Smoothed'!$AG$2)</f>
        <v>0.85101865306292812</v>
      </c>
      <c r="K92" s="1">
        <f ca="1">K32+NORMINV(RAND(),0,'Total-Smoothed'!$AG$2)</f>
        <v>1.1004755951155971</v>
      </c>
      <c r="L92" s="1">
        <f ca="1">L32+NORMINV(RAND(),0,'Total-Smoothed'!$AG$2)</f>
        <v>0.47277031480826598</v>
      </c>
      <c r="M92" s="1">
        <f ca="1">M32+NORMINV(RAND(),0,'Total-Smoothed'!$AG$2)</f>
        <v>0.95285584694429049</v>
      </c>
      <c r="N92" s="1">
        <f ca="1">N32+NORMINV(RAND(),0,'Total-Smoothed'!$AG$2)</f>
        <v>0.80899312714712668</v>
      </c>
      <c r="O92" s="1">
        <f ca="1">O32+NORMINV(RAND(),0,'Total-Smoothed'!$AG$2)</f>
        <v>-0.12808760719039397</v>
      </c>
      <c r="P92" s="1">
        <f ca="1">P32+NORMINV(RAND(),0,'Total-Smoothed'!$AG$2)</f>
        <v>4.2984453428003139E-2</v>
      </c>
      <c r="Q92" s="1">
        <f ca="1">Q32+NORMINV(RAND(),0,'Total-Smoothed'!$AG$2)</f>
        <v>1.0409364374565124</v>
      </c>
      <c r="R92" s="1">
        <f ca="1">R32+NORMINV(RAND(),0,'Total-Smoothed'!$AG$2)</f>
        <v>-3.8986605789107578E-2</v>
      </c>
      <c r="S92" s="1">
        <f ca="1">S32+NORMINV(RAND(),0,'Total-Smoothed'!$AG$2)</f>
        <v>1.1174985066118792</v>
      </c>
      <c r="T92" s="1">
        <f ca="1">T32+NORMINV(RAND(),0,'Total-Smoothed'!$AG$2)</f>
        <v>0.12095911445604743</v>
      </c>
      <c r="U92" s="1">
        <f ca="1">U32+NORMINV(RAND(),0,'Total-Smoothed'!$AG$2)</f>
        <v>0.71810659078070282</v>
      </c>
      <c r="V92" s="1">
        <f ca="1">V32+NORMINV(RAND(),0,'Total-Smoothed'!$AG$2)</f>
        <v>0.92443597516755716</v>
      </c>
      <c r="W92" s="1">
        <f ca="1">W32+NORMINV(RAND(),0,'Total-Smoothed'!$AG$2)</f>
        <v>0.76906318694214193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0.22411240276578576</v>
      </c>
      <c r="E93" s="1">
        <f ca="1">E33+NORMINV(RAND(),0,'Total-Smoothed'!$AG$2)</f>
        <v>-3.8419818081973325E-2</v>
      </c>
      <c r="F93" s="1">
        <f ca="1">F33+NORMINV(RAND(),0,'Total-Smoothed'!$AG$2)</f>
        <v>0.13648990902999925</v>
      </c>
      <c r="G93" s="1">
        <f ca="1">G33+NORMINV(RAND(),0,'Total-Smoothed'!$AG$2)</f>
        <v>-2.6422320480013681E-3</v>
      </c>
      <c r="H93" s="1">
        <f ca="1">H33+NORMINV(RAND(),0,'Total-Smoothed'!$AG$2)</f>
        <v>8.6201260437095861E-2</v>
      </c>
      <c r="I93" s="1">
        <f ca="1">I33+NORMINV(RAND(),0,'Total-Smoothed'!$AG$2)</f>
        <v>0.38062892961781525</v>
      </c>
      <c r="J93" s="1">
        <f ca="1">J33+NORMINV(RAND(),0,'Total-Smoothed'!$AG$2)</f>
        <v>-9.5059820028004796E-2</v>
      </c>
      <c r="K93" s="1">
        <f ca="1">K33+NORMINV(RAND(),0,'Total-Smoothed'!$AG$2)</f>
        <v>0.97537533412747857</v>
      </c>
      <c r="L93" s="1">
        <f ca="1">L33+NORMINV(RAND(),0,'Total-Smoothed'!$AG$2)</f>
        <v>0.30131523057156456</v>
      </c>
      <c r="M93" s="1">
        <f ca="1">M33+NORMINV(RAND(),0,'Total-Smoothed'!$AG$2)</f>
        <v>0.70394604661365845</v>
      </c>
      <c r="N93" s="1">
        <f ca="1">N33+NORMINV(RAND(),0,'Total-Smoothed'!$AG$2)</f>
        <v>0.18813177943816467</v>
      </c>
      <c r="O93" s="1">
        <f ca="1">O33+NORMINV(RAND(),0,'Total-Smoothed'!$AG$2)</f>
        <v>0.93195104139782015</v>
      </c>
      <c r="P93" s="1">
        <f ca="1">P33+NORMINV(RAND(),0,'Total-Smoothed'!$AG$2)</f>
        <v>-2.5219472553478395E-2</v>
      </c>
      <c r="Q93" s="1">
        <f ca="1">Q33+NORMINV(RAND(),0,'Total-Smoothed'!$AG$2)</f>
        <v>4.6799011460209067E-2</v>
      </c>
      <c r="R93" s="1">
        <f ca="1">R33+NORMINV(RAND(),0,'Total-Smoothed'!$AG$2)</f>
        <v>3.6132557390660909E-2</v>
      </c>
      <c r="S93" s="1">
        <f ca="1">S33+NORMINV(RAND(),0,'Total-Smoothed'!$AG$2)</f>
        <v>0.3345006497845171</v>
      </c>
      <c r="T93" s="1">
        <f ca="1">T33+NORMINV(RAND(),0,'Total-Smoothed'!$AG$2)</f>
        <v>2.6723555321053347E-2</v>
      </c>
      <c r="U93" s="1">
        <f ca="1">U33+NORMINV(RAND(),0,'Total-Smoothed'!$AG$2)</f>
        <v>0.18852892678682817</v>
      </c>
      <c r="V93" s="1">
        <f ca="1">V33+NORMINV(RAND(),0,'Total-Smoothed'!$AG$2)</f>
        <v>9.8843337993326383E-2</v>
      </c>
      <c r="W93" s="1">
        <f ca="1">W33+NORMINV(RAND(),0,'Total-Smoothed'!$AG$2)</f>
        <v>0.55935945330455605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-5.7824699961252626E-2</v>
      </c>
      <c r="E94" s="1">
        <f ca="1">E34+NORMINV(RAND(),0,'Total-Smoothed'!$AG$2)</f>
        <v>7.6463549278212792E-3</v>
      </c>
      <c r="F94" s="1">
        <f ca="1">F34+NORMINV(RAND(),0,'Total-Smoothed'!$AG$2)</f>
        <v>0.17530450486940435</v>
      </c>
      <c r="G94" s="1">
        <f ca="1">G34+NORMINV(RAND(),0,'Total-Smoothed'!$AG$2)</f>
        <v>-4.2741675679916789E-2</v>
      </c>
      <c r="H94" s="1">
        <f ca="1">H34+NORMINV(RAND(),0,'Total-Smoothed'!$AG$2)</f>
        <v>5.8604204461298139E-2</v>
      </c>
      <c r="I94" s="1">
        <f ca="1">I34+NORMINV(RAND(),0,'Total-Smoothed'!$AG$2)</f>
        <v>1.0848709262416889</v>
      </c>
      <c r="J94" s="1">
        <f ca="1">J34+NORMINV(RAND(),0,'Total-Smoothed'!$AG$2)</f>
        <v>3.0575300646477704E-2</v>
      </c>
      <c r="K94" s="1">
        <f ca="1">K34+NORMINV(RAND(),0,'Total-Smoothed'!$AG$2)</f>
        <v>0.23273788603561563</v>
      </c>
      <c r="L94" s="1">
        <f ca="1">L34+NORMINV(RAND(),0,'Total-Smoothed'!$AG$2)</f>
        <v>-0.17403164918711211</v>
      </c>
      <c r="M94" s="1">
        <f ca="1">M34+NORMINV(RAND(),0,'Total-Smoothed'!$AG$2)</f>
        <v>0.97493458078548667</v>
      </c>
      <c r="N94" s="1">
        <f ca="1">N34+NORMINV(RAND(),0,'Total-Smoothed'!$AG$2)</f>
        <v>6.3606971192815998E-2</v>
      </c>
      <c r="O94" s="1">
        <f ca="1">O34+NORMINV(RAND(),0,'Total-Smoothed'!$AG$2)</f>
        <v>8.3278788133459319E-2</v>
      </c>
      <c r="P94" s="1">
        <f ca="1">P34+NORMINV(RAND(),0,'Total-Smoothed'!$AG$2)</f>
        <v>4.3450054239004436E-2</v>
      </c>
      <c r="Q94" s="1">
        <f ca="1">Q34+NORMINV(RAND(),0,'Total-Smoothed'!$AG$2)</f>
        <v>1.2424688458151301</v>
      </c>
      <c r="R94" s="1">
        <f ca="1">R34+NORMINV(RAND(),0,'Total-Smoothed'!$AG$2)</f>
        <v>6.200645678282321E-2</v>
      </c>
      <c r="S94" s="1">
        <f ca="1">S34+NORMINV(RAND(),0,'Total-Smoothed'!$AG$2)</f>
        <v>0.42598967949400751</v>
      </c>
      <c r="T94" s="1">
        <f ca="1">T34+NORMINV(RAND(),0,'Total-Smoothed'!$AG$2)</f>
        <v>7.1392249405277969E-2</v>
      </c>
      <c r="U94" s="1">
        <f ca="1">U34+NORMINV(RAND(),0,'Total-Smoothed'!$AG$2)</f>
        <v>0.7700021176511378</v>
      </c>
      <c r="V94" s="1">
        <f ca="1">V34+NORMINV(RAND(),0,'Total-Smoothed'!$AG$2)</f>
        <v>0.10023160071391611</v>
      </c>
      <c r="W94" s="1">
        <f ca="1">W34+NORMINV(RAND(),0,'Total-Smoothed'!$AG$2)</f>
        <v>-2.1324672054038707E-2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4.1492584284174697E-2</v>
      </c>
      <c r="E95" s="1">
        <f ca="1">E35+NORMINV(RAND(),0,'Total-Smoothed'!$AG$2)</f>
        <v>0.16820107846216048</v>
      </c>
      <c r="F95" s="1">
        <f ca="1">F35+NORMINV(RAND(),0,'Total-Smoothed'!$AG$2)</f>
        <v>7.9550418282138116E-2</v>
      </c>
      <c r="G95" s="1">
        <f ca="1">G35+NORMINV(RAND(),0,'Total-Smoothed'!$AG$2)</f>
        <v>0.10141476617556462</v>
      </c>
      <c r="H95" s="1">
        <f ca="1">H35+NORMINV(RAND(),0,'Total-Smoothed'!$AG$2)</f>
        <v>0.13826435838047718</v>
      </c>
      <c r="I95" s="1">
        <f ca="1">I35+NORMINV(RAND(),0,'Total-Smoothed'!$AG$2)</f>
        <v>8.4349837495201502E-2</v>
      </c>
      <c r="J95" s="1">
        <f ca="1">J35+NORMINV(RAND(),0,'Total-Smoothed'!$AG$2)</f>
        <v>6.5182293370954034E-2</v>
      </c>
      <c r="K95" s="1">
        <f ca="1">K35+NORMINV(RAND(),0,'Total-Smoothed'!$AG$2)</f>
        <v>0.94504532756076254</v>
      </c>
      <c r="L95" s="1">
        <f ca="1">L35+NORMINV(RAND(),0,'Total-Smoothed'!$AG$2)</f>
        <v>-3.3788158581104052E-2</v>
      </c>
      <c r="M95" s="1">
        <f ca="1">M35+NORMINV(RAND(),0,'Total-Smoothed'!$AG$2)</f>
        <v>0.27663724134158174</v>
      </c>
      <c r="N95" s="1">
        <f ca="1">N35+NORMINV(RAND(),0,'Total-Smoothed'!$AG$2)</f>
        <v>0.43604034139700498</v>
      </c>
      <c r="O95" s="1">
        <f ca="1">O35+NORMINV(RAND(),0,'Total-Smoothed'!$AG$2)</f>
        <v>-9.5586088709628023E-2</v>
      </c>
      <c r="P95" s="1">
        <f ca="1">P35+NORMINV(RAND(),0,'Total-Smoothed'!$AG$2)</f>
        <v>-9.6138736018285695E-2</v>
      </c>
      <c r="Q95" s="1">
        <f ca="1">Q35+NORMINV(RAND(),0,'Total-Smoothed'!$AG$2)</f>
        <v>0.1130353227684035</v>
      </c>
      <c r="R95" s="1">
        <f ca="1">R35+NORMINV(RAND(),0,'Total-Smoothed'!$AG$2)</f>
        <v>-6.0343373622636344E-2</v>
      </c>
      <c r="S95" s="1">
        <f ca="1">S35+NORMINV(RAND(),0,'Total-Smoothed'!$AG$2)</f>
        <v>1.0558413197583263</v>
      </c>
      <c r="T95" s="1">
        <f ca="1">T35+NORMINV(RAND(),0,'Total-Smoothed'!$AG$2)</f>
        <v>0.25526755302811155</v>
      </c>
      <c r="U95" s="1">
        <f ca="1">U35+NORMINV(RAND(),0,'Total-Smoothed'!$AG$2)</f>
        <v>0.52638614681193818</v>
      </c>
      <c r="V95" s="1">
        <f ca="1">V35+NORMINV(RAND(),0,'Total-Smoothed'!$AG$2)</f>
        <v>5.760377008018143E-2</v>
      </c>
      <c r="W95" s="1">
        <f ca="1">W35+NORMINV(RAND(),0,'Total-Smoothed'!$AG$2)</f>
        <v>1.0616482838018431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-0.1188834165459311</v>
      </c>
      <c r="E96" s="1">
        <f ca="1">E36+NORMINV(RAND(),0,'Total-Smoothed'!$AG$2)</f>
        <v>-0.14983074439381305</v>
      </c>
      <c r="F96" s="1">
        <f ca="1">F36+NORMINV(RAND(),0,'Total-Smoothed'!$AG$2)</f>
        <v>1.5010687690298272E-2</v>
      </c>
      <c r="G96" s="1">
        <f ca="1">G36+NORMINV(RAND(),0,'Total-Smoothed'!$AG$2)</f>
        <v>0.12421074843799906</v>
      </c>
      <c r="H96" s="1">
        <f ca="1">H36+NORMINV(RAND(),0,'Total-Smoothed'!$AG$2)</f>
        <v>2.3993062021304579E-2</v>
      </c>
      <c r="I96" s="1">
        <f ca="1">I36+NORMINV(RAND(),0,'Total-Smoothed'!$AG$2)</f>
        <v>1.0938595637137389</v>
      </c>
      <c r="J96" s="1">
        <f ca="1">J36+NORMINV(RAND(),0,'Total-Smoothed'!$AG$2)</f>
        <v>8.4558063793157653E-2</v>
      </c>
      <c r="K96" s="1">
        <f ca="1">K36+NORMINV(RAND(),0,'Total-Smoothed'!$AG$2)</f>
        <v>0.94085059253296532</v>
      </c>
      <c r="L96" s="1">
        <f ca="1">L36+NORMINV(RAND(),0,'Total-Smoothed'!$AG$2)</f>
        <v>0.31946176738045784</v>
      </c>
      <c r="M96" s="1">
        <f ca="1">M36+NORMINV(RAND(),0,'Total-Smoothed'!$AG$2)</f>
        <v>0.86294207541150114</v>
      </c>
      <c r="N96" s="1">
        <f ca="1">N36+NORMINV(RAND(),0,'Total-Smoothed'!$AG$2)</f>
        <v>3.0387988975557806E-2</v>
      </c>
      <c r="O96" s="1">
        <f ca="1">O36+NORMINV(RAND(),0,'Total-Smoothed'!$AG$2)</f>
        <v>0.75200761376876857</v>
      </c>
      <c r="P96" s="1">
        <f ca="1">P36+NORMINV(RAND(),0,'Total-Smoothed'!$AG$2)</f>
        <v>-1.6746623454419102E-2</v>
      </c>
      <c r="Q96" s="1">
        <f ca="1">Q36+NORMINV(RAND(),0,'Total-Smoothed'!$AG$2)</f>
        <v>0.9673315959703489</v>
      </c>
      <c r="R96" s="1">
        <f ca="1">R36+NORMINV(RAND(),0,'Total-Smoothed'!$AG$2)</f>
        <v>0.12116841293786673</v>
      </c>
      <c r="S96" s="1">
        <f ca="1">S36+NORMINV(RAND(),0,'Total-Smoothed'!$AG$2)</f>
        <v>0.89728976364298607</v>
      </c>
      <c r="T96" s="1">
        <f ca="1">T36+NORMINV(RAND(),0,'Total-Smoothed'!$AG$2)</f>
        <v>0.18123558765864178</v>
      </c>
      <c r="U96" s="1">
        <f ca="1">U36+NORMINV(RAND(),0,'Total-Smoothed'!$AG$2)</f>
        <v>0.90270756783024431</v>
      </c>
      <c r="V96" s="1">
        <f ca="1">V36+NORMINV(RAND(),0,'Total-Smoothed'!$AG$2)</f>
        <v>0.76694310422709289</v>
      </c>
      <c r="W96" s="1">
        <f ca="1">W36+NORMINV(RAND(),0,'Total-Smoothed'!$AG$2)</f>
        <v>0.40470662400163454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0.30670564800823596</v>
      </c>
      <c r="E97" s="1">
        <f ca="1">E37+NORMINV(RAND(),0,'Total-Smoothed'!$AG$2)</f>
        <v>-6.1388742165557966E-2</v>
      </c>
      <c r="F97" s="1">
        <f ca="1">F37+NORMINV(RAND(),0,'Total-Smoothed'!$AG$2)</f>
        <v>0.11589574290939769</v>
      </c>
      <c r="G97" s="1">
        <f ca="1">G37+NORMINV(RAND(),0,'Total-Smoothed'!$AG$2)</f>
        <v>0.16274682214117947</v>
      </c>
      <c r="H97" s="1">
        <f ca="1">H37+NORMINV(RAND(),0,'Total-Smoothed'!$AG$2)</f>
        <v>0.23067054413215923</v>
      </c>
      <c r="I97" s="1">
        <f ca="1">I37+NORMINV(RAND(),0,'Total-Smoothed'!$AG$2)</f>
        <v>0.87476572291297339</v>
      </c>
      <c r="J97" s="1">
        <f ca="1">J37+NORMINV(RAND(),0,'Total-Smoothed'!$AG$2)</f>
        <v>4.2420826970344237E-2</v>
      </c>
      <c r="K97" s="1">
        <f ca="1">K37+NORMINV(RAND(),0,'Total-Smoothed'!$AG$2)</f>
        <v>1.0508023210238331</v>
      </c>
      <c r="L97" s="1">
        <f ca="1">L37+NORMINV(RAND(),0,'Total-Smoothed'!$AG$2)</f>
        <v>0.81204765554728031</v>
      </c>
      <c r="M97" s="1">
        <f ca="1">M37+NORMINV(RAND(),0,'Total-Smoothed'!$AG$2)</f>
        <v>1.1219372026242356</v>
      </c>
      <c r="N97" s="1">
        <f ca="1">N37+NORMINV(RAND(),0,'Total-Smoothed'!$AG$2)</f>
        <v>5.0670524684228294E-2</v>
      </c>
      <c r="O97" s="1">
        <f ca="1">O37+NORMINV(RAND(),0,'Total-Smoothed'!$AG$2)</f>
        <v>0.22047852424739481</v>
      </c>
      <c r="P97" s="1">
        <f ca="1">P37+NORMINV(RAND(),0,'Total-Smoothed'!$AG$2)</f>
        <v>4.6546189990475953E-2</v>
      </c>
      <c r="Q97" s="1">
        <f ca="1">Q37+NORMINV(RAND(),0,'Total-Smoothed'!$AG$2)</f>
        <v>0.17669965185949971</v>
      </c>
      <c r="R97" s="1">
        <f ca="1">R37+NORMINV(RAND(),0,'Total-Smoothed'!$AG$2)</f>
        <v>0.95504821872696111</v>
      </c>
      <c r="S97" s="1">
        <f ca="1">S37+NORMINV(RAND(),0,'Total-Smoothed'!$AG$2)</f>
        <v>0.32983348785660876</v>
      </c>
      <c r="T97" s="1">
        <f ca="1">T37+NORMINV(RAND(),0,'Total-Smoothed'!$AG$2)</f>
        <v>8.724055654904285E-4</v>
      </c>
      <c r="U97" s="1">
        <f ca="1">U37+NORMINV(RAND(),0,'Total-Smoothed'!$AG$2)</f>
        <v>0.96554131922577835</v>
      </c>
      <c r="V97" s="1">
        <f ca="1">V37+NORMINV(RAND(),0,'Total-Smoothed'!$AG$2)</f>
        <v>1.2132245148347636</v>
      </c>
      <c r="W97" s="1">
        <f ca="1">W37+NORMINV(RAND(),0,'Total-Smoothed'!$AG$2)</f>
        <v>1.0175283289772399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0.15622353175411849</v>
      </c>
      <c r="E98" s="1">
        <f ca="1">E38+NORMINV(RAND(),0,'Total-Smoothed'!$AG$2)</f>
        <v>1.5859644609570824E-2</v>
      </c>
      <c r="F98" s="1">
        <f ca="1">F38+NORMINV(RAND(),0,'Total-Smoothed'!$AG$2)</f>
        <v>0.20754567227378873</v>
      </c>
      <c r="G98" s="1">
        <f ca="1">G38+NORMINV(RAND(),0,'Total-Smoothed'!$AG$2)</f>
        <v>0.22115308644046278</v>
      </c>
      <c r="H98" s="1">
        <f ca="1">H38+NORMINV(RAND(),0,'Total-Smoothed'!$AG$2)</f>
        <v>0.13951109604560527</v>
      </c>
      <c r="I98" s="1">
        <f ca="1">I38+NORMINV(RAND(),0,'Total-Smoothed'!$AG$2)</f>
        <v>0.45825942367624062</v>
      </c>
      <c r="J98" s="1">
        <f ca="1">J38+NORMINV(RAND(),0,'Total-Smoothed'!$AG$2)</f>
        <v>-5.7550640538735272E-2</v>
      </c>
      <c r="K98" s="1">
        <f ca="1">K38+NORMINV(RAND(),0,'Total-Smoothed'!$AG$2)</f>
        <v>0.90380675231383745</v>
      </c>
      <c r="L98" s="1">
        <f ca="1">L38+NORMINV(RAND(),0,'Total-Smoothed'!$AG$2)</f>
        <v>0.4427172346319353</v>
      </c>
      <c r="M98" s="1">
        <f ca="1">M38+NORMINV(RAND(),0,'Total-Smoothed'!$AG$2)</f>
        <v>1.0246977075636641</v>
      </c>
      <c r="N98" s="1">
        <f ca="1">N38+NORMINV(RAND(),0,'Total-Smoothed'!$AG$2)</f>
        <v>0.4074859451192398</v>
      </c>
      <c r="O98" s="1">
        <f ca="1">O38+NORMINV(RAND(),0,'Total-Smoothed'!$AG$2)</f>
        <v>0.8565955812687055</v>
      </c>
      <c r="P98" s="1">
        <f ca="1">P38+NORMINV(RAND(),0,'Total-Smoothed'!$AG$2)</f>
        <v>7.6929090797617519E-2</v>
      </c>
      <c r="Q98" s="1">
        <f ca="1">Q38+NORMINV(RAND(),0,'Total-Smoothed'!$AG$2)</f>
        <v>3.8408972969968994E-2</v>
      </c>
      <c r="R98" s="1">
        <f ca="1">R38+NORMINV(RAND(),0,'Total-Smoothed'!$AG$2)</f>
        <v>0.85068215372207523</v>
      </c>
      <c r="S98" s="1">
        <f ca="1">S38+NORMINV(RAND(),0,'Total-Smoothed'!$AG$2)</f>
        <v>0.26103843772807772</v>
      </c>
      <c r="T98" s="1">
        <f ca="1">T38+NORMINV(RAND(),0,'Total-Smoothed'!$AG$2)</f>
        <v>0.36911392687109884</v>
      </c>
      <c r="U98" s="1">
        <f ca="1">U38+NORMINV(RAND(),0,'Total-Smoothed'!$AG$2)</f>
        <v>1.0707872058433523</v>
      </c>
      <c r="V98" s="1">
        <f ca="1">V38+NORMINV(RAND(),0,'Total-Smoothed'!$AG$2)</f>
        <v>0.98177331282051317</v>
      </c>
      <c r="W98" s="1">
        <f ca="1">W38+NORMINV(RAND(),0,'Total-Smoothed'!$AG$2)</f>
        <v>1.0091602004667315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1.0423998154031151</v>
      </c>
      <c r="E99" s="1">
        <f ca="1">E39+NORMINV(RAND(),0,'Total-Smoothed'!$AG$2)</f>
        <v>2.3308305499911378E-2</v>
      </c>
      <c r="F99" s="1">
        <f ca="1">F39+NORMINV(RAND(),0,'Total-Smoothed'!$AG$2)</f>
        <v>0.13435277648678304</v>
      </c>
      <c r="G99" s="1">
        <f ca="1">G39+NORMINV(RAND(),0,'Total-Smoothed'!$AG$2)</f>
        <v>4.7337847073378847E-2</v>
      </c>
      <c r="H99" s="1">
        <f ca="1">H39+NORMINV(RAND(),0,'Total-Smoothed'!$AG$2)</f>
        <v>3.3329035683569236E-2</v>
      </c>
      <c r="I99" s="1">
        <f ca="1">I39+NORMINV(RAND(),0,'Total-Smoothed'!$AG$2)</f>
        <v>1.0904137796048052</v>
      </c>
      <c r="J99" s="1">
        <f ca="1">J39+NORMINV(RAND(),0,'Total-Smoothed'!$AG$2)</f>
        <v>0.80952270917308777</v>
      </c>
      <c r="K99" s="1">
        <f ca="1">K39+NORMINV(RAND(),0,'Total-Smoothed'!$AG$2)</f>
        <v>0.28490255200603998</v>
      </c>
      <c r="L99" s="1">
        <f ca="1">L39+NORMINV(RAND(),0,'Total-Smoothed'!$AG$2)</f>
        <v>0.87856921526743315</v>
      </c>
      <c r="M99" s="1">
        <f ca="1">M39+NORMINV(RAND(),0,'Total-Smoothed'!$AG$2)</f>
        <v>1.1276268879753477</v>
      </c>
      <c r="N99" s="1">
        <f ca="1">N39+NORMINV(RAND(),0,'Total-Smoothed'!$AG$2)</f>
        <v>1.0170790709885935</v>
      </c>
      <c r="O99" s="1">
        <f ca="1">O39+NORMINV(RAND(),0,'Total-Smoothed'!$AG$2)</f>
        <v>0.97598250231947858</v>
      </c>
      <c r="P99" s="1">
        <f ca="1">P39+NORMINV(RAND(),0,'Total-Smoothed'!$AG$2)</f>
        <v>3.3506525880708557E-2</v>
      </c>
      <c r="Q99" s="1">
        <f ca="1">Q39+NORMINV(RAND(),0,'Total-Smoothed'!$AG$2)</f>
        <v>0.959561494590356</v>
      </c>
      <c r="R99" s="1">
        <f ca="1">R39+NORMINV(RAND(),0,'Total-Smoothed'!$AG$2)</f>
        <v>0.95666449927130504</v>
      </c>
      <c r="S99" s="1">
        <f ca="1">S39+NORMINV(RAND(),0,'Total-Smoothed'!$AG$2)</f>
        <v>0.10163244918184706</v>
      </c>
      <c r="T99" s="1">
        <f ca="1">T39+NORMINV(RAND(),0,'Total-Smoothed'!$AG$2)</f>
        <v>-7.10285238368316E-2</v>
      </c>
      <c r="U99" s="1">
        <f ca="1">U39+NORMINV(RAND(),0,'Total-Smoothed'!$AG$2)</f>
        <v>0.96578642885776578</v>
      </c>
      <c r="V99" s="1">
        <f ca="1">V39+NORMINV(RAND(),0,'Total-Smoothed'!$AG$2)</f>
        <v>1.1344751325774449</v>
      </c>
      <c r="W99" s="1">
        <f ca="1">W39+NORMINV(RAND(),0,'Total-Smoothed'!$AG$2)</f>
        <v>0.89608814449793261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1.0782590660115781</v>
      </c>
      <c r="E100" s="1">
        <f ca="1">E40+NORMINV(RAND(),0,'Total-Smoothed'!$AG$2)</f>
        <v>-5.3871304169323488E-2</v>
      </c>
      <c r="F100" s="1">
        <f ca="1">F40+NORMINV(RAND(),0,'Total-Smoothed'!$AG$2)</f>
        <v>0.1061507243748574</v>
      </c>
      <c r="G100" s="1">
        <f ca="1">G40+NORMINV(RAND(),0,'Total-Smoothed'!$AG$2)</f>
        <v>-0.20631343859828322</v>
      </c>
      <c r="H100" s="1">
        <f ca="1">H40+NORMINV(RAND(),0,'Total-Smoothed'!$AG$2)</f>
        <v>0.20163637080133079</v>
      </c>
      <c r="I100" s="1">
        <f ca="1">I40+NORMINV(RAND(),0,'Total-Smoothed'!$AG$2)</f>
        <v>0.72741882420218418</v>
      </c>
      <c r="J100" s="1">
        <f ca="1">J40+NORMINV(RAND(),0,'Total-Smoothed'!$AG$2)</f>
        <v>5.7071411669909158E-2</v>
      </c>
      <c r="K100" s="1">
        <f ca="1">K40+NORMINV(RAND(),0,'Total-Smoothed'!$AG$2)</f>
        <v>-2.2268797214489065E-2</v>
      </c>
      <c r="L100" s="1">
        <f ca="1">L40+NORMINV(RAND(),0,'Total-Smoothed'!$AG$2)</f>
        <v>1.0159251772445377</v>
      </c>
      <c r="M100" s="1">
        <f ca="1">M40+NORMINV(RAND(),0,'Total-Smoothed'!$AG$2)</f>
        <v>0.86340382671325122</v>
      </c>
      <c r="N100" s="1">
        <f ca="1">N40+NORMINV(RAND(),0,'Total-Smoothed'!$AG$2)</f>
        <v>4.5535949536170989E-2</v>
      </c>
      <c r="O100" s="1">
        <f ca="1">O40+NORMINV(RAND(),0,'Total-Smoothed'!$AG$2)</f>
        <v>0.80990132936615256</v>
      </c>
      <c r="P100" s="1">
        <f ca="1">P40+NORMINV(RAND(),0,'Total-Smoothed'!$AG$2)</f>
        <v>-0.1142534958480266</v>
      </c>
      <c r="Q100" s="1">
        <f ca="1">Q40+NORMINV(RAND(),0,'Total-Smoothed'!$AG$2)</f>
        <v>0.83335675301986556</v>
      </c>
      <c r="R100" s="1">
        <f ca="1">R40+NORMINV(RAND(),0,'Total-Smoothed'!$AG$2)</f>
        <v>0.83704745940872316</v>
      </c>
      <c r="S100" s="1">
        <f ca="1">S40+NORMINV(RAND(),0,'Total-Smoothed'!$AG$2)</f>
        <v>0.73094989222160422</v>
      </c>
      <c r="T100" s="1">
        <f ca="1">T40+NORMINV(RAND(),0,'Total-Smoothed'!$AG$2)</f>
        <v>0.90016007920853836</v>
      </c>
      <c r="U100" s="1">
        <f ca="1">U40+NORMINV(RAND(),0,'Total-Smoothed'!$AG$2)</f>
        <v>0.10789019093224068</v>
      </c>
      <c r="V100" s="1">
        <f ca="1">V40+NORMINV(RAND(),0,'Total-Smoothed'!$AG$2)</f>
        <v>0.37959339323230057</v>
      </c>
      <c r="W100" s="1">
        <f ca="1">W40+NORMINV(RAND(),0,'Total-Smoothed'!$AG$2)</f>
        <v>0.1888924250090302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-3.8321068401037911E-2</v>
      </c>
      <c r="E101" s="1">
        <f ca="1">E41+NORMINV(RAND(),0,'Total-Smoothed'!$AG$2)</f>
        <v>9.6722284937283992E-2</v>
      </c>
      <c r="F101" s="1">
        <f ca="1">F41+NORMINV(RAND(),0,'Total-Smoothed'!$AG$2)</f>
        <v>0.14425840515478755</v>
      </c>
      <c r="G101" s="1">
        <f ca="1">G41+NORMINV(RAND(),0,'Total-Smoothed'!$AG$2)</f>
        <v>0.10189053426865635</v>
      </c>
      <c r="H101" s="1">
        <f ca="1">H41+NORMINV(RAND(),0,'Total-Smoothed'!$AG$2)</f>
        <v>0.24976351117936441</v>
      </c>
      <c r="I101" s="1">
        <f ca="1">I41+NORMINV(RAND(),0,'Total-Smoothed'!$AG$2)</f>
        <v>0.3505131161486138</v>
      </c>
      <c r="J101" s="1">
        <f ca="1">J41+NORMINV(RAND(),0,'Total-Smoothed'!$AG$2)</f>
        <v>-0.10074720993130674</v>
      </c>
      <c r="K101" s="1">
        <f ca="1">K41+NORMINV(RAND(),0,'Total-Smoothed'!$AG$2)</f>
        <v>0.16803760646640398</v>
      </c>
      <c r="L101" s="1">
        <f ca="1">L41+NORMINV(RAND(),0,'Total-Smoothed'!$AG$2)</f>
        <v>0.43582439368595643</v>
      </c>
      <c r="M101" s="1">
        <f ca="1">M41+NORMINV(RAND(),0,'Total-Smoothed'!$AG$2)</f>
        <v>0.61702615862154486</v>
      </c>
      <c r="N101" s="1">
        <f ca="1">N41+NORMINV(RAND(),0,'Total-Smoothed'!$AG$2)</f>
        <v>0.13465213610799598</v>
      </c>
      <c r="O101" s="1">
        <f ca="1">O41+NORMINV(RAND(),0,'Total-Smoothed'!$AG$2)</f>
        <v>5.5649933591583003E-2</v>
      </c>
      <c r="P101" s="1">
        <f ca="1">P41+NORMINV(RAND(),0,'Total-Smoothed'!$AG$2)</f>
        <v>4.776832934337738E-2</v>
      </c>
      <c r="Q101" s="1">
        <f ca="1">Q41+NORMINV(RAND(),0,'Total-Smoothed'!$AG$2)</f>
        <v>0.15718493852376098</v>
      </c>
      <c r="R101" s="1">
        <f ca="1">R41+NORMINV(RAND(),0,'Total-Smoothed'!$AG$2)</f>
        <v>0.80218574822325173</v>
      </c>
      <c r="S101" s="1">
        <f ca="1">S41+NORMINV(RAND(),0,'Total-Smoothed'!$AG$2)</f>
        <v>-3.1684779684276847E-2</v>
      </c>
      <c r="T101" s="1">
        <f ca="1">T41+NORMINV(RAND(),0,'Total-Smoothed'!$AG$2)</f>
        <v>0.73670445081867808</v>
      </c>
      <c r="U101" s="1">
        <f ca="1">U41+NORMINV(RAND(),0,'Total-Smoothed'!$AG$2)</f>
        <v>0.8449024758567043</v>
      </c>
      <c r="V101" s="1">
        <f ca="1">V41+NORMINV(RAND(),0,'Total-Smoothed'!$AG$2)</f>
        <v>0.22989317585546015</v>
      </c>
      <c r="W101" s="1">
        <f ca="1">W41+NORMINV(RAND(),0,'Total-Smoothed'!$AG$2)</f>
        <v>0.90041343584557376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-2.8903845808622736E-2</v>
      </c>
      <c r="E102" s="1">
        <f ca="1">E42+NORMINV(RAND(),0,'Total-Smoothed'!$AG$2)</f>
        <v>0.16015965561792922</v>
      </c>
      <c r="F102" s="1">
        <f ca="1">F42+NORMINV(RAND(),0,'Total-Smoothed'!$AG$2)</f>
        <v>0.2602438490231605</v>
      </c>
      <c r="G102" s="1">
        <f ca="1">G42+NORMINV(RAND(),0,'Total-Smoothed'!$AG$2)</f>
        <v>4.2853697254710076E-2</v>
      </c>
      <c r="H102" s="1">
        <f ca="1">H42+NORMINV(RAND(),0,'Total-Smoothed'!$AG$2)</f>
        <v>0.1948783769282047</v>
      </c>
      <c r="I102" s="1">
        <f ca="1">I42+NORMINV(RAND(),0,'Total-Smoothed'!$AG$2)</f>
        <v>0.83180292849503024</v>
      </c>
      <c r="J102" s="1">
        <f ca="1">J42+NORMINV(RAND(),0,'Total-Smoothed'!$AG$2)</f>
        <v>-3.7899193502029024E-3</v>
      </c>
      <c r="K102" s="1">
        <f ca="1">K42+NORMINV(RAND(),0,'Total-Smoothed'!$AG$2)</f>
        <v>0.85524190419253221</v>
      </c>
      <c r="L102" s="1">
        <f ca="1">L42+NORMINV(RAND(),0,'Total-Smoothed'!$AG$2)</f>
        <v>-0.13270045038865169</v>
      </c>
      <c r="M102" s="1">
        <f ca="1">M42+NORMINV(RAND(),0,'Total-Smoothed'!$AG$2)</f>
        <v>0.45506339669792545</v>
      </c>
      <c r="N102" s="1">
        <f ca="1">N42+NORMINV(RAND(),0,'Total-Smoothed'!$AG$2)</f>
        <v>1.0639508443032202</v>
      </c>
      <c r="O102" s="1">
        <f ca="1">O42+NORMINV(RAND(),0,'Total-Smoothed'!$AG$2)</f>
        <v>0.80646342251609804</v>
      </c>
      <c r="P102" s="1">
        <f ca="1">P42+NORMINV(RAND(),0,'Total-Smoothed'!$AG$2)</f>
        <v>0.2165892878219034</v>
      </c>
      <c r="Q102" s="1">
        <f ca="1">Q42+NORMINV(RAND(),0,'Total-Smoothed'!$AG$2)</f>
        <v>0.43687784953605824</v>
      </c>
      <c r="R102" s="1">
        <f ca="1">R42+NORMINV(RAND(),0,'Total-Smoothed'!$AG$2)</f>
        <v>0.70863846993386159</v>
      </c>
      <c r="S102" s="1">
        <f ca="1">S42+NORMINV(RAND(),0,'Total-Smoothed'!$AG$2)</f>
        <v>0.96571478521448217</v>
      </c>
      <c r="T102" s="1">
        <f ca="1">T42+NORMINV(RAND(),0,'Total-Smoothed'!$AG$2)</f>
        <v>-7.7888956244361623E-2</v>
      </c>
      <c r="U102" s="1">
        <f ca="1">U42+NORMINV(RAND(),0,'Total-Smoothed'!$AG$2)</f>
        <v>1.0303662899813728</v>
      </c>
      <c r="V102" s="1">
        <f ca="1">V42+NORMINV(RAND(),0,'Total-Smoothed'!$AG$2)</f>
        <v>-9.7903696287599318E-2</v>
      </c>
      <c r="W102" s="1">
        <f ca="1">W42+NORMINV(RAND(),0,'Total-Smoothed'!$AG$2)</f>
        <v>1.1333213268217415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0.1730357829400572</v>
      </c>
      <c r="E103" s="1">
        <f ca="1">E43+NORMINV(RAND(),0,'Total-Smoothed'!$AG$2)</f>
        <v>-4.1020525542910545E-2</v>
      </c>
      <c r="F103" s="1">
        <f ca="1">F43+NORMINV(RAND(),0,'Total-Smoothed'!$AG$2)</f>
        <v>2.1168070451035859E-4</v>
      </c>
      <c r="G103" s="1">
        <f ca="1">G43+NORMINV(RAND(),0,'Total-Smoothed'!$AG$2)</f>
        <v>-5.7854517488412312E-2</v>
      </c>
      <c r="H103" s="1">
        <f ca="1">H43+NORMINV(RAND(),0,'Total-Smoothed'!$AG$2)</f>
        <v>7.2055763239841267E-2</v>
      </c>
      <c r="I103" s="1">
        <f ca="1">I43+NORMINV(RAND(),0,'Total-Smoothed'!$AG$2)</f>
        <v>4.6800419771380122E-2</v>
      </c>
      <c r="J103" s="1">
        <f ca="1">J43+NORMINV(RAND(),0,'Total-Smoothed'!$AG$2)</f>
        <v>0.70815414916561137</v>
      </c>
      <c r="K103" s="1">
        <f ca="1">K43+NORMINV(RAND(),0,'Total-Smoothed'!$AG$2)</f>
        <v>0.23249806195037018</v>
      </c>
      <c r="L103" s="1">
        <f ca="1">L43+NORMINV(RAND(),0,'Total-Smoothed'!$AG$2)</f>
        <v>6.4687198885173214E-2</v>
      </c>
      <c r="M103" s="1">
        <f ca="1">M43+NORMINV(RAND(),0,'Total-Smoothed'!$AG$2)</f>
        <v>8.5437818232263596E-2</v>
      </c>
      <c r="N103" s="1">
        <f ca="1">N43+NORMINV(RAND(),0,'Total-Smoothed'!$AG$2)</f>
        <v>7.2709514809243952E-3</v>
      </c>
      <c r="O103" s="1">
        <f ca="1">O43+NORMINV(RAND(),0,'Total-Smoothed'!$AG$2)</f>
        <v>3.1547357195051418E-3</v>
      </c>
      <c r="P103" s="1">
        <f ca="1">P43+NORMINV(RAND(),0,'Total-Smoothed'!$AG$2)</f>
        <v>-5.7421211854858031E-2</v>
      </c>
      <c r="Q103" s="1">
        <f ca="1">Q43+NORMINV(RAND(),0,'Total-Smoothed'!$AG$2)</f>
        <v>0.90860004568157537</v>
      </c>
      <c r="R103" s="1">
        <f ca="1">R43+NORMINV(RAND(),0,'Total-Smoothed'!$AG$2)</f>
        <v>7.9031526123167703E-2</v>
      </c>
      <c r="S103" s="1">
        <f ca="1">S43+NORMINV(RAND(),0,'Total-Smoothed'!$AG$2)</f>
        <v>1.0002206773412827</v>
      </c>
      <c r="T103" s="1">
        <f ca="1">T43+NORMINV(RAND(),0,'Total-Smoothed'!$AG$2)</f>
        <v>1.0520591589550234</v>
      </c>
      <c r="U103" s="1">
        <f ca="1">U43+NORMINV(RAND(),0,'Total-Smoothed'!$AG$2)</f>
        <v>5.4771125930437981E-2</v>
      </c>
      <c r="V103" s="1">
        <f ca="1">V43+NORMINV(RAND(),0,'Total-Smoothed'!$AG$2)</f>
        <v>-4.4159415350551866E-2</v>
      </c>
      <c r="W103" s="1">
        <f ca="1">W43+NORMINV(RAND(),0,'Total-Smoothed'!$AG$2)</f>
        <v>0.21611133614009059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1.0079848787445711</v>
      </c>
      <c r="E104" s="1">
        <f ca="1">E44+NORMINV(RAND(),0,'Total-Smoothed'!$AG$2)</f>
        <v>0.24532203490473586</v>
      </c>
      <c r="F104" s="1">
        <f ca="1">F44+NORMINV(RAND(),0,'Total-Smoothed'!$AG$2)</f>
        <v>4.2998771345748622E-3</v>
      </c>
      <c r="G104" s="1">
        <f ca="1">G44+NORMINV(RAND(),0,'Total-Smoothed'!$AG$2)</f>
        <v>5.3069244856843403E-2</v>
      </c>
      <c r="H104" s="1">
        <f ca="1">H44+NORMINV(RAND(),0,'Total-Smoothed'!$AG$2)</f>
        <v>3.5080754662528829E-2</v>
      </c>
      <c r="I104" s="1">
        <f ca="1">I44+NORMINV(RAND(),0,'Total-Smoothed'!$AG$2)</f>
        <v>2.8868445963947879E-2</v>
      </c>
      <c r="J104" s="1">
        <f ca="1">J44+NORMINV(RAND(),0,'Total-Smoothed'!$AG$2)</f>
        <v>0.55916139983355762</v>
      </c>
      <c r="K104" s="1">
        <f ca="1">K44+NORMINV(RAND(),0,'Total-Smoothed'!$AG$2)</f>
        <v>7.7278131902811409E-2</v>
      </c>
      <c r="L104" s="1">
        <f ca="1">L44+NORMINV(RAND(),0,'Total-Smoothed'!$AG$2)</f>
        <v>0.81480993591409689</v>
      </c>
      <c r="M104" s="1">
        <f ca="1">M44+NORMINV(RAND(),0,'Total-Smoothed'!$AG$2)</f>
        <v>0.95341220568710738</v>
      </c>
      <c r="N104" s="1">
        <f ca="1">N44+NORMINV(RAND(),0,'Total-Smoothed'!$AG$2)</f>
        <v>5.0394191865444866E-2</v>
      </c>
      <c r="O104" s="1">
        <f ca="1">O44+NORMINV(RAND(),0,'Total-Smoothed'!$AG$2)</f>
        <v>0.1634500654029582</v>
      </c>
      <c r="P104" s="1">
        <f ca="1">P44+NORMINV(RAND(),0,'Total-Smoothed'!$AG$2)</f>
        <v>-3.4089490262858291E-3</v>
      </c>
      <c r="Q104" s="1">
        <f ca="1">Q44+NORMINV(RAND(),0,'Total-Smoothed'!$AG$2)</f>
        <v>0.99575352497977498</v>
      </c>
      <c r="R104" s="1">
        <f ca="1">R44+NORMINV(RAND(),0,'Total-Smoothed'!$AG$2)</f>
        <v>-2.2501349811850865E-2</v>
      </c>
      <c r="S104" s="1">
        <f ca="1">S44+NORMINV(RAND(),0,'Total-Smoothed'!$AG$2)</f>
        <v>0.78837334486287203</v>
      </c>
      <c r="T104" s="1">
        <f ca="1">T44+NORMINV(RAND(),0,'Total-Smoothed'!$AG$2)</f>
        <v>0.78998360343962759</v>
      </c>
      <c r="U104" s="1">
        <f ca="1">U44+NORMINV(RAND(),0,'Total-Smoothed'!$AG$2)</f>
        <v>5.3498019722456686E-2</v>
      </c>
      <c r="V104" s="1">
        <f ca="1">V44+NORMINV(RAND(),0,'Total-Smoothed'!$AG$2)</f>
        <v>0.24858594398886266</v>
      </c>
      <c r="W104" s="1">
        <f ca="1">W44+NORMINV(RAND(),0,'Total-Smoothed'!$AG$2)</f>
        <v>1.6441132894289893E-2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0.15860905079624629</v>
      </c>
      <c r="E105" s="1">
        <f ca="1">E45+NORMINV(RAND(),0,'Total-Smoothed'!$AG$2)</f>
        <v>0.10550085380242549</v>
      </c>
      <c r="F105" s="1">
        <f ca="1">F45+NORMINV(RAND(),0,'Total-Smoothed'!$AG$2)</f>
        <v>0.18985340269882464</v>
      </c>
      <c r="G105" s="1">
        <f ca="1">G45+NORMINV(RAND(),0,'Total-Smoothed'!$AG$2)</f>
        <v>0.13627885677718621</v>
      </c>
      <c r="H105" s="1">
        <f ca="1">H45+NORMINV(RAND(),0,'Total-Smoothed'!$AG$2)</f>
        <v>-0.14718369259215652</v>
      </c>
      <c r="I105" s="1">
        <f ca="1">I45+NORMINV(RAND(),0,'Total-Smoothed'!$AG$2)</f>
        <v>0.30975987628939605</v>
      </c>
      <c r="J105" s="1">
        <f ca="1">J45+NORMINV(RAND(),0,'Total-Smoothed'!$AG$2)</f>
        <v>-5.698394553839984E-2</v>
      </c>
      <c r="K105" s="1">
        <f ca="1">K45+NORMINV(RAND(),0,'Total-Smoothed'!$AG$2)</f>
        <v>0.86357204477177463</v>
      </c>
      <c r="L105" s="1">
        <f ca="1">L45+NORMINV(RAND(),0,'Total-Smoothed'!$AG$2)</f>
        <v>-0.10971156996371514</v>
      </c>
      <c r="M105" s="1">
        <f ca="1">M45+NORMINV(RAND(),0,'Total-Smoothed'!$AG$2)</f>
        <v>0.75267606844669976</v>
      </c>
      <c r="N105" s="1">
        <f ca="1">N45+NORMINV(RAND(),0,'Total-Smoothed'!$AG$2)</f>
        <v>3.2606423190883221E-2</v>
      </c>
      <c r="O105" s="1">
        <f ca="1">O45+NORMINV(RAND(),0,'Total-Smoothed'!$AG$2)</f>
        <v>0.72968315636363279</v>
      </c>
      <c r="P105" s="1">
        <f ca="1">P45+NORMINV(RAND(),0,'Total-Smoothed'!$AG$2)</f>
        <v>1.481338365305368E-2</v>
      </c>
      <c r="Q105" s="1">
        <f ca="1">Q45+NORMINV(RAND(),0,'Total-Smoothed'!$AG$2)</f>
        <v>0.86675656212087748</v>
      </c>
      <c r="R105" s="1">
        <f ca="1">R45+NORMINV(RAND(),0,'Total-Smoothed'!$AG$2)</f>
        <v>-1.5012552833051369E-2</v>
      </c>
      <c r="S105" s="1">
        <f ca="1">S45+NORMINV(RAND(),0,'Total-Smoothed'!$AG$2)</f>
        <v>1.0517700355166015</v>
      </c>
      <c r="T105" s="1">
        <f ca="1">T45+NORMINV(RAND(),0,'Total-Smoothed'!$AG$2)</f>
        <v>7.6503868206359293E-2</v>
      </c>
      <c r="U105" s="1">
        <f ca="1">U45+NORMINV(RAND(),0,'Total-Smoothed'!$AG$2)</f>
        <v>0.24799555203354523</v>
      </c>
      <c r="V105" s="1">
        <f ca="1">V45+NORMINV(RAND(),0,'Total-Smoothed'!$AG$2)</f>
        <v>-6.2089986735068908E-2</v>
      </c>
      <c r="W105" s="1">
        <f ca="1">W45+NORMINV(RAND(),0,'Total-Smoothed'!$AG$2)</f>
        <v>-4.981525404420506E-2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0.96530792162225054</v>
      </c>
      <c r="E106" s="1">
        <f ca="1">E46+NORMINV(RAND(),0,'Total-Smoothed'!$AG$2)</f>
        <v>3.5417647468981017E-3</v>
      </c>
      <c r="F106" s="1">
        <f ca="1">F46+NORMINV(RAND(),0,'Total-Smoothed'!$AG$2)</f>
        <v>-8.0818433153482805E-2</v>
      </c>
      <c r="G106" s="1">
        <f ca="1">G46+NORMINV(RAND(),0,'Total-Smoothed'!$AG$2)</f>
        <v>3.4893619115297383E-2</v>
      </c>
      <c r="H106" s="1">
        <f ca="1">H46+NORMINV(RAND(),0,'Total-Smoothed'!$AG$2)</f>
        <v>-1.7064829483825837E-2</v>
      </c>
      <c r="I106" s="1">
        <f ca="1">I46+NORMINV(RAND(),0,'Total-Smoothed'!$AG$2)</f>
        <v>7.7841780371266184E-2</v>
      </c>
      <c r="J106" s="1">
        <f ca="1">J46+NORMINV(RAND(),0,'Total-Smoothed'!$AG$2)</f>
        <v>2.1174696100730583E-2</v>
      </c>
      <c r="K106" s="1">
        <f ca="1">K46+NORMINV(RAND(),0,'Total-Smoothed'!$AG$2)</f>
        <v>0.85786958406069835</v>
      </c>
      <c r="L106" s="1">
        <f ca="1">L46+NORMINV(RAND(),0,'Total-Smoothed'!$AG$2)</f>
        <v>0.98153574291993761</v>
      </c>
      <c r="M106" s="1">
        <f ca="1">M46+NORMINV(RAND(),0,'Total-Smoothed'!$AG$2)</f>
        <v>0.88881709748487292</v>
      </c>
      <c r="N106" s="1">
        <f ca="1">N46+NORMINV(RAND(),0,'Total-Smoothed'!$AG$2)</f>
        <v>-1.8933904484658298E-2</v>
      </c>
      <c r="O106" s="1">
        <f ca="1">O46+NORMINV(RAND(),0,'Total-Smoothed'!$AG$2)</f>
        <v>0.1495192480116333</v>
      </c>
      <c r="P106" s="1">
        <f ca="1">P46+NORMINV(RAND(),0,'Total-Smoothed'!$AG$2)</f>
        <v>8.3034938862241559E-2</v>
      </c>
      <c r="Q106" s="1">
        <f ca="1">Q46+NORMINV(RAND(),0,'Total-Smoothed'!$AG$2)</f>
        <v>0.92346653249512556</v>
      </c>
      <c r="R106" s="1">
        <f ca="1">R46+NORMINV(RAND(),0,'Total-Smoothed'!$AG$2)</f>
        <v>0.72850646316766743</v>
      </c>
      <c r="S106" s="1">
        <f ca="1">S46+NORMINV(RAND(),0,'Total-Smoothed'!$AG$2)</f>
        <v>0.8594607145451828</v>
      </c>
      <c r="T106" s="1">
        <f ca="1">T46+NORMINV(RAND(),0,'Total-Smoothed'!$AG$2)</f>
        <v>3.0206844875725204E-2</v>
      </c>
      <c r="U106" s="1">
        <f ca="1">U46+NORMINV(RAND(),0,'Total-Smoothed'!$AG$2)</f>
        <v>0.27490737313185737</v>
      </c>
      <c r="V106" s="1">
        <f ca="1">V46+NORMINV(RAND(),0,'Total-Smoothed'!$AG$2)</f>
        <v>0.98156224115169322</v>
      </c>
      <c r="W106" s="1">
        <f ca="1">W46+NORMINV(RAND(),0,'Total-Smoothed'!$AG$2)</f>
        <v>0.32340066753828572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0.93882234582097146</v>
      </c>
      <c r="E107" s="1">
        <f ca="1">E47+NORMINV(RAND(),0,'Total-Smoothed'!$AG$2)</f>
        <v>7.7335805254357542E-2</v>
      </c>
      <c r="F107" s="1">
        <f ca="1">F47+NORMINV(RAND(),0,'Total-Smoothed'!$AG$2)</f>
        <v>-5.0980428081382756E-2</v>
      </c>
      <c r="G107" s="1">
        <f ca="1">G47+NORMINV(RAND(),0,'Total-Smoothed'!$AG$2)</f>
        <v>-2.6561738265256235E-2</v>
      </c>
      <c r="H107" s="1">
        <f ca="1">H47+NORMINV(RAND(),0,'Total-Smoothed'!$AG$2)</f>
        <v>-0.14308990441924463</v>
      </c>
      <c r="I107" s="1">
        <f ca="1">I47+NORMINV(RAND(),0,'Total-Smoothed'!$AG$2)</f>
        <v>0.34493907285055159</v>
      </c>
      <c r="J107" s="1">
        <f ca="1">J47+NORMINV(RAND(),0,'Total-Smoothed'!$AG$2)</f>
        <v>0.8150131170730387</v>
      </c>
      <c r="K107" s="1">
        <f ca="1">K47+NORMINV(RAND(),0,'Total-Smoothed'!$AG$2)</f>
        <v>-2.1671562043260314E-2</v>
      </c>
      <c r="L107" s="1">
        <f ca="1">L47+NORMINV(RAND(),0,'Total-Smoothed'!$AG$2)</f>
        <v>0.82686815000178959</v>
      </c>
      <c r="M107" s="1">
        <f ca="1">M47+NORMINV(RAND(),0,'Total-Smoothed'!$AG$2)</f>
        <v>1.06927372417874</v>
      </c>
      <c r="N107" s="1">
        <f ca="1">N47+NORMINV(RAND(),0,'Total-Smoothed'!$AG$2)</f>
        <v>-0.21806396403514408</v>
      </c>
      <c r="O107" s="1">
        <f ca="1">O47+NORMINV(RAND(),0,'Total-Smoothed'!$AG$2)</f>
        <v>0.13415798029966616</v>
      </c>
      <c r="P107" s="1">
        <f ca="1">P47+NORMINV(RAND(),0,'Total-Smoothed'!$AG$2)</f>
        <v>-3.0169736351259108E-2</v>
      </c>
      <c r="Q107" s="1">
        <f ca="1">Q47+NORMINV(RAND(),0,'Total-Smoothed'!$AG$2)</f>
        <v>0.67471085201526082</v>
      </c>
      <c r="R107" s="1">
        <f ca="1">R47+NORMINV(RAND(),0,'Total-Smoothed'!$AG$2)</f>
        <v>0.90449151312498099</v>
      </c>
      <c r="S107" s="1">
        <f ca="1">S47+NORMINV(RAND(),0,'Total-Smoothed'!$AG$2)</f>
        <v>0.92955251545111484</v>
      </c>
      <c r="T107" s="1">
        <f ca="1">T47+NORMINV(RAND(),0,'Total-Smoothed'!$AG$2)</f>
        <v>0.9935281203992733</v>
      </c>
      <c r="U107" s="1">
        <f ca="1">U47+NORMINV(RAND(),0,'Total-Smoothed'!$AG$2)</f>
        <v>0.1938737429670413</v>
      </c>
      <c r="V107" s="1">
        <f ca="1">V47+NORMINV(RAND(),0,'Total-Smoothed'!$AG$2)</f>
        <v>0.93017624164432178</v>
      </c>
      <c r="W107" s="1">
        <f ca="1">W47+NORMINV(RAND(),0,'Total-Smoothed'!$AG$2)</f>
        <v>0.73426472848651447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1.2446591642083491</v>
      </c>
      <c r="E108" s="1">
        <f ca="1">E48+NORMINV(RAND(),0,'Total-Smoothed'!$AG$2)</f>
        <v>-9.0712491251537408E-2</v>
      </c>
      <c r="F108" s="1">
        <f ca="1">F48+NORMINV(RAND(),0,'Total-Smoothed'!$AG$2)</f>
        <v>0.17553176389814465</v>
      </c>
      <c r="G108" s="1">
        <f ca="1">G48+NORMINV(RAND(),0,'Total-Smoothed'!$AG$2)</f>
        <v>0.11284222680193687</v>
      </c>
      <c r="H108" s="1">
        <f ca="1">H48+NORMINV(RAND(),0,'Total-Smoothed'!$AG$2)</f>
        <v>-0.11847111240559896</v>
      </c>
      <c r="I108" s="1">
        <f ca="1">I48+NORMINV(RAND(),0,'Total-Smoothed'!$AG$2)</f>
        <v>0.30236025117810544</v>
      </c>
      <c r="J108" s="1">
        <f ca="1">J48+NORMINV(RAND(),0,'Total-Smoothed'!$AG$2)</f>
        <v>0.17920467582903304</v>
      </c>
      <c r="K108" s="1">
        <f ca="1">K48+NORMINV(RAND(),0,'Total-Smoothed'!$AG$2)</f>
        <v>9.0969332645229592E-2</v>
      </c>
      <c r="L108" s="1">
        <f ca="1">L48+NORMINV(RAND(),0,'Total-Smoothed'!$AG$2)</f>
        <v>0.9273983590511663</v>
      </c>
      <c r="M108" s="1">
        <f ca="1">M48+NORMINV(RAND(),0,'Total-Smoothed'!$AG$2)</f>
        <v>0.99446326075619418</v>
      </c>
      <c r="N108" s="1">
        <f ca="1">N48+NORMINV(RAND(),0,'Total-Smoothed'!$AG$2)</f>
        <v>-2.5677042185503735E-2</v>
      </c>
      <c r="O108" s="1">
        <f ca="1">O48+NORMINV(RAND(),0,'Total-Smoothed'!$AG$2)</f>
        <v>0.90397313680954949</v>
      </c>
      <c r="P108" s="1">
        <f ca="1">P48+NORMINV(RAND(),0,'Total-Smoothed'!$AG$2)</f>
        <v>0.10738126581352325</v>
      </c>
      <c r="Q108" s="1">
        <f ca="1">Q48+NORMINV(RAND(),0,'Total-Smoothed'!$AG$2)</f>
        <v>0.81273296467148237</v>
      </c>
      <c r="R108" s="1">
        <f ca="1">R48+NORMINV(RAND(),0,'Total-Smoothed'!$AG$2)</f>
        <v>1.1938812931599971E-2</v>
      </c>
      <c r="S108" s="1">
        <f ca="1">S48+NORMINV(RAND(),0,'Total-Smoothed'!$AG$2)</f>
        <v>0.74348693823958178</v>
      </c>
      <c r="T108" s="1">
        <f ca="1">T48+NORMINV(RAND(),0,'Total-Smoothed'!$AG$2)</f>
        <v>0.92368873391095108</v>
      </c>
      <c r="U108" s="1">
        <f ca="1">U48+NORMINV(RAND(),0,'Total-Smoothed'!$AG$2)</f>
        <v>6.8185238357463263E-2</v>
      </c>
      <c r="V108" s="1">
        <f ca="1">V48+NORMINV(RAND(),0,'Total-Smoothed'!$AG$2)</f>
        <v>3.5206337609322298E-2</v>
      </c>
      <c r="W108" s="1">
        <f ca="1">W48+NORMINV(RAND(),0,'Total-Smoothed'!$AG$2)</f>
        <v>1.2852341987914323E-2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3.2993344974906635E-2</v>
      </c>
      <c r="E111" s="1">
        <f ca="1">(E61+0.6*(F61+D61)+0.15*G1)/(1+2*0.6+0.15)</f>
        <v>8.2603878948532133E-2</v>
      </c>
      <c r="F111" s="1">
        <f ca="1">(F61+0.6*(G61+E61)+0.15*(D61+H61))/(1+2*0.6+2*0.15)</f>
        <v>6.518232408411119E-2</v>
      </c>
      <c r="G111" s="1">
        <f t="shared" ref="G111:H126" ca="1" si="10">(G61+0.6*(H61+F61)+0.15*(E61+I61))/(1+2*0.6+2*0.15)</f>
        <v>4.3866652374173462E-2</v>
      </c>
      <c r="H111" s="1">
        <f ca="1">(H61+0.6*(I61+G61)+0.15*(F61+J61))/(1+2*0.6+2*0.15)</f>
        <v>7.8841343987583939E-2</v>
      </c>
      <c r="I111" s="1">
        <f t="shared" ref="I111:U126" ca="1" si="11">(I61+0.6*(J61+H61)+0.15*(G61+K61))/(1+2*0.6+2*0.15)</f>
        <v>0.13008633941017478</v>
      </c>
      <c r="J111" s="1">
        <f t="shared" ca="1" si="11"/>
        <v>0.13356685199438162</v>
      </c>
      <c r="K111" s="1">
        <f t="shared" ca="1" si="11"/>
        <v>0.13305665849230947</v>
      </c>
      <c r="L111" s="1">
        <f t="shared" ca="1" si="11"/>
        <v>0.14071279392357039</v>
      </c>
      <c r="M111" s="1">
        <f t="shared" ca="1" si="11"/>
        <v>0.1619410128994459</v>
      </c>
      <c r="N111" s="1">
        <f t="shared" ca="1" si="11"/>
        <v>0.10956230397880187</v>
      </c>
      <c r="O111" s="1">
        <f t="shared" ca="1" si="11"/>
        <v>6.1606724684219925E-2</v>
      </c>
      <c r="P111" s="1">
        <f t="shared" ca="1" si="11"/>
        <v>6.0615932831114515E-2</v>
      </c>
      <c r="Q111" s="1">
        <f t="shared" ca="1" si="11"/>
        <v>0.10560913034228551</v>
      </c>
      <c r="R111" s="1">
        <f t="shared" ca="1" si="11"/>
        <v>0.12365842305078771</v>
      </c>
      <c r="S111" s="1">
        <f t="shared" ca="1" si="11"/>
        <v>0.12503880652134797</v>
      </c>
      <c r="T111" s="1">
        <f t="shared" ca="1" si="11"/>
        <v>0.17069533296412956</v>
      </c>
      <c r="U111" s="1">
        <f t="shared" ca="1" si="11"/>
        <v>0.2271488295894894</v>
      </c>
      <c r="V111" s="1">
        <f ca="1">(V61+0.6*(W61+U61)+0.15*T1)/(1+2*0.6+0.15)</f>
        <v>0.27867657240773097</v>
      </c>
      <c r="W111" s="1">
        <f ca="1">(W61+0.6*(V61)+0.15*U61)/(1+0.6+0.15)</f>
        <v>0.35083847493270692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2.2750629493630308E-2</v>
      </c>
      <c r="E112" s="1">
        <f t="shared" ref="E112:E158" ca="1" si="13">(E62+0.6*(F62+D62)+0.15*G2)/(1+2*0.6+0.15)</f>
        <v>-1.3025248181653336E-2</v>
      </c>
      <c r="F112" s="1">
        <f t="shared" ref="F112:U127" ca="1" si="14">(F62+0.6*(G62+E62)+0.15*(D62+H62))/(1+2*0.6+2*0.15)</f>
        <v>-2.6231709301080319E-2</v>
      </c>
      <c r="G112" s="1">
        <f t="shared" ca="1" si="10"/>
        <v>-1.2948627863566112E-2</v>
      </c>
      <c r="H112" s="1">
        <f t="shared" ca="1" si="10"/>
        <v>3.6477710751336538E-3</v>
      </c>
      <c r="I112" s="1">
        <f t="shared" ca="1" si="11"/>
        <v>1.7242777557821918E-2</v>
      </c>
      <c r="J112" s="1">
        <f t="shared" ca="1" si="11"/>
        <v>2.0624673306934883E-2</v>
      </c>
      <c r="K112" s="1">
        <f t="shared" ca="1" si="11"/>
        <v>6.3590188924923907E-2</v>
      </c>
      <c r="L112" s="1">
        <f t="shared" ca="1" si="11"/>
        <v>0.13047646739529856</v>
      </c>
      <c r="M112" s="1">
        <f t="shared" ca="1" si="11"/>
        <v>0.13425747610740321</v>
      </c>
      <c r="N112" s="1">
        <f t="shared" ca="1" si="11"/>
        <v>7.7964325406702534E-2</v>
      </c>
      <c r="O112" s="1">
        <f t="shared" ca="1" si="11"/>
        <v>2.6042120259321521E-2</v>
      </c>
      <c r="P112" s="1">
        <f t="shared" ca="1" si="11"/>
        <v>-2.9579883341123304E-2</v>
      </c>
      <c r="Q112" s="1">
        <f t="shared" ca="1" si="11"/>
        <v>-7.2696060519037237E-2</v>
      </c>
      <c r="R112" s="1">
        <f t="shared" ca="1" si="11"/>
        <v>-3.3680599131711154E-2</v>
      </c>
      <c r="S112" s="1">
        <f t="shared" ca="1" si="11"/>
        <v>5.8475732367163427E-2</v>
      </c>
      <c r="T112" s="1">
        <f t="shared" ca="1" si="11"/>
        <v>0.15743682976790863</v>
      </c>
      <c r="U112" s="1">
        <f t="shared" ca="1" si="11"/>
        <v>0.20357286241962197</v>
      </c>
      <c r="V112" s="1">
        <f t="shared" ref="V112:V158" ca="1" si="15">(V62+0.6*(W62+U62)+0.15*T2)/(1+2*0.6+0.15)</f>
        <v>0.23720547109384124</v>
      </c>
      <c r="W112" s="1">
        <f t="shared" ref="W112:W157" ca="1" si="16">(W62+0.6*(V62)+0.15*U62)/(1+0.6+0.15)</f>
        <v>0.3255064367144454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6.0387669179340055E-2</v>
      </c>
      <c r="E113" s="1">
        <f t="shared" ca="1" si="13"/>
        <v>3.6219620632074311E-2</v>
      </c>
      <c r="F113" s="1">
        <f t="shared" ca="1" si="14"/>
        <v>8.7628966960570688E-3</v>
      </c>
      <c r="G113" s="1">
        <f t="shared" ca="1" si="10"/>
        <v>3.2448437480773987E-2</v>
      </c>
      <c r="H113" s="1">
        <f t="shared" ca="1" si="10"/>
        <v>7.2700851859334753E-2</v>
      </c>
      <c r="I113" s="1">
        <f t="shared" ca="1" si="11"/>
        <v>5.3161438792659298E-2</v>
      </c>
      <c r="J113" s="1">
        <f t="shared" ca="1" si="11"/>
        <v>6.7608852209783382E-2</v>
      </c>
      <c r="K113" s="1">
        <f t="shared" ca="1" si="11"/>
        <v>0.11568312194684305</v>
      </c>
      <c r="L113" s="1">
        <f t="shared" ca="1" si="11"/>
        <v>0.16234816256337059</v>
      </c>
      <c r="M113" s="1">
        <f t="shared" ca="1" si="11"/>
        <v>0.13223599825742446</v>
      </c>
      <c r="N113" s="1">
        <f t="shared" ca="1" si="11"/>
        <v>6.3899663006433099E-2</v>
      </c>
      <c r="O113" s="1">
        <f t="shared" ca="1" si="11"/>
        <v>1.0287206139995857E-2</v>
      </c>
      <c r="P113" s="1">
        <f t="shared" ca="1" si="11"/>
        <v>-7.146254410506168E-4</v>
      </c>
      <c r="Q113" s="1">
        <f t="shared" ca="1" si="11"/>
        <v>8.6435436496819645E-3</v>
      </c>
      <c r="R113" s="1">
        <f t="shared" ca="1" si="11"/>
        <v>6.954650254956922E-2</v>
      </c>
      <c r="S113" s="1">
        <f t="shared" ca="1" si="11"/>
        <v>0.23208102064033342</v>
      </c>
      <c r="T113" s="1">
        <f t="shared" ca="1" si="11"/>
        <v>0.38724283099967105</v>
      </c>
      <c r="U113" s="1">
        <f t="shared" ca="1" si="11"/>
        <v>0.33458466412073273</v>
      </c>
      <c r="V113" s="1">
        <f t="shared" ca="1" si="15"/>
        <v>0.30645516849772453</v>
      </c>
      <c r="W113" s="1">
        <f t="shared" ca="1" si="16"/>
        <v>0.4183935492396294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-5.3088964472976063E-2</v>
      </c>
      <c r="E114" s="1">
        <f t="shared" ca="1" si="13"/>
        <v>-6.2401056197724991E-3</v>
      </c>
      <c r="F114" s="1">
        <f t="shared" ca="1" si="14"/>
        <v>2.3585216126653149E-2</v>
      </c>
      <c r="G114" s="1">
        <f t="shared" ca="1" si="10"/>
        <v>3.8140913857864799E-2</v>
      </c>
      <c r="H114" s="1">
        <f t="shared" ca="1" si="10"/>
        <v>4.8514287177452806E-2</v>
      </c>
      <c r="I114" s="1">
        <f t="shared" ca="1" si="11"/>
        <v>0.10008611229130882</v>
      </c>
      <c r="J114" s="1">
        <f t="shared" ca="1" si="11"/>
        <v>0.13212170796767755</v>
      </c>
      <c r="K114" s="1">
        <f t="shared" ca="1" si="11"/>
        <v>0.13872982941437045</v>
      </c>
      <c r="L114" s="1">
        <f t="shared" ca="1" si="11"/>
        <v>0.17418533606272657</v>
      </c>
      <c r="M114" s="1">
        <f t="shared" ca="1" si="11"/>
        <v>0.22489585929928763</v>
      </c>
      <c r="N114" s="1">
        <f t="shared" ca="1" si="11"/>
        <v>0.19049147878571843</v>
      </c>
      <c r="O114" s="1">
        <f t="shared" ca="1" si="11"/>
        <v>0.10873232237469539</v>
      </c>
      <c r="P114" s="1">
        <f t="shared" ca="1" si="11"/>
        <v>2.5116165775481879E-2</v>
      </c>
      <c r="Q114" s="1">
        <f t="shared" ca="1" si="11"/>
        <v>-3.1326595277701888E-2</v>
      </c>
      <c r="R114" s="1">
        <f t="shared" ca="1" si="11"/>
        <v>-6.1049845126141529E-4</v>
      </c>
      <c r="S114" s="1">
        <f t="shared" ca="1" si="11"/>
        <v>0.12694022185470505</v>
      </c>
      <c r="T114" s="1">
        <f t="shared" ca="1" si="11"/>
        <v>0.25697739761101135</v>
      </c>
      <c r="U114" s="1">
        <f t="shared" ca="1" si="11"/>
        <v>0.2793382819466852</v>
      </c>
      <c r="V114" s="1">
        <f t="shared" ca="1" si="15"/>
        <v>0.27649463938675217</v>
      </c>
      <c r="W114" s="1">
        <f t="shared" ca="1" si="16"/>
        <v>0.38528694820107923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0.13553165358376071</v>
      </c>
      <c r="E115" s="1">
        <f t="shared" ca="1" si="13"/>
        <v>6.9623250000779111E-2</v>
      </c>
      <c r="F115" s="1">
        <f t="shared" ca="1" si="14"/>
        <v>4.6761135081651049E-2</v>
      </c>
      <c r="G115" s="1">
        <f t="shared" ca="1" si="10"/>
        <v>5.037943267881996E-2</v>
      </c>
      <c r="H115" s="1">
        <f t="shared" ca="1" si="10"/>
        <v>2.811105856906438E-2</v>
      </c>
      <c r="I115" s="1">
        <f t="shared" ca="1" si="11"/>
        <v>2.4083916509882026E-2</v>
      </c>
      <c r="J115" s="1">
        <f t="shared" ca="1" si="11"/>
        <v>9.4130534745946542E-2</v>
      </c>
      <c r="K115" s="1">
        <f t="shared" ca="1" si="11"/>
        <v>0.19488956517931938</v>
      </c>
      <c r="L115" s="1">
        <f t="shared" ca="1" si="11"/>
        <v>0.26348343135333313</v>
      </c>
      <c r="M115" s="1">
        <f t="shared" ca="1" si="11"/>
        <v>0.26277177510995386</v>
      </c>
      <c r="N115" s="1">
        <f t="shared" ca="1" si="11"/>
        <v>0.13256426441319405</v>
      </c>
      <c r="O115" s="1">
        <f t="shared" ca="1" si="11"/>
        <v>8.5886557357639448E-2</v>
      </c>
      <c r="P115" s="1">
        <f t="shared" ca="1" si="11"/>
        <v>0.12539398910135008</v>
      </c>
      <c r="Q115" s="1">
        <f t="shared" ca="1" si="11"/>
        <v>0.15313773733819994</v>
      </c>
      <c r="R115" s="1">
        <f t="shared" ca="1" si="11"/>
        <v>0.12109134750748966</v>
      </c>
      <c r="S115" s="1">
        <f t="shared" ca="1" si="11"/>
        <v>0.13314426625107229</v>
      </c>
      <c r="T115" s="1">
        <f t="shared" ca="1" si="11"/>
        <v>0.2086802067409784</v>
      </c>
      <c r="U115" s="1">
        <f t="shared" ca="1" si="11"/>
        <v>0.25987730246214885</v>
      </c>
      <c r="V115" s="1">
        <f t="shared" ca="1" si="15"/>
        <v>0.31723479731851245</v>
      </c>
      <c r="W115" s="1">
        <f t="shared" ca="1" si="16"/>
        <v>0.43871637383269413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2.9059101565124892E-2</v>
      </c>
      <c r="E116" s="1">
        <f t="shared" ca="1" si="13"/>
        <v>4.3005717437866811E-2</v>
      </c>
      <c r="F116" s="1">
        <f t="shared" ca="1" si="14"/>
        <v>4.9225330749538339E-2</v>
      </c>
      <c r="G116" s="1">
        <f t="shared" ca="1" si="10"/>
        <v>5.5113829456247945E-2</v>
      </c>
      <c r="H116" s="1">
        <f t="shared" ca="1" si="10"/>
        <v>6.9576191917598493E-2</v>
      </c>
      <c r="I116" s="1">
        <f t="shared" ca="1" si="11"/>
        <v>5.8820695957053817E-2</v>
      </c>
      <c r="J116" s="1">
        <f t="shared" ca="1" si="11"/>
        <v>6.0561968109370756E-2</v>
      </c>
      <c r="K116" s="1">
        <f t="shared" ca="1" si="11"/>
        <v>0.10413070504337232</v>
      </c>
      <c r="L116" s="1">
        <f t="shared" ca="1" si="11"/>
        <v>0.17215064164761207</v>
      </c>
      <c r="M116" s="1">
        <f t="shared" ca="1" si="11"/>
        <v>0.19842417439829349</v>
      </c>
      <c r="N116" s="1">
        <f t="shared" ca="1" si="11"/>
        <v>9.534555716564394E-2</v>
      </c>
      <c r="O116" s="1">
        <f t="shared" ca="1" si="11"/>
        <v>-4.8671120535329158E-3</v>
      </c>
      <c r="P116" s="1">
        <f t="shared" ca="1" si="11"/>
        <v>-2.8392586402844672E-2</v>
      </c>
      <c r="Q116" s="1">
        <f t="shared" ca="1" si="11"/>
        <v>-1.9529284825341366E-2</v>
      </c>
      <c r="R116" s="1">
        <f t="shared" ca="1" si="11"/>
        <v>4.0061278448735041E-2</v>
      </c>
      <c r="S116" s="1">
        <f t="shared" ca="1" si="11"/>
        <v>0.13336752625491871</v>
      </c>
      <c r="T116" s="1">
        <f t="shared" ca="1" si="11"/>
        <v>0.17825983117724531</v>
      </c>
      <c r="U116" s="1">
        <f t="shared" ca="1" si="11"/>
        <v>0.19078453243678409</v>
      </c>
      <c r="V116" s="1">
        <f t="shared" ca="1" si="15"/>
        <v>0.28365195737788307</v>
      </c>
      <c r="W116" s="1">
        <f t="shared" ca="1" si="16"/>
        <v>0.46155894590665592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0.13047482268566651</v>
      </c>
      <c r="E117" s="1">
        <f t="shared" ca="1" si="13"/>
        <v>0.10623660635253651</v>
      </c>
      <c r="F117" s="1">
        <f t="shared" ca="1" si="14"/>
        <v>0.13390693696925882</v>
      </c>
      <c r="G117" s="1">
        <f t="shared" ca="1" si="10"/>
        <v>0.1720054271253923</v>
      </c>
      <c r="H117" s="1">
        <f t="shared" ca="1" si="10"/>
        <v>0.16604015969570052</v>
      </c>
      <c r="I117" s="1">
        <f t="shared" ca="1" si="11"/>
        <v>0.13176099981911454</v>
      </c>
      <c r="J117" s="1">
        <f t="shared" ca="1" si="11"/>
        <v>0.1698629631470836</v>
      </c>
      <c r="K117" s="1">
        <f t="shared" ca="1" si="11"/>
        <v>0.21273563818922137</v>
      </c>
      <c r="L117" s="1">
        <f t="shared" ca="1" si="11"/>
        <v>0.20862417084564946</v>
      </c>
      <c r="M117" s="1">
        <f t="shared" ca="1" si="11"/>
        <v>0.1878574930404843</v>
      </c>
      <c r="N117" s="1">
        <f t="shared" ca="1" si="11"/>
        <v>6.8847050476991994E-2</v>
      </c>
      <c r="O117" s="1">
        <f t="shared" ca="1" si="11"/>
        <v>-1.9834099989625046E-2</v>
      </c>
      <c r="P117" s="1">
        <f t="shared" ca="1" si="11"/>
        <v>-4.3082941275485384E-2</v>
      </c>
      <c r="Q117" s="1">
        <f t="shared" ca="1" si="11"/>
        <v>-4.3685889674474204E-2</v>
      </c>
      <c r="R117" s="1">
        <f t="shared" ca="1" si="11"/>
        <v>3.5340973086984494E-2</v>
      </c>
      <c r="S117" s="1">
        <f t="shared" ca="1" si="11"/>
        <v>0.20066339633277694</v>
      </c>
      <c r="T117" s="1">
        <f t="shared" ca="1" si="11"/>
        <v>0.32027053111353071</v>
      </c>
      <c r="U117" s="1">
        <f t="shared" ca="1" si="11"/>
        <v>0.27768080456754923</v>
      </c>
      <c r="V117" s="1">
        <f t="shared" ca="1" si="15"/>
        <v>0.31142105327960884</v>
      </c>
      <c r="W117" s="1">
        <f t="shared" ca="1" si="16"/>
        <v>0.4980518917908579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3.0535311444662403E-2</v>
      </c>
      <c r="E118" s="1">
        <f t="shared" ca="1" si="13"/>
        <v>2.6954446817315399E-2</v>
      </c>
      <c r="F118" s="1">
        <f t="shared" ca="1" si="14"/>
        <v>2.6816464786066148E-2</v>
      </c>
      <c r="G118" s="1">
        <f t="shared" ca="1" si="10"/>
        <v>5.5977427471840631E-3</v>
      </c>
      <c r="H118" s="1">
        <f t="shared" ca="1" si="10"/>
        <v>6.352352359962482E-3</v>
      </c>
      <c r="I118" s="1">
        <f t="shared" ca="1" si="11"/>
        <v>3.8504156703353963E-2</v>
      </c>
      <c r="J118" s="1">
        <f t="shared" ca="1" si="11"/>
        <v>9.8362684644761611E-2</v>
      </c>
      <c r="K118" s="1">
        <f t="shared" ca="1" si="11"/>
        <v>0.17049279042891538</v>
      </c>
      <c r="L118" s="1">
        <f t="shared" ca="1" si="11"/>
        <v>0.25589675155418412</v>
      </c>
      <c r="M118" s="1">
        <f t="shared" ca="1" si="11"/>
        <v>0.23141863496223278</v>
      </c>
      <c r="N118" s="1">
        <f t="shared" ca="1" si="11"/>
        <v>7.9684153063313473E-2</v>
      </c>
      <c r="O118" s="1">
        <f t="shared" ca="1" si="11"/>
        <v>2.9847324480798353E-3</v>
      </c>
      <c r="P118" s="1">
        <f t="shared" ca="1" si="11"/>
        <v>2.5225134532658448E-2</v>
      </c>
      <c r="Q118" s="1">
        <f t="shared" ca="1" si="11"/>
        <v>6.4547794348571524E-2</v>
      </c>
      <c r="R118" s="1">
        <f t="shared" ca="1" si="11"/>
        <v>0.1161259185046976</v>
      </c>
      <c r="S118" s="1">
        <f t="shared" ca="1" si="11"/>
        <v>0.24764523029112451</v>
      </c>
      <c r="T118" s="1">
        <f t="shared" ca="1" si="11"/>
        <v>0.36993950997257913</v>
      </c>
      <c r="U118" s="1">
        <f t="shared" ca="1" si="11"/>
        <v>0.32352524976371611</v>
      </c>
      <c r="V118" s="1">
        <f t="shared" ca="1" si="15"/>
        <v>0.28929980677690842</v>
      </c>
      <c r="W118" s="1">
        <f t="shared" ca="1" si="16"/>
        <v>0.38604183741548737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-2.1613823924062414E-2</v>
      </c>
      <c r="E119" s="1">
        <f t="shared" ca="1" si="13"/>
        <v>-8.0300530652986576E-3</v>
      </c>
      <c r="F119" s="1">
        <f t="shared" ca="1" si="14"/>
        <v>-1.9161891904287916E-2</v>
      </c>
      <c r="G119" s="1">
        <f t="shared" ca="1" si="10"/>
        <v>-5.6873103560507031E-2</v>
      </c>
      <c r="H119" s="1">
        <f t="shared" ca="1" si="10"/>
        <v>-7.082448582208431E-2</v>
      </c>
      <c r="I119" s="1">
        <f t="shared" ca="1" si="11"/>
        <v>-3.8581335711233108E-2</v>
      </c>
      <c r="J119" s="1">
        <f t="shared" ca="1" si="11"/>
        <v>2.7636729936058296E-2</v>
      </c>
      <c r="K119" s="1">
        <f t="shared" ca="1" si="11"/>
        <v>0.11364934379284741</v>
      </c>
      <c r="L119" s="1">
        <f t="shared" ca="1" si="11"/>
        <v>0.18479429398958941</v>
      </c>
      <c r="M119" s="1">
        <f t="shared" ca="1" si="11"/>
        <v>0.21952361230640682</v>
      </c>
      <c r="N119" s="1">
        <f t="shared" ca="1" si="11"/>
        <v>0.1607926306465845</v>
      </c>
      <c r="O119" s="1">
        <f t="shared" ca="1" si="11"/>
        <v>8.43670422778839E-2</v>
      </c>
      <c r="P119" s="1">
        <f t="shared" ca="1" si="11"/>
        <v>1.1128670896275384E-2</v>
      </c>
      <c r="Q119" s="1">
        <f t="shared" ca="1" si="11"/>
        <v>-1.9539633043978998E-2</v>
      </c>
      <c r="R119" s="1">
        <f t="shared" ca="1" si="11"/>
        <v>4.4097397683474704E-2</v>
      </c>
      <c r="S119" s="1">
        <f t="shared" ca="1" si="11"/>
        <v>0.25054186744534179</v>
      </c>
      <c r="T119" s="1">
        <f t="shared" ca="1" si="11"/>
        <v>0.41749572846918825</v>
      </c>
      <c r="U119" s="1">
        <f t="shared" ca="1" si="11"/>
        <v>0.35223818242807936</v>
      </c>
      <c r="V119" s="1">
        <f t="shared" ca="1" si="15"/>
        <v>0.28887389038749672</v>
      </c>
      <c r="W119" s="1">
        <f t="shared" ca="1" si="16"/>
        <v>0.37863185403208544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7.2483813029538616E-2</v>
      </c>
      <c r="E120" s="1">
        <f t="shared" ca="1" si="13"/>
        <v>9.4983362533843013E-2</v>
      </c>
      <c r="F120" s="1">
        <f t="shared" ca="1" si="14"/>
        <v>6.4435351129864121E-2</v>
      </c>
      <c r="G120" s="1">
        <f t="shared" ca="1" si="10"/>
        <v>4.5723894121085719E-2</v>
      </c>
      <c r="H120" s="1">
        <f t="shared" ca="1" si="10"/>
        <v>7.4347138177334876E-2</v>
      </c>
      <c r="I120" s="1">
        <f t="shared" ca="1" si="11"/>
        <v>0.11201233456314433</v>
      </c>
      <c r="J120" s="1">
        <f t="shared" ca="1" si="11"/>
        <v>0.15302090391973472</v>
      </c>
      <c r="K120" s="1">
        <f t="shared" ca="1" si="11"/>
        <v>0.16246615233523637</v>
      </c>
      <c r="L120" s="1">
        <f t="shared" ca="1" si="11"/>
        <v>0.15236836686134564</v>
      </c>
      <c r="M120" s="1">
        <f t="shared" ca="1" si="11"/>
        <v>0.14226782182482939</v>
      </c>
      <c r="N120" s="1">
        <f t="shared" ca="1" si="11"/>
        <v>5.3881585339349315E-2</v>
      </c>
      <c r="O120" s="1">
        <f t="shared" ca="1" si="11"/>
        <v>1.9143903436397131E-2</v>
      </c>
      <c r="P120" s="1">
        <f t="shared" ca="1" si="11"/>
        <v>5.6883162509922834E-2</v>
      </c>
      <c r="Q120" s="1">
        <f t="shared" ca="1" si="11"/>
        <v>9.4756281324372832E-2</v>
      </c>
      <c r="R120" s="1">
        <f t="shared" ca="1" si="11"/>
        <v>0.14631255760449549</v>
      </c>
      <c r="S120" s="1">
        <f t="shared" ca="1" si="11"/>
        <v>0.19729965683633999</v>
      </c>
      <c r="T120" s="1">
        <f t="shared" ca="1" si="11"/>
        <v>0.19191147713458867</v>
      </c>
      <c r="U120" s="1">
        <f t="shared" ca="1" si="11"/>
        <v>0.20401286177405203</v>
      </c>
      <c r="V120" s="1">
        <f t="shared" ca="1" si="15"/>
        <v>0.31756508445153381</v>
      </c>
      <c r="W120" s="1">
        <f t="shared" ca="1" si="16"/>
        <v>0.49769491355537016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0.19711709486900003</v>
      </c>
      <c r="E121" s="1">
        <f t="shared" ca="1" si="13"/>
        <v>0.14843017619582405</v>
      </c>
      <c r="F121" s="1">
        <f t="shared" ca="1" si="14"/>
        <v>0.11875795421786321</v>
      </c>
      <c r="G121" s="1">
        <f t="shared" ca="1" si="10"/>
        <v>0.10497483583160723</v>
      </c>
      <c r="H121" s="1">
        <f t="shared" ca="1" si="10"/>
        <v>9.5272013164171415E-2</v>
      </c>
      <c r="I121" s="1">
        <f t="shared" ca="1" si="11"/>
        <v>8.765911616111037E-2</v>
      </c>
      <c r="J121" s="1">
        <f t="shared" ca="1" si="11"/>
        <v>0.11735491286320625</v>
      </c>
      <c r="K121" s="1">
        <f t="shared" ca="1" si="11"/>
        <v>0.14160874051371083</v>
      </c>
      <c r="L121" s="1">
        <f t="shared" ca="1" si="11"/>
        <v>0.12181046603214889</v>
      </c>
      <c r="M121" s="1">
        <f t="shared" ca="1" si="11"/>
        <v>9.6305739415557298E-2</v>
      </c>
      <c r="N121" s="1">
        <f t="shared" ca="1" si="11"/>
        <v>3.5981582785016154E-2</v>
      </c>
      <c r="O121" s="1">
        <f t="shared" ca="1" si="11"/>
        <v>3.5899412572432808E-2</v>
      </c>
      <c r="P121" s="1">
        <f t="shared" ca="1" si="11"/>
        <v>4.2370132494987944E-2</v>
      </c>
      <c r="Q121" s="1">
        <f t="shared" ca="1" si="11"/>
        <v>4.2895419905908283E-2</v>
      </c>
      <c r="R121" s="1">
        <f t="shared" ca="1" si="11"/>
        <v>7.5651138088816211E-2</v>
      </c>
      <c r="S121" s="1">
        <f t="shared" ca="1" si="11"/>
        <v>0.24635644218169778</v>
      </c>
      <c r="T121" s="1">
        <f t="shared" ca="1" si="11"/>
        <v>0.39106784758289981</v>
      </c>
      <c r="U121" s="1">
        <f t="shared" ca="1" si="11"/>
        <v>0.31647425209477836</v>
      </c>
      <c r="V121" s="1">
        <f t="shared" ca="1" si="15"/>
        <v>0.28920425980469106</v>
      </c>
      <c r="W121" s="1">
        <f t="shared" ca="1" si="16"/>
        <v>0.43202056302807545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-3.9533284662777404E-2</v>
      </c>
      <c r="E122" s="1">
        <f t="shared" ca="1" si="13"/>
        <v>1.3560390243453856E-2</v>
      </c>
      <c r="F122" s="1">
        <f t="shared" ca="1" si="14"/>
        <v>5.8674540550009147E-2</v>
      </c>
      <c r="G122" s="1">
        <f t="shared" ca="1" si="10"/>
        <v>6.4781962595262574E-2</v>
      </c>
      <c r="H122" s="1">
        <f t="shared" ca="1" si="10"/>
        <v>7.6262079747637795E-2</v>
      </c>
      <c r="I122" s="1">
        <f t="shared" ca="1" si="11"/>
        <v>8.8139745132330694E-2</v>
      </c>
      <c r="J122" s="1">
        <f t="shared" ca="1" si="11"/>
        <v>9.319355054107066E-2</v>
      </c>
      <c r="K122" s="1">
        <f t="shared" ca="1" si="11"/>
        <v>0.14410389403258633</v>
      </c>
      <c r="L122" s="1">
        <f t="shared" ca="1" si="11"/>
        <v>0.2272692167849229</v>
      </c>
      <c r="M122" s="1">
        <f t="shared" ca="1" si="11"/>
        <v>0.24155924337236051</v>
      </c>
      <c r="N122" s="1">
        <f t="shared" ca="1" si="11"/>
        <v>0.16466683768243881</v>
      </c>
      <c r="O122" s="1">
        <f t="shared" ca="1" si="11"/>
        <v>0.11843313886165696</v>
      </c>
      <c r="P122" s="1">
        <f t="shared" ca="1" si="11"/>
        <v>6.5503642123165548E-2</v>
      </c>
      <c r="Q122" s="1">
        <f t="shared" ca="1" si="11"/>
        <v>2.4222632132573661E-2</v>
      </c>
      <c r="R122" s="1">
        <f t="shared" ca="1" si="11"/>
        <v>3.5472443067176819E-2</v>
      </c>
      <c r="S122" s="1">
        <f t="shared" ca="1" si="11"/>
        <v>0.11997660295768184</v>
      </c>
      <c r="T122" s="1">
        <f t="shared" ca="1" si="11"/>
        <v>0.19226812412956024</v>
      </c>
      <c r="U122" s="1">
        <f t="shared" ca="1" si="11"/>
        <v>0.19265665113010047</v>
      </c>
      <c r="V122" s="1">
        <f t="shared" ca="1" si="15"/>
        <v>0.2117952070776524</v>
      </c>
      <c r="W122" s="1">
        <f t="shared" ca="1" si="16"/>
        <v>0.28407924235479026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0.22633985845679777</v>
      </c>
      <c r="E123" s="1">
        <f t="shared" ca="1" si="13"/>
        <v>0.19387366542380824</v>
      </c>
      <c r="F123" s="1">
        <f t="shared" ca="1" si="14"/>
        <v>0.13340843441969855</v>
      </c>
      <c r="G123" s="1">
        <f t="shared" ca="1" si="10"/>
        <v>9.2891876863441164E-2</v>
      </c>
      <c r="H123" s="1">
        <f t="shared" ca="1" si="10"/>
        <v>6.9031560233365472E-2</v>
      </c>
      <c r="I123" s="1">
        <f t="shared" ca="1" si="11"/>
        <v>2.3774192677010815E-2</v>
      </c>
      <c r="J123" s="1">
        <f t="shared" ca="1" si="11"/>
        <v>-3.4894147477042579E-2</v>
      </c>
      <c r="K123" s="1">
        <f t="shared" ca="1" si="11"/>
        <v>8.0842697297336726E-3</v>
      </c>
      <c r="L123" s="1">
        <f t="shared" ca="1" si="11"/>
        <v>0.10570496274787236</v>
      </c>
      <c r="M123" s="1">
        <f t="shared" ca="1" si="11"/>
        <v>0.19338781013676878</v>
      </c>
      <c r="N123" s="1">
        <f t="shared" ca="1" si="11"/>
        <v>0.205092195523495</v>
      </c>
      <c r="O123" s="1">
        <f t="shared" ca="1" si="11"/>
        <v>0.16776912339947919</v>
      </c>
      <c r="P123" s="1">
        <f t="shared" ca="1" si="11"/>
        <v>9.2579567938318702E-2</v>
      </c>
      <c r="Q123" s="1">
        <f t="shared" ca="1" si="11"/>
        <v>2.6714750734922233E-2</v>
      </c>
      <c r="R123" s="1">
        <f t="shared" ca="1" si="11"/>
        <v>3.5990179601185286E-2</v>
      </c>
      <c r="S123" s="1">
        <f t="shared" ca="1" si="11"/>
        <v>0.11192225653554007</v>
      </c>
      <c r="T123" s="1">
        <f t="shared" ca="1" si="11"/>
        <v>0.20637474416997334</v>
      </c>
      <c r="U123" s="1">
        <f t="shared" ca="1" si="11"/>
        <v>0.2014582182207024</v>
      </c>
      <c r="V123" s="1">
        <f t="shared" ca="1" si="15"/>
        <v>0.20473955718399875</v>
      </c>
      <c r="W123" s="1">
        <f t="shared" ca="1" si="16"/>
        <v>0.34715873400246189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1.5886972998389256E-2</v>
      </c>
      <c r="E124" s="1">
        <f t="shared" ca="1" si="13"/>
        <v>4.3631670086276622E-2</v>
      </c>
      <c r="F124" s="1">
        <f t="shared" ca="1" si="14"/>
        <v>9.2761613030513737E-2</v>
      </c>
      <c r="G124" s="1">
        <f t="shared" ca="1" si="10"/>
        <v>0.10251208809667152</v>
      </c>
      <c r="H124" s="1">
        <f t="shared" ca="1" si="10"/>
        <v>9.0843992360846698E-2</v>
      </c>
      <c r="I124" s="1">
        <f t="shared" ca="1" si="11"/>
        <v>8.429963332206146E-2</v>
      </c>
      <c r="J124" s="1">
        <f t="shared" ca="1" si="11"/>
        <v>8.3618149702753788E-2</v>
      </c>
      <c r="K124" s="1">
        <f t="shared" ca="1" si="11"/>
        <v>8.4305131974956884E-2</v>
      </c>
      <c r="L124" s="1">
        <f t="shared" ca="1" si="11"/>
        <v>7.8562546974765696E-2</v>
      </c>
      <c r="M124" s="1">
        <f t="shared" ca="1" si="11"/>
        <v>0.10182314285397739</v>
      </c>
      <c r="N124" s="1">
        <f t="shared" ca="1" si="11"/>
        <v>0.10559225058257841</v>
      </c>
      <c r="O124" s="1">
        <f t="shared" ca="1" si="11"/>
        <v>0.10423134781964094</v>
      </c>
      <c r="P124" s="1">
        <f t="shared" ca="1" si="11"/>
        <v>7.6187426109939616E-2</v>
      </c>
      <c r="Q124" s="1">
        <f t="shared" ca="1" si="11"/>
        <v>4.3003673215923785E-2</v>
      </c>
      <c r="R124" s="1">
        <f t="shared" ca="1" si="11"/>
        <v>8.0547253881905978E-2</v>
      </c>
      <c r="S124" s="1">
        <f t="shared" ca="1" si="11"/>
        <v>0.21075814444808411</v>
      </c>
      <c r="T124" s="1">
        <f t="shared" ca="1" si="11"/>
        <v>0.29776347305156137</v>
      </c>
      <c r="U124" s="1">
        <f t="shared" ca="1" si="11"/>
        <v>0.22646679426220001</v>
      </c>
      <c r="V124" s="1">
        <f t="shared" ca="1" si="15"/>
        <v>0.18417905184977684</v>
      </c>
      <c r="W124" s="1">
        <f t="shared" ca="1" si="16"/>
        <v>0.31939164049521185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1.4950516411320352E-2</v>
      </c>
      <c r="E125" s="1">
        <f t="shared" ca="1" si="13"/>
        <v>5.4220432387808687E-2</v>
      </c>
      <c r="F125" s="1">
        <f t="shared" ca="1" si="14"/>
        <v>6.7269076351876053E-2</v>
      </c>
      <c r="G125" s="1">
        <f t="shared" ca="1" si="10"/>
        <v>6.1030721383451933E-2</v>
      </c>
      <c r="H125" s="1">
        <f t="shared" ca="1" si="10"/>
        <v>8.3975270321153997E-2</v>
      </c>
      <c r="I125" s="1">
        <f t="shared" ca="1" si="11"/>
        <v>0.11200410198508859</v>
      </c>
      <c r="J125" s="1">
        <f t="shared" ca="1" si="11"/>
        <v>0.1184134502461613</v>
      </c>
      <c r="K125" s="1">
        <f t="shared" ca="1" si="11"/>
        <v>0.12754518747281002</v>
      </c>
      <c r="L125" s="1">
        <f t="shared" ca="1" si="11"/>
        <v>0.15894619603053745</v>
      </c>
      <c r="M125" s="1">
        <f t="shared" ca="1" si="11"/>
        <v>0.18884797931918748</v>
      </c>
      <c r="N125" s="1">
        <f t="shared" ca="1" si="11"/>
        <v>0.14011998450923119</v>
      </c>
      <c r="O125" s="1">
        <f t="shared" ca="1" si="11"/>
        <v>8.3267379360670898E-2</v>
      </c>
      <c r="P125" s="1">
        <f t="shared" ca="1" si="11"/>
        <v>2.2659114022323266E-2</v>
      </c>
      <c r="Q125" s="1">
        <f t="shared" ca="1" si="11"/>
        <v>2.2487333407826465E-2</v>
      </c>
      <c r="R125" s="1">
        <f t="shared" ca="1" si="11"/>
        <v>0.10254035352317696</v>
      </c>
      <c r="S125" s="1">
        <f t="shared" ca="1" si="11"/>
        <v>0.19369908611984218</v>
      </c>
      <c r="T125" s="1">
        <f t="shared" ca="1" si="11"/>
        <v>0.21765629889270449</v>
      </c>
      <c r="U125" s="1">
        <f t="shared" ca="1" si="11"/>
        <v>0.18560853911485692</v>
      </c>
      <c r="V125" s="1">
        <f t="shared" ca="1" si="15"/>
        <v>0.19439477833744256</v>
      </c>
      <c r="W125" s="1">
        <f t="shared" ca="1" si="16"/>
        <v>0.31210054568292939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0.13905055451008053</v>
      </c>
      <c r="E126" s="1">
        <f t="shared" ca="1" si="13"/>
        <v>9.6925084004997511E-2</v>
      </c>
      <c r="F126" s="1">
        <f t="shared" ca="1" si="14"/>
        <v>9.8823991658496077E-2</v>
      </c>
      <c r="G126" s="1">
        <f t="shared" ca="1" si="10"/>
        <v>8.7055563506698963E-2</v>
      </c>
      <c r="H126" s="1">
        <f t="shared" ca="1" si="10"/>
        <v>4.8308019340692232E-2</v>
      </c>
      <c r="I126" s="1">
        <f t="shared" ca="1" si="11"/>
        <v>2.7860112681040029E-2</v>
      </c>
      <c r="J126" s="1">
        <f t="shared" ca="1" si="11"/>
        <v>5.64094705517049E-2</v>
      </c>
      <c r="K126" s="1">
        <f t="shared" ca="1" si="11"/>
        <v>8.9127941160027105E-2</v>
      </c>
      <c r="L126" s="1">
        <f t="shared" ca="1" si="11"/>
        <v>0.14282058465368827</v>
      </c>
      <c r="M126" s="1">
        <f t="shared" ca="1" si="11"/>
        <v>0.15004004334235216</v>
      </c>
      <c r="N126" s="1">
        <f t="shared" ca="1" si="11"/>
        <v>3.7086922196895689E-2</v>
      </c>
      <c r="O126" s="1">
        <f t="shared" ca="1" si="11"/>
        <v>-4.4971469264671673E-2</v>
      </c>
      <c r="P126" s="1">
        <f t="shared" ca="1" si="11"/>
        <v>-3.9017753483064854E-2</v>
      </c>
      <c r="Q126" s="1">
        <f t="shared" ca="1" si="11"/>
        <v>1.4332921085660177E-2</v>
      </c>
      <c r="R126" s="1">
        <f t="shared" ca="1" si="11"/>
        <v>0.16146675046445039</v>
      </c>
      <c r="S126" s="1">
        <f t="shared" ca="1" si="11"/>
        <v>0.36411949647523878</v>
      </c>
      <c r="T126" s="1">
        <f t="shared" ca="1" si="11"/>
        <v>0.45447474354136624</v>
      </c>
      <c r="U126" s="1">
        <f t="shared" ca="1" si="11"/>
        <v>0.31698725784526821</v>
      </c>
      <c r="V126" s="1">
        <f t="shared" ca="1" si="15"/>
        <v>0.26279480683582679</v>
      </c>
      <c r="W126" s="1">
        <f t="shared" ca="1" si="16"/>
        <v>0.39960280278898047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7.4158089964067281E-2</v>
      </c>
      <c r="E127" s="1">
        <f t="shared" ca="1" si="13"/>
        <v>2.1217578519436082E-2</v>
      </c>
      <c r="F127" s="1">
        <f t="shared" ca="1" si="14"/>
        <v>1.5769821228450592E-2</v>
      </c>
      <c r="G127" s="1">
        <f t="shared" ca="1" si="14"/>
        <v>3.7446956131280108E-2</v>
      </c>
      <c r="H127" s="1">
        <f t="shared" ca="1" si="14"/>
        <v>8.0438599187347137E-2</v>
      </c>
      <c r="I127" s="1">
        <f t="shared" ca="1" si="14"/>
        <v>8.7311093644453594E-2</v>
      </c>
      <c r="J127" s="1">
        <f t="shared" ca="1" si="14"/>
        <v>6.4916172698917418E-2</v>
      </c>
      <c r="K127" s="1">
        <f t="shared" ca="1" si="14"/>
        <v>8.7030943028996E-2</v>
      </c>
      <c r="L127" s="1">
        <f t="shared" ca="1" si="14"/>
        <v>7.3965467426960751E-2</v>
      </c>
      <c r="M127" s="1">
        <f t="shared" ca="1" si="14"/>
        <v>4.8570630493206424E-2</v>
      </c>
      <c r="N127" s="1">
        <f t="shared" ca="1" si="14"/>
        <v>1.7745817831734536E-2</v>
      </c>
      <c r="O127" s="1">
        <f t="shared" ca="1" si="14"/>
        <v>-9.9739056107686873E-3</v>
      </c>
      <c r="P127" s="1">
        <f t="shared" ca="1" si="14"/>
        <v>-8.7282107164457744E-3</v>
      </c>
      <c r="Q127" s="1">
        <f t="shared" ca="1" si="14"/>
        <v>3.1957773317761631E-2</v>
      </c>
      <c r="R127" s="1">
        <f t="shared" ca="1" si="14"/>
        <v>0.12259335668342848</v>
      </c>
      <c r="S127" s="1">
        <f t="shared" ca="1" si="14"/>
        <v>0.25354266651441432</v>
      </c>
      <c r="T127" s="1">
        <f t="shared" ca="1" si="14"/>
        <v>0.32002991923904761</v>
      </c>
      <c r="U127" s="1">
        <f t="shared" ca="1" si="14"/>
        <v>0.28977235535415613</v>
      </c>
      <c r="V127" s="1">
        <f t="shared" ca="1" si="15"/>
        <v>0.28489472775391117</v>
      </c>
      <c r="W127" s="1">
        <f t="shared" ca="1" si="16"/>
        <v>0.35023384688611064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7.3641714566447983E-2</v>
      </c>
      <c r="E128" s="1">
        <f t="shared" ca="1" si="13"/>
        <v>9.2772406236984947E-2</v>
      </c>
      <c r="F128" s="1">
        <f t="shared" ref="F128:U143" ca="1" si="17">(F78+0.6*(G78+E78)+0.15*(D78+H78))/(1+2*0.6+2*0.15)</f>
        <v>0.13354012276707747</v>
      </c>
      <c r="G128" s="1">
        <f t="shared" ca="1" si="17"/>
        <v>0.16477703157460624</v>
      </c>
      <c r="H128" s="1">
        <f t="shared" ca="1" si="17"/>
        <v>0.16516513849093256</v>
      </c>
      <c r="I128" s="1">
        <f t="shared" ca="1" si="17"/>
        <v>0.12704711006974351</v>
      </c>
      <c r="J128" s="1">
        <f t="shared" ca="1" si="17"/>
        <v>8.1420559559642752E-2</v>
      </c>
      <c r="K128" s="1">
        <f t="shared" ca="1" si="17"/>
        <v>8.3841478704647837E-2</v>
      </c>
      <c r="L128" s="1">
        <f t="shared" ca="1" si="17"/>
        <v>0.13713162512946137</v>
      </c>
      <c r="M128" s="1">
        <f t="shared" ca="1" si="17"/>
        <v>0.1821196401453293</v>
      </c>
      <c r="N128" s="1">
        <f t="shared" ca="1" si="17"/>
        <v>9.1058867669483123E-2</v>
      </c>
      <c r="O128" s="1">
        <f t="shared" ca="1" si="17"/>
        <v>4.6126512913306689E-2</v>
      </c>
      <c r="P128" s="1">
        <f t="shared" ca="1" si="17"/>
        <v>0.10014418952765225</v>
      </c>
      <c r="Q128" s="1">
        <f t="shared" ca="1" si="17"/>
        <v>0.16377699582168537</v>
      </c>
      <c r="R128" s="1">
        <f t="shared" ca="1" si="17"/>
        <v>0.17335266042594707</v>
      </c>
      <c r="S128" s="1">
        <f t="shared" ca="1" si="17"/>
        <v>0.17852281303871992</v>
      </c>
      <c r="T128" s="1">
        <f t="shared" ca="1" si="17"/>
        <v>0.19180386858691872</v>
      </c>
      <c r="U128" s="1">
        <f t="shared" ca="1" si="17"/>
        <v>0.17794939515924932</v>
      </c>
      <c r="V128" s="1">
        <f t="shared" ca="1" si="15"/>
        <v>0.20572667312073056</v>
      </c>
      <c r="W128" s="1">
        <f t="shared" ca="1" si="16"/>
        <v>0.31081482137171829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-7.8278710323570116E-2</v>
      </c>
      <c r="E129" s="1">
        <f t="shared" ca="1" si="13"/>
        <v>-2.537401353294581E-2</v>
      </c>
      <c r="F129" s="1">
        <f t="shared" ca="1" si="17"/>
        <v>-2.4237712363815604E-2</v>
      </c>
      <c r="G129" s="1">
        <f t="shared" ca="1" si="17"/>
        <v>7.7411168936978301E-4</v>
      </c>
      <c r="H129" s="1">
        <f t="shared" ca="1" si="17"/>
        <v>4.9430281928405158E-2</v>
      </c>
      <c r="I129" s="1">
        <f t="shared" ca="1" si="17"/>
        <v>5.6302499879092117E-2</v>
      </c>
      <c r="J129" s="1">
        <f t="shared" ca="1" si="17"/>
        <v>1.7960769712654103E-3</v>
      </c>
      <c r="K129" s="1">
        <f t="shared" ca="1" si="17"/>
        <v>1.1204584108731225E-2</v>
      </c>
      <c r="L129" s="1">
        <f t="shared" ca="1" si="17"/>
        <v>6.907462619262611E-2</v>
      </c>
      <c r="M129" s="1">
        <f t="shared" ca="1" si="17"/>
        <v>8.8628210489041612E-2</v>
      </c>
      <c r="N129" s="1">
        <f t="shared" ca="1" si="17"/>
        <v>5.6224303920684102E-2</v>
      </c>
      <c r="O129" s="1">
        <f t="shared" ca="1" si="17"/>
        <v>6.381036817139675E-2</v>
      </c>
      <c r="P129" s="1">
        <f t="shared" ca="1" si="17"/>
        <v>6.2006314555629841E-2</v>
      </c>
      <c r="Q129" s="1">
        <f t="shared" ca="1" si="17"/>
        <v>5.7631294714604521E-2</v>
      </c>
      <c r="R129" s="1">
        <f t="shared" ca="1" si="17"/>
        <v>3.7178870915106417E-2</v>
      </c>
      <c r="S129" s="1">
        <f t="shared" ca="1" si="17"/>
        <v>8.1552031178460466E-2</v>
      </c>
      <c r="T129" s="1">
        <f t="shared" ca="1" si="17"/>
        <v>0.12800054135602729</v>
      </c>
      <c r="U129" s="1">
        <f t="shared" ca="1" si="17"/>
        <v>0.13801023557002509</v>
      </c>
      <c r="V129" s="1">
        <f t="shared" ca="1" si="15"/>
        <v>0.21254556747223974</v>
      </c>
      <c r="W129" s="1">
        <f t="shared" ca="1" si="16"/>
        <v>0.28561646453408363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0.11978542707677643</v>
      </c>
      <c r="E130" s="1">
        <f t="shared" ca="1" si="13"/>
        <v>0.10067312806529681</v>
      </c>
      <c r="F130" s="1">
        <f t="shared" ca="1" si="17"/>
        <v>3.6852288458596359E-2</v>
      </c>
      <c r="G130" s="1">
        <f t="shared" ca="1" si="17"/>
        <v>4.5304704410334936E-3</v>
      </c>
      <c r="H130" s="1">
        <f t="shared" ca="1" si="17"/>
        <v>3.6823769742238867E-2</v>
      </c>
      <c r="I130" s="1">
        <f t="shared" ca="1" si="17"/>
        <v>7.0597470666946077E-2</v>
      </c>
      <c r="J130" s="1">
        <f t="shared" ca="1" si="17"/>
        <v>8.9496205539643686E-2</v>
      </c>
      <c r="K130" s="1">
        <f t="shared" ca="1" si="17"/>
        <v>0.13322737593285869</v>
      </c>
      <c r="L130" s="1">
        <f t="shared" ca="1" si="17"/>
        <v>0.16558532154538258</v>
      </c>
      <c r="M130" s="1">
        <f t="shared" ca="1" si="17"/>
        <v>0.15330304227211466</v>
      </c>
      <c r="N130" s="1">
        <f t="shared" ca="1" si="17"/>
        <v>5.936160495192018E-2</v>
      </c>
      <c r="O130" s="1">
        <f t="shared" ca="1" si="17"/>
        <v>2.9103862512936986E-2</v>
      </c>
      <c r="P130" s="1">
        <f t="shared" ca="1" si="17"/>
        <v>5.2800846358353172E-2</v>
      </c>
      <c r="Q130" s="1">
        <f t="shared" ca="1" si="17"/>
        <v>6.165972443824165E-2</v>
      </c>
      <c r="R130" s="1">
        <f t="shared" ca="1" si="17"/>
        <v>7.1606670170919748E-2</v>
      </c>
      <c r="S130" s="1">
        <f t="shared" ca="1" si="17"/>
        <v>0.10079139578968707</v>
      </c>
      <c r="T130" s="1">
        <f t="shared" ca="1" si="17"/>
        <v>0.13164519330741742</v>
      </c>
      <c r="U130" s="1">
        <f t="shared" ca="1" si="17"/>
        <v>0.16466745248319348</v>
      </c>
      <c r="V130" s="1">
        <f t="shared" ca="1" si="15"/>
        <v>0.27298773357384454</v>
      </c>
      <c r="W130" s="1">
        <f t="shared" ca="1" si="16"/>
        <v>0.39615220363141085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9.1562648345289127E-2</v>
      </c>
      <c r="E131" s="1">
        <f t="shared" ca="1" si="13"/>
        <v>7.9059628724022418E-2</v>
      </c>
      <c r="F131" s="1">
        <f t="shared" ca="1" si="17"/>
        <v>1.7396895567142825E-2</v>
      </c>
      <c r="G131" s="1">
        <f t="shared" ca="1" si="17"/>
        <v>1.561843678036653E-2</v>
      </c>
      <c r="H131" s="1">
        <f t="shared" ca="1" si="17"/>
        <v>7.8903816747413591E-2</v>
      </c>
      <c r="I131" s="1">
        <f t="shared" ca="1" si="17"/>
        <v>0.1070740150898245</v>
      </c>
      <c r="J131" s="1">
        <f t="shared" ca="1" si="17"/>
        <v>0.13253803575026604</v>
      </c>
      <c r="K131" s="1">
        <f t="shared" ca="1" si="17"/>
        <v>0.18990110207761879</v>
      </c>
      <c r="L131" s="1">
        <f t="shared" ca="1" si="17"/>
        <v>0.21302252320978754</v>
      </c>
      <c r="M131" s="1">
        <f t="shared" ca="1" si="17"/>
        <v>0.21313416486264508</v>
      </c>
      <c r="N131" s="1">
        <f t="shared" ca="1" si="17"/>
        <v>0.15996279212942621</v>
      </c>
      <c r="O131" s="1">
        <f t="shared" ca="1" si="17"/>
        <v>8.3991156353351637E-2</v>
      </c>
      <c r="P131" s="1">
        <f t="shared" ca="1" si="17"/>
        <v>3.4571972071117854E-2</v>
      </c>
      <c r="Q131" s="1">
        <f t="shared" ca="1" si="17"/>
        <v>1.2053042487069E-2</v>
      </c>
      <c r="R131" s="1">
        <f t="shared" ca="1" si="17"/>
        <v>7.0051673566329922E-2</v>
      </c>
      <c r="S131" s="1">
        <f t="shared" ca="1" si="17"/>
        <v>0.23105312203324341</v>
      </c>
      <c r="T131" s="1">
        <f t="shared" ca="1" si="17"/>
        <v>0.32472306425154351</v>
      </c>
      <c r="U131" s="1">
        <f t="shared" ca="1" si="17"/>
        <v>0.23779727816062596</v>
      </c>
      <c r="V131" s="1">
        <f t="shared" ca="1" si="15"/>
        <v>0.26152797429022567</v>
      </c>
      <c r="W131" s="1">
        <f t="shared" ca="1" si="16"/>
        <v>0.43008770062466789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3.9095194038161189E-2</v>
      </c>
      <c r="E132" s="1">
        <f t="shared" ca="1" si="13"/>
        <v>5.6391284313390341E-2</v>
      </c>
      <c r="F132" s="1">
        <f t="shared" ca="1" si="17"/>
        <v>5.1422729794911824E-2</v>
      </c>
      <c r="G132" s="1">
        <f t="shared" ca="1" si="17"/>
        <v>2.658257135901514E-2</v>
      </c>
      <c r="H132" s="1">
        <f t="shared" ca="1" si="17"/>
        <v>2.2394385156721203E-3</v>
      </c>
      <c r="I132" s="1">
        <f t="shared" ca="1" si="17"/>
        <v>3.6483173617897755E-3</v>
      </c>
      <c r="J132" s="1">
        <f t="shared" ca="1" si="17"/>
        <v>5.9347306062874933E-3</v>
      </c>
      <c r="K132" s="1">
        <f t="shared" ca="1" si="17"/>
        <v>4.3348054469165564E-2</v>
      </c>
      <c r="L132" s="1">
        <f t="shared" ca="1" si="17"/>
        <v>0.10709292767445008</v>
      </c>
      <c r="M132" s="1">
        <f t="shared" ca="1" si="17"/>
        <v>0.18710699700830308</v>
      </c>
      <c r="N132" s="1">
        <f t="shared" ca="1" si="17"/>
        <v>0.18406245736697019</v>
      </c>
      <c r="O132" s="1">
        <f t="shared" ca="1" si="17"/>
        <v>0.13260814319742564</v>
      </c>
      <c r="P132" s="1">
        <f t="shared" ca="1" si="17"/>
        <v>8.9690816920244873E-2</v>
      </c>
      <c r="Q132" s="1">
        <f t="shared" ca="1" si="17"/>
        <v>7.7249661756759777E-2</v>
      </c>
      <c r="R132" s="1">
        <f t="shared" ca="1" si="17"/>
        <v>7.2958820135015492E-2</v>
      </c>
      <c r="S132" s="1">
        <f t="shared" ca="1" si="17"/>
        <v>0.10366180231726348</v>
      </c>
      <c r="T132" s="1">
        <f t="shared" ca="1" si="17"/>
        <v>0.1618595527461949</v>
      </c>
      <c r="U132" s="1">
        <f t="shared" ca="1" si="17"/>
        <v>0.16928259307729246</v>
      </c>
      <c r="V132" s="1">
        <f t="shared" ca="1" si="15"/>
        <v>0.20856895011684587</v>
      </c>
      <c r="W132" s="1">
        <f t="shared" ca="1" si="16"/>
        <v>0.32178953433437008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-7.5682549538237928E-2</v>
      </c>
      <c r="E133" s="1">
        <f t="shared" ca="1" si="13"/>
        <v>4.0281824923671096E-4</v>
      </c>
      <c r="F133" s="1">
        <f t="shared" ca="1" si="17"/>
        <v>2.6637953417061089E-2</v>
      </c>
      <c r="G133" s="1">
        <f t="shared" ca="1" si="17"/>
        <v>4.8773573078393723E-2</v>
      </c>
      <c r="H133" s="1">
        <f t="shared" ca="1" si="17"/>
        <v>8.0939394125410707E-2</v>
      </c>
      <c r="I133" s="1">
        <f t="shared" ca="1" si="17"/>
        <v>0.11540972009539752</v>
      </c>
      <c r="J133" s="1">
        <f t="shared" ca="1" si="17"/>
        <v>0.13133079718321822</v>
      </c>
      <c r="K133" s="1">
        <f t="shared" ca="1" si="17"/>
        <v>0.12047689639653544</v>
      </c>
      <c r="L133" s="1">
        <f t="shared" ca="1" si="17"/>
        <v>9.6368126973800455E-2</v>
      </c>
      <c r="M133" s="1">
        <f t="shared" ca="1" si="17"/>
        <v>6.8300909431057502E-2</v>
      </c>
      <c r="N133" s="1">
        <f t="shared" ca="1" si="17"/>
        <v>5.8030791080420719E-3</v>
      </c>
      <c r="O133" s="1">
        <f t="shared" ca="1" si="17"/>
        <v>9.4561840408910187E-4</v>
      </c>
      <c r="P133" s="1">
        <f t="shared" ca="1" si="17"/>
        <v>3.1636085321402788E-2</v>
      </c>
      <c r="Q133" s="1">
        <f t="shared" ca="1" si="17"/>
        <v>4.4575843124343414E-2</v>
      </c>
      <c r="R133" s="1">
        <f t="shared" ca="1" si="17"/>
        <v>3.7959874423113979E-2</v>
      </c>
      <c r="S133" s="1">
        <f t="shared" ca="1" si="17"/>
        <v>9.0045928240421083E-2</v>
      </c>
      <c r="T133" s="1">
        <f t="shared" ca="1" si="17"/>
        <v>0.15989651187050596</v>
      </c>
      <c r="U133" s="1">
        <f t="shared" ca="1" si="17"/>
        <v>0.14330395247504307</v>
      </c>
      <c r="V133" s="1">
        <f t="shared" ca="1" si="15"/>
        <v>0.15956954128242246</v>
      </c>
      <c r="W133" s="1">
        <f t="shared" ca="1" si="16"/>
        <v>0.28852541442230156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6.3856380190695824E-2</v>
      </c>
      <c r="E134" s="1">
        <f t="shared" ca="1" si="13"/>
        <v>5.6578235821059725E-2</v>
      </c>
      <c r="F134" s="1">
        <f t="shared" ca="1" si="17"/>
        <v>7.1912040501543192E-2</v>
      </c>
      <c r="G134" s="1">
        <f t="shared" ca="1" si="17"/>
        <v>9.402568679292593E-2</v>
      </c>
      <c r="H134" s="1">
        <f t="shared" ca="1" si="17"/>
        <v>9.0989566711096759E-2</v>
      </c>
      <c r="I134" s="1">
        <f t="shared" ca="1" si="17"/>
        <v>7.9449031820526289E-2</v>
      </c>
      <c r="J134" s="1">
        <f t="shared" ca="1" si="17"/>
        <v>7.268334820457692E-2</v>
      </c>
      <c r="K134" s="1">
        <f t="shared" ca="1" si="17"/>
        <v>8.8620849762598847E-2</v>
      </c>
      <c r="L134" s="1">
        <f t="shared" ca="1" si="17"/>
        <v>9.8443557674563073E-2</v>
      </c>
      <c r="M134" s="1">
        <f t="shared" ca="1" si="17"/>
        <v>8.3525369129167498E-2</v>
      </c>
      <c r="N134" s="1">
        <f t="shared" ca="1" si="17"/>
        <v>4.7234692133830997E-2</v>
      </c>
      <c r="O134" s="1">
        <f t="shared" ca="1" si="17"/>
        <v>6.5953412050824042E-2</v>
      </c>
      <c r="P134" s="1">
        <f t="shared" ca="1" si="17"/>
        <v>5.8913794661741056E-2</v>
      </c>
      <c r="Q134" s="1">
        <f t="shared" ca="1" si="17"/>
        <v>-4.7657882910552125E-2</v>
      </c>
      <c r="R134" s="1">
        <f t="shared" ca="1" si="17"/>
        <v>-7.7273533081094165E-2</v>
      </c>
      <c r="S134" s="1">
        <f t="shared" ca="1" si="17"/>
        <v>5.2266869534831707E-2</v>
      </c>
      <c r="T134" s="1">
        <f t="shared" ca="1" si="17"/>
        <v>0.20009876698987691</v>
      </c>
      <c r="U134" s="1">
        <f t="shared" ca="1" si="17"/>
        <v>0.20095400855126383</v>
      </c>
      <c r="V134" s="1">
        <f t="shared" ca="1" si="15"/>
        <v>0.23357582177328942</v>
      </c>
      <c r="W134" s="1">
        <f t="shared" ca="1" si="16"/>
        <v>0.39588384671319748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0.63874693358409473</v>
      </c>
      <c r="E135" s="1">
        <f t="shared" ca="1" si="13"/>
        <v>0.3047986121852379</v>
      </c>
      <c r="F135" s="1">
        <f t="shared" ca="1" si="17"/>
        <v>7.8338654293134219E-2</v>
      </c>
      <c r="G135" s="1">
        <f t="shared" ca="1" si="17"/>
        <v>5.4178969497324911E-2</v>
      </c>
      <c r="H135" s="1">
        <f t="shared" ca="1" si="17"/>
        <v>0.26194206863304059</v>
      </c>
      <c r="I135" s="1">
        <f t="shared" ca="1" si="17"/>
        <v>0.58879040858559295</v>
      </c>
      <c r="J135" s="1">
        <f t="shared" ca="1" si="17"/>
        <v>0.63721175688121379</v>
      </c>
      <c r="K135" s="1">
        <f t="shared" ca="1" si="17"/>
        <v>0.43139994687589966</v>
      </c>
      <c r="L135" s="1">
        <f t="shared" ca="1" si="17"/>
        <v>0.40050452243412177</v>
      </c>
      <c r="M135" s="1">
        <f t="shared" ca="1" si="17"/>
        <v>0.51662923445097964</v>
      </c>
      <c r="N135" s="1">
        <f t="shared" ca="1" si="17"/>
        <v>0.44826342211018017</v>
      </c>
      <c r="O135" s="1">
        <f t="shared" ca="1" si="17"/>
        <v>0.43263491055523762</v>
      </c>
      <c r="P135" s="1">
        <f t="shared" ca="1" si="17"/>
        <v>0.42444333760983338</v>
      </c>
      <c r="Q135" s="1">
        <f t="shared" ca="1" si="17"/>
        <v>0.48251109404376014</v>
      </c>
      <c r="R135" s="1">
        <f t="shared" ca="1" si="17"/>
        <v>0.35164259447436724</v>
      </c>
      <c r="S135" s="1">
        <f t="shared" ca="1" si="17"/>
        <v>0.28584958046489467</v>
      </c>
      <c r="T135" s="1">
        <f t="shared" ca="1" si="17"/>
        <v>0.32605400813109287</v>
      </c>
      <c r="U135" s="1">
        <f t="shared" ca="1" si="17"/>
        <v>0.23812950389689486</v>
      </c>
      <c r="V135" s="1">
        <f t="shared" ca="1" si="15"/>
        <v>0.12015243124385104</v>
      </c>
      <c r="W135" s="1">
        <f t="shared" ca="1" si="16"/>
        <v>2.6151219038306535E-2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0.45588208849011763</v>
      </c>
      <c r="E136" s="1">
        <f t="shared" ca="1" si="13"/>
        <v>0.25179403921225124</v>
      </c>
      <c r="F136" s="1">
        <f t="shared" ca="1" si="17"/>
        <v>6.7640866891569729E-2</v>
      </c>
      <c r="G136" s="1">
        <f t="shared" ca="1" si="17"/>
        <v>3.301753727548E-2</v>
      </c>
      <c r="H136" s="1">
        <f t="shared" ca="1" si="17"/>
        <v>0.19420538459127146</v>
      </c>
      <c r="I136" s="1">
        <f t="shared" ca="1" si="17"/>
        <v>0.35120942003316291</v>
      </c>
      <c r="J136" s="1">
        <f t="shared" ca="1" si="17"/>
        <v>0.22392874564067569</v>
      </c>
      <c r="K136" s="1">
        <f t="shared" ca="1" si="17"/>
        <v>0.24273373818040705</v>
      </c>
      <c r="L136" s="1">
        <f t="shared" ca="1" si="17"/>
        <v>0.50552764196444711</v>
      </c>
      <c r="M136" s="1">
        <f t="shared" ca="1" si="17"/>
        <v>0.57865288309565477</v>
      </c>
      <c r="N136" s="1">
        <f t="shared" ca="1" si="17"/>
        <v>0.44786410361956658</v>
      </c>
      <c r="O136" s="1">
        <f t="shared" ca="1" si="17"/>
        <v>0.48279212845885644</v>
      </c>
      <c r="P136" s="1">
        <f t="shared" ca="1" si="17"/>
        <v>0.42193596599212418</v>
      </c>
      <c r="Q136" s="1">
        <f t="shared" ca="1" si="17"/>
        <v>0.40610950144986335</v>
      </c>
      <c r="R136" s="1">
        <f t="shared" ca="1" si="17"/>
        <v>0.44701106305550953</v>
      </c>
      <c r="S136" s="1">
        <f t="shared" ca="1" si="17"/>
        <v>0.43846910732499794</v>
      </c>
      <c r="T136" s="1">
        <f t="shared" ca="1" si="17"/>
        <v>0.46178430467965209</v>
      </c>
      <c r="U136" s="1">
        <f t="shared" ca="1" si="17"/>
        <v>0.29602273573601551</v>
      </c>
      <c r="V136" s="1">
        <f t="shared" ca="1" si="15"/>
        <v>0.12672633320630125</v>
      </c>
      <c r="W136" s="1">
        <f t="shared" ca="1" si="16"/>
        <v>7.8189217046329765E-2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0.27130424666996894</v>
      </c>
      <c r="E137" s="1">
        <f t="shared" ca="1" si="13"/>
        <v>0.1739366262414668</v>
      </c>
      <c r="F137" s="1">
        <f t="shared" ca="1" si="17"/>
        <v>8.0181529510955266E-2</v>
      </c>
      <c r="G137" s="1">
        <f t="shared" ca="1" si="17"/>
        <v>6.0153796128930258E-2</v>
      </c>
      <c r="H137" s="1">
        <f t="shared" ca="1" si="17"/>
        <v>0.2847738388359406</v>
      </c>
      <c r="I137" s="1">
        <f t="shared" ca="1" si="17"/>
        <v>0.60838647750340491</v>
      </c>
      <c r="J137" s="1">
        <f t="shared" ca="1" si="17"/>
        <v>0.60362089365339211</v>
      </c>
      <c r="K137" s="1">
        <f t="shared" ca="1" si="17"/>
        <v>0.31244568724822475</v>
      </c>
      <c r="L137" s="1">
        <f t="shared" ca="1" si="17"/>
        <v>0.30055155856147114</v>
      </c>
      <c r="M137" s="1">
        <f t="shared" ca="1" si="17"/>
        <v>0.46781939871395239</v>
      </c>
      <c r="N137" s="1">
        <f t="shared" ca="1" si="17"/>
        <v>0.37517013471577382</v>
      </c>
      <c r="O137" s="1">
        <f t="shared" ca="1" si="17"/>
        <v>0.2204169993766778</v>
      </c>
      <c r="P137" s="1">
        <f t="shared" ca="1" si="17"/>
        <v>0.20526323332158275</v>
      </c>
      <c r="Q137" s="1">
        <f t="shared" ca="1" si="17"/>
        <v>0.33299479143549782</v>
      </c>
      <c r="R137" s="1">
        <f t="shared" ca="1" si="17"/>
        <v>0.42605973899255078</v>
      </c>
      <c r="S137" s="1">
        <f t="shared" ca="1" si="17"/>
        <v>0.29768810487572728</v>
      </c>
      <c r="T137" s="1">
        <f t="shared" ca="1" si="17"/>
        <v>0.39402000421967198</v>
      </c>
      <c r="U137" s="1">
        <f t="shared" ca="1" si="17"/>
        <v>0.74895017961215493</v>
      </c>
      <c r="V137" s="1">
        <f t="shared" ca="1" si="15"/>
        <v>0.93537942413017738</v>
      </c>
      <c r="W137" s="1">
        <f t="shared" ca="1" si="16"/>
        <v>0.88869205840766685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0.10724636851343528</v>
      </c>
      <c r="E138" s="1">
        <f t="shared" ca="1" si="13"/>
        <v>9.5098798897955333E-2</v>
      </c>
      <c r="F138" s="1">
        <f t="shared" ca="1" si="17"/>
        <v>4.7499286036913734E-3</v>
      </c>
      <c r="G138" s="1">
        <f t="shared" ca="1" si="17"/>
        <v>-5.4059593886466861E-3</v>
      </c>
      <c r="H138" s="1">
        <f t="shared" ca="1" si="17"/>
        <v>0.22155758578146742</v>
      </c>
      <c r="I138" s="1">
        <f t="shared" ca="1" si="17"/>
        <v>0.58239386697327944</v>
      </c>
      <c r="J138" s="1">
        <f t="shared" ca="1" si="17"/>
        <v>0.69749222893763418</v>
      </c>
      <c r="K138" s="1">
        <f t="shared" ca="1" si="17"/>
        <v>0.56879811975602579</v>
      </c>
      <c r="L138" s="1">
        <f t="shared" ca="1" si="17"/>
        <v>0.52797503815596758</v>
      </c>
      <c r="M138" s="1">
        <f t="shared" ca="1" si="17"/>
        <v>0.71954688344148132</v>
      </c>
      <c r="N138" s="1">
        <f t="shared" ca="1" si="17"/>
        <v>0.79217491926995609</v>
      </c>
      <c r="O138" s="1">
        <f t="shared" ca="1" si="17"/>
        <v>0.65403541125959386</v>
      </c>
      <c r="P138" s="1">
        <f t="shared" ca="1" si="17"/>
        <v>0.52150974192809374</v>
      </c>
      <c r="Q138" s="1">
        <f t="shared" ca="1" si="17"/>
        <v>0.52214885482464835</v>
      </c>
      <c r="R138" s="1">
        <f t="shared" ca="1" si="17"/>
        <v>0.40823901834020726</v>
      </c>
      <c r="S138" s="1">
        <f t="shared" ca="1" si="17"/>
        <v>0.40557816009602743</v>
      </c>
      <c r="T138" s="1">
        <f t="shared" ca="1" si="17"/>
        <v>0.42555964916348998</v>
      </c>
      <c r="U138" s="1">
        <f t="shared" ca="1" si="17"/>
        <v>0.48935886450049876</v>
      </c>
      <c r="V138" s="1">
        <f t="shared" ca="1" si="15"/>
        <v>0.41227629793974346</v>
      </c>
      <c r="W138" s="1">
        <f t="shared" ca="1" si="16"/>
        <v>0.31325756616317552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0.56956884132253471</v>
      </c>
      <c r="E139" s="1">
        <f t="shared" ca="1" si="13"/>
        <v>0.30044184949859737</v>
      </c>
      <c r="F139" s="1">
        <f t="shared" ca="1" si="17"/>
        <v>0.12281702537165082</v>
      </c>
      <c r="G139" s="1">
        <f t="shared" ca="1" si="17"/>
        <v>6.9018988316848912E-2</v>
      </c>
      <c r="H139" s="1">
        <f t="shared" ca="1" si="17"/>
        <v>0.16127126377747589</v>
      </c>
      <c r="I139" s="1">
        <f t="shared" ca="1" si="17"/>
        <v>0.3548974921166444</v>
      </c>
      <c r="J139" s="1">
        <f t="shared" ca="1" si="17"/>
        <v>0.46255689421817819</v>
      </c>
      <c r="K139" s="1">
        <f t="shared" ca="1" si="17"/>
        <v>0.30664008674991056</v>
      </c>
      <c r="L139" s="1">
        <f t="shared" ca="1" si="17"/>
        <v>0.2923042414821107</v>
      </c>
      <c r="M139" s="1">
        <f t="shared" ca="1" si="17"/>
        <v>0.4664148860849015</v>
      </c>
      <c r="N139" s="1">
        <f t="shared" ca="1" si="17"/>
        <v>0.40918368596380283</v>
      </c>
      <c r="O139" s="1">
        <f t="shared" ca="1" si="17"/>
        <v>0.20058088628496268</v>
      </c>
      <c r="P139" s="1">
        <f t="shared" ca="1" si="17"/>
        <v>0.1003364081340901</v>
      </c>
      <c r="Q139" s="1">
        <f t="shared" ca="1" si="17"/>
        <v>0.12941618858917625</v>
      </c>
      <c r="R139" s="1">
        <f t="shared" ca="1" si="17"/>
        <v>0.20682622738315168</v>
      </c>
      <c r="S139" s="1">
        <f t="shared" ca="1" si="17"/>
        <v>0.37735135234650335</v>
      </c>
      <c r="T139" s="1">
        <f t="shared" ca="1" si="17"/>
        <v>0.44586061754375655</v>
      </c>
      <c r="U139" s="1">
        <f t="shared" ca="1" si="17"/>
        <v>0.25919880235837989</v>
      </c>
      <c r="V139" s="1">
        <f t="shared" ca="1" si="15"/>
        <v>0.13107613053456313</v>
      </c>
      <c r="W139" s="1">
        <f t="shared" ca="1" si="16"/>
        <v>0.13159220003658281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0.48868083458573536</v>
      </c>
      <c r="E140" s="1">
        <f t="shared" ca="1" si="13"/>
        <v>0.24411451197534523</v>
      </c>
      <c r="F140" s="1">
        <f t="shared" ca="1" si="17"/>
        <v>0.1050718904099881</v>
      </c>
      <c r="G140" s="1">
        <f t="shared" ca="1" si="17"/>
        <v>0.11727381059685457</v>
      </c>
      <c r="H140" s="1">
        <f t="shared" ca="1" si="17"/>
        <v>0.22140655644815083</v>
      </c>
      <c r="I140" s="1">
        <f t="shared" ca="1" si="17"/>
        <v>0.37029071320933793</v>
      </c>
      <c r="J140" s="1">
        <f t="shared" ca="1" si="17"/>
        <v>0.4298214316657788</v>
      </c>
      <c r="K140" s="1">
        <f t="shared" ca="1" si="17"/>
        <v>0.2285677571808043</v>
      </c>
      <c r="L140" s="1">
        <f t="shared" ca="1" si="17"/>
        <v>0.17688154676001325</v>
      </c>
      <c r="M140" s="1">
        <f t="shared" ca="1" si="17"/>
        <v>0.36047356660175539</v>
      </c>
      <c r="N140" s="1">
        <f t="shared" ca="1" si="17"/>
        <v>0.48236890098387936</v>
      </c>
      <c r="O140" s="1">
        <f t="shared" ca="1" si="17"/>
        <v>0.39032678850698033</v>
      </c>
      <c r="P140" s="1">
        <f t="shared" ca="1" si="17"/>
        <v>0.17492239944682114</v>
      </c>
      <c r="Q140" s="1">
        <f t="shared" ca="1" si="17"/>
        <v>7.465354855557936E-2</v>
      </c>
      <c r="R140" s="1">
        <f t="shared" ca="1" si="17"/>
        <v>0.13364711311129512</v>
      </c>
      <c r="S140" s="1">
        <f t="shared" ca="1" si="17"/>
        <v>0.29838371055263402</v>
      </c>
      <c r="T140" s="1">
        <f t="shared" ca="1" si="17"/>
        <v>0.39511184837341357</v>
      </c>
      <c r="U140" s="1">
        <f t="shared" ca="1" si="17"/>
        <v>0.26710427932149472</v>
      </c>
      <c r="V140" s="1">
        <f t="shared" ca="1" si="15"/>
        <v>0.21609639319320748</v>
      </c>
      <c r="W140" s="1">
        <f t="shared" ca="1" si="16"/>
        <v>0.3063497449110516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0.10755656923233471</v>
      </c>
      <c r="E141" s="1">
        <f t="shared" ca="1" si="13"/>
        <v>0.12306660388994989</v>
      </c>
      <c r="F141" s="1">
        <f t="shared" ca="1" si="17"/>
        <v>0.12314637384717009</v>
      </c>
      <c r="G141" s="1">
        <f t="shared" ca="1" si="17"/>
        <v>0.15796584030988242</v>
      </c>
      <c r="H141" s="1">
        <f t="shared" ca="1" si="17"/>
        <v>0.26486997464223494</v>
      </c>
      <c r="I141" s="1">
        <f t="shared" ca="1" si="17"/>
        <v>0.38257093863983493</v>
      </c>
      <c r="J141" s="1">
        <f t="shared" ca="1" si="17"/>
        <v>0.39255693334562575</v>
      </c>
      <c r="K141" s="1">
        <f t="shared" ca="1" si="17"/>
        <v>0.46424784222182447</v>
      </c>
      <c r="L141" s="1">
        <f t="shared" ca="1" si="17"/>
        <v>0.39866415696961482</v>
      </c>
      <c r="M141" s="1">
        <f t="shared" ca="1" si="17"/>
        <v>0.4467255105636242</v>
      </c>
      <c r="N141" s="1">
        <f t="shared" ca="1" si="17"/>
        <v>0.6424632421630353</v>
      </c>
      <c r="O141" s="1">
        <f t="shared" ca="1" si="17"/>
        <v>0.71265476023531016</v>
      </c>
      <c r="P141" s="1">
        <f t="shared" ca="1" si="17"/>
        <v>0.60534086916469954</v>
      </c>
      <c r="Q141" s="1">
        <f t="shared" ca="1" si="17"/>
        <v>0.59537517010539942</v>
      </c>
      <c r="R141" s="1">
        <f t="shared" ca="1" si="17"/>
        <v>0.52961510905016096</v>
      </c>
      <c r="S141" s="1">
        <f t="shared" ca="1" si="17"/>
        <v>0.53321097159997444</v>
      </c>
      <c r="T141" s="1">
        <f t="shared" ca="1" si="17"/>
        <v>0.3911983208882811</v>
      </c>
      <c r="U141" s="1">
        <f t="shared" ca="1" si="17"/>
        <v>0.25534713992152308</v>
      </c>
      <c r="V141" s="1">
        <f t="shared" ca="1" si="15"/>
        <v>0.12320556639781287</v>
      </c>
      <c r="W141" s="1">
        <f t="shared" ca="1" si="16"/>
        <v>5.9367622637171436E-2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0.57599655021339313</v>
      </c>
      <c r="E142" s="1">
        <f t="shared" ca="1" si="13"/>
        <v>0.31033043822794409</v>
      </c>
      <c r="F142" s="1">
        <f t="shared" ca="1" si="17"/>
        <v>9.4906679764460378E-2</v>
      </c>
      <c r="G142" s="1">
        <f t="shared" ca="1" si="17"/>
        <v>1.3780183035617033E-2</v>
      </c>
      <c r="H142" s="1">
        <f t="shared" ca="1" si="17"/>
        <v>6.3404463454211205E-2</v>
      </c>
      <c r="I142" s="1">
        <f t="shared" ca="1" si="17"/>
        <v>0.2839623406964597</v>
      </c>
      <c r="J142" s="1">
        <f t="shared" ca="1" si="17"/>
        <v>0.63941089206026247</v>
      </c>
      <c r="K142" s="1">
        <f t="shared" ca="1" si="17"/>
        <v>0.81639700718974262</v>
      </c>
      <c r="L142" s="1">
        <f t="shared" ca="1" si="17"/>
        <v>0.78150837883028257</v>
      </c>
      <c r="M142" s="1">
        <f t="shared" ca="1" si="17"/>
        <v>0.74710884412252265</v>
      </c>
      <c r="N142" s="1">
        <f t="shared" ca="1" si="17"/>
        <v>0.55248691449396203</v>
      </c>
      <c r="O142" s="1">
        <f t="shared" ca="1" si="17"/>
        <v>0.27286711352592175</v>
      </c>
      <c r="P142" s="1">
        <f t="shared" ca="1" si="17"/>
        <v>0.28247789191655082</v>
      </c>
      <c r="Q142" s="1">
        <f t="shared" ca="1" si="17"/>
        <v>0.47669871238122896</v>
      </c>
      <c r="R142" s="1">
        <f t="shared" ca="1" si="17"/>
        <v>0.51226635833381395</v>
      </c>
      <c r="S142" s="1">
        <f t="shared" ca="1" si="17"/>
        <v>0.57221538641905023</v>
      </c>
      <c r="T142" s="1">
        <f t="shared" ca="1" si="17"/>
        <v>0.54205583131934554</v>
      </c>
      <c r="U142" s="1">
        <f t="shared" ca="1" si="17"/>
        <v>0.65133115943518749</v>
      </c>
      <c r="V142" s="1">
        <f t="shared" ca="1" si="15"/>
        <v>0.77448418800053787</v>
      </c>
      <c r="W142" s="1">
        <f t="shared" ca="1" si="16"/>
        <v>0.81796614894844677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0.12659085615491522</v>
      </c>
      <c r="E143" s="1">
        <f t="shared" ca="1" si="13"/>
        <v>7.8975135742764963E-2</v>
      </c>
      <c r="F143" s="1">
        <f t="shared" ca="1" si="17"/>
        <v>6.3359891372978663E-2</v>
      </c>
      <c r="G143" s="1">
        <f t="shared" ca="1" si="17"/>
        <v>7.2921534545052791E-2</v>
      </c>
      <c r="H143" s="1">
        <f t="shared" ca="1" si="17"/>
        <v>0.12768311693171336</v>
      </c>
      <c r="I143" s="1">
        <f t="shared" ca="1" si="17"/>
        <v>0.2084895036700766</v>
      </c>
      <c r="J143" s="1">
        <f t="shared" ca="1" si="17"/>
        <v>0.31066808474818824</v>
      </c>
      <c r="K143" s="1">
        <f t="shared" ca="1" si="17"/>
        <v>0.50472593075533412</v>
      </c>
      <c r="L143" s="1">
        <f t="shared" ca="1" si="17"/>
        <v>0.52914754117110829</v>
      </c>
      <c r="M143" s="1">
        <f t="shared" ca="1" si="17"/>
        <v>0.51348528357931633</v>
      </c>
      <c r="N143" s="1">
        <f t="shared" ca="1" si="17"/>
        <v>0.48443375837910585</v>
      </c>
      <c r="O143" s="1">
        <f t="shared" ca="1" si="17"/>
        <v>0.45692407369588484</v>
      </c>
      <c r="P143" s="1">
        <f t="shared" ca="1" si="17"/>
        <v>0.23826808387426515</v>
      </c>
      <c r="Q143" s="1">
        <f t="shared" ca="1" si="17"/>
        <v>9.7325846415947645E-2</v>
      </c>
      <c r="R143" s="1">
        <f t="shared" ca="1" si="17"/>
        <v>0.10605518662105314</v>
      </c>
      <c r="S143" s="1">
        <f t="shared" ca="1" si="17"/>
        <v>0.16300540325944049</v>
      </c>
      <c r="T143" s="1">
        <f t="shared" ca="1" si="17"/>
        <v>0.14431507422858345</v>
      </c>
      <c r="U143" s="1">
        <f t="shared" ref="U143:U158" ca="1" si="18">(U93+0.6*(V93+T93)+0.15*(S93+W93))/(1+2*0.6+2*0.15)</f>
        <v>0.15917923129552677</v>
      </c>
      <c r="V143" s="1">
        <f t="shared" ca="1" si="15"/>
        <v>0.24073462385027955</v>
      </c>
      <c r="W143" s="1">
        <f t="shared" ca="1" si="16"/>
        <v>0.36968274006775781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-1.5394977870942402E-2</v>
      </c>
      <c r="E144" s="1">
        <f t="shared" ca="1" si="13"/>
        <v>3.6950739520303109E-2</v>
      </c>
      <c r="F144" s="1">
        <f t="shared" ref="F144:T158" ca="1" si="19">(F94+0.6*(G94+E94)+0.15*(D94+H94))/(1+2*0.6+2*0.15)</f>
        <v>6.1745695237261547E-2</v>
      </c>
      <c r="G144" s="1">
        <f t="shared" ca="1" si="19"/>
        <v>0.10459245683757248</v>
      </c>
      <c r="H144" s="1">
        <f t="shared" ca="1" si="19"/>
        <v>0.28590549025029743</v>
      </c>
      <c r="I144" s="1">
        <f t="shared" ca="1" si="19"/>
        <v>0.46675122434388372</v>
      </c>
      <c r="J144" s="1">
        <f t="shared" ca="1" si="19"/>
        <v>0.32153058852159533</v>
      </c>
      <c r="K144" s="1">
        <f t="shared" ca="1" si="19"/>
        <v>0.18225396118612452</v>
      </c>
      <c r="L144" s="1">
        <f t="shared" ca="1" si="19"/>
        <v>0.22587966867257733</v>
      </c>
      <c r="M144" s="1">
        <f t="shared" ca="1" si="19"/>
        <v>0.38243291004570812</v>
      </c>
      <c r="N144" s="1">
        <f t="shared" ca="1" si="19"/>
        <v>0.27157910132078694</v>
      </c>
      <c r="O144" s="1">
        <f t="shared" ca="1" si="19"/>
        <v>0.19204940695305764</v>
      </c>
      <c r="P144" s="1">
        <f t="shared" ca="1" si="19"/>
        <v>0.34309625952180156</v>
      </c>
      <c r="Q144" s="1">
        <f t="shared" ca="1" si="19"/>
        <v>0.55285320902893864</v>
      </c>
      <c r="R144" s="1">
        <f t="shared" ca="1" si="19"/>
        <v>0.43212316700597919</v>
      </c>
      <c r="S144" s="1">
        <f t="shared" ca="1" si="19"/>
        <v>0.32315981909072339</v>
      </c>
      <c r="T144" s="1">
        <f t="shared" ca="1" si="19"/>
        <v>0.3253292145267504</v>
      </c>
      <c r="U144" s="1">
        <f t="shared" ca="1" si="18"/>
        <v>0.37347047153545987</v>
      </c>
      <c r="V144" s="1">
        <f t="shared" ca="1" si="15"/>
        <v>0.23444173109454275</v>
      </c>
      <c r="W144" s="1">
        <f t="shared" ca="1" si="16"/>
        <v>8.817977486970377E-2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8.8197596630738118E-2</v>
      </c>
      <c r="E145" s="1">
        <f t="shared" ca="1" si="13"/>
        <v>0.10675611914976518</v>
      </c>
      <c r="F145" s="1">
        <f t="shared" ca="1" si="19"/>
        <v>0.10731338658578837</v>
      </c>
      <c r="G145" s="1">
        <f t="shared" ca="1" si="19"/>
        <v>0.10799450782669524</v>
      </c>
      <c r="H145" s="1">
        <f t="shared" ca="1" si="19"/>
        <v>0.10857321093236028</v>
      </c>
      <c r="I145" s="1">
        <f t="shared" ca="1" si="19"/>
        <v>0.14535473704260371</v>
      </c>
      <c r="J145" s="1">
        <f t="shared" ca="1" si="19"/>
        <v>0.2793963289497754</v>
      </c>
      <c r="K145" s="1">
        <f t="shared" ca="1" si="19"/>
        <v>0.40721194810407602</v>
      </c>
      <c r="L145" s="1">
        <f t="shared" ca="1" si="19"/>
        <v>0.30976191119019852</v>
      </c>
      <c r="M145" s="1">
        <f t="shared" ca="1" si="19"/>
        <v>0.25816297474351696</v>
      </c>
      <c r="N145" s="1">
        <f t="shared" ca="1" si="19"/>
        <v>0.21007279951450752</v>
      </c>
      <c r="O145" s="1">
        <f t="shared" ca="1" si="19"/>
        <v>6.6722303653640541E-2</v>
      </c>
      <c r="P145" s="1">
        <f t="shared" ca="1" si="19"/>
        <v>-1.1725860166746049E-2</v>
      </c>
      <c r="Q145" s="1">
        <f t="shared" ca="1" si="19"/>
        <v>6.5273736656461995E-2</v>
      </c>
      <c r="R145" s="1">
        <f t="shared" ca="1" si="19"/>
        <v>0.26594077377795017</v>
      </c>
      <c r="S145" s="1">
        <f t="shared" ca="1" si="19"/>
        <v>0.50748361913546502</v>
      </c>
      <c r="T145" s="1">
        <f t="shared" ca="1" si="19"/>
        <v>0.48167723697556086</v>
      </c>
      <c r="U145" s="1">
        <f t="shared" ca="1" si="18"/>
        <v>0.41269295248437576</v>
      </c>
      <c r="V145" s="1">
        <f t="shared" ca="1" si="15"/>
        <v>0.44458486316955326</v>
      </c>
      <c r="W145" s="1">
        <f t="shared" ca="1" si="16"/>
        <v>0.67152483878385283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-0.11801729144495667</v>
      </c>
      <c r="E146" s="1">
        <f t="shared" ca="1" si="13"/>
        <v>-8.6321013492422438E-2</v>
      </c>
      <c r="F146" s="1">
        <f t="shared" ca="1" si="19"/>
        <v>-5.8379452247536399E-3</v>
      </c>
      <c r="G146" s="1">
        <f t="shared" ca="1" si="19"/>
        <v>0.11568692846517985</v>
      </c>
      <c r="H146" s="1">
        <f t="shared" ca="1" si="19"/>
        <v>0.30790822481394631</v>
      </c>
      <c r="I146" s="1">
        <f t="shared" ca="1" si="19"/>
        <v>0.52749977613922439</v>
      </c>
      <c r="J146" s="1">
        <f t="shared" ca="1" si="19"/>
        <v>0.54276095278057768</v>
      </c>
      <c r="K146" s="1">
        <f t="shared" ca="1" si="19"/>
        <v>0.59071309484236822</v>
      </c>
      <c r="L146" s="1">
        <f t="shared" ca="1" si="19"/>
        <v>0.56759171042497791</v>
      </c>
      <c r="M146" s="1">
        <f t="shared" ca="1" si="19"/>
        <v>0.53071226406814831</v>
      </c>
      <c r="N146" s="1">
        <f t="shared" ca="1" si="19"/>
        <v>0.41790602962905021</v>
      </c>
      <c r="O146" s="1">
        <f t="shared" ca="1" si="19"/>
        <v>0.4138933935154917</v>
      </c>
      <c r="P146" s="1">
        <f t="shared" ca="1" si="19"/>
        <v>0.41503614507042597</v>
      </c>
      <c r="Q146" s="1">
        <f t="shared" ca="1" si="19"/>
        <v>0.51095171050887234</v>
      </c>
      <c r="R146" s="1">
        <f t="shared" ca="1" si="19"/>
        <v>0.50584582933460043</v>
      </c>
      <c r="S146" s="1">
        <f t="shared" ca="1" si="19"/>
        <v>0.54369521542839205</v>
      </c>
      <c r="T146" s="1">
        <f t="shared" ca="1" si="19"/>
        <v>0.55778028564692961</v>
      </c>
      <c r="U146" s="1">
        <f t="shared" ca="1" si="18"/>
        <v>0.66676569644335126</v>
      </c>
      <c r="V146" s="1">
        <f t="shared" ca="1" si="15"/>
        <v>0.66125175290477456</v>
      </c>
      <c r="W146" s="1">
        <f t="shared" ca="1" si="16"/>
        <v>0.57158778383567255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0.16414672236874903</v>
      </c>
      <c r="E147" s="1">
        <f t="shared" ca="1" si="13"/>
        <v>8.5030677610647754E-2</v>
      </c>
      <c r="F147" s="1">
        <f t="shared" ca="1" si="19"/>
        <v>0.10292680788633195</v>
      </c>
      <c r="G147" s="1">
        <f t="shared" ca="1" si="19"/>
        <v>0.19707725659129036</v>
      </c>
      <c r="H147" s="1">
        <f t="shared" ca="1" si="19"/>
        <v>0.35077022265864488</v>
      </c>
      <c r="I147" s="1">
        <f t="shared" ca="1" si="19"/>
        <v>0.48826116681969089</v>
      </c>
      <c r="J147" s="1">
        <f t="shared" ca="1" si="19"/>
        <v>0.54166775331373762</v>
      </c>
      <c r="K147" s="1">
        <f t="shared" ca="1" si="19"/>
        <v>0.74519553974599562</v>
      </c>
      <c r="L147" s="1">
        <f t="shared" ca="1" si="19"/>
        <v>0.85186202899372299</v>
      </c>
      <c r="M147" s="1">
        <f t="shared" ca="1" si="19"/>
        <v>0.73210409502152995</v>
      </c>
      <c r="N147" s="1">
        <f t="shared" ca="1" si="19"/>
        <v>0.39396361505514793</v>
      </c>
      <c r="O147" s="1">
        <f t="shared" ca="1" si="19"/>
        <v>0.18944163248991103</v>
      </c>
      <c r="P147" s="1">
        <f t="shared" ca="1" si="19"/>
        <v>0.17428436286651641</v>
      </c>
      <c r="Q147" s="1">
        <f t="shared" ca="1" si="19"/>
        <v>0.34408123956222497</v>
      </c>
      <c r="R147" s="1">
        <f t="shared" ca="1" si="19"/>
        <v>0.50643235675600839</v>
      </c>
      <c r="S147" s="1">
        <f t="shared" ca="1" si="19"/>
        <v>0.42988880323794854</v>
      </c>
      <c r="T147" s="1">
        <f t="shared" ca="1" si="19"/>
        <v>0.44133527993967253</v>
      </c>
      <c r="U147" s="1">
        <f t="shared" ca="1" si="18"/>
        <v>0.75844149759640322</v>
      </c>
      <c r="V147" s="1">
        <f t="shared" ca="1" si="15"/>
        <v>1.0234750228751381</v>
      </c>
      <c r="W147" s="1">
        <f t="shared" ca="1" si="16"/>
        <v>1.0801681347211227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0.11249781106338817</v>
      </c>
      <c r="E148" s="1">
        <f t="shared" ca="1" si="13"/>
        <v>0.10332815618141071</v>
      </c>
      <c r="F148" s="1">
        <f t="shared" ca="1" si="19"/>
        <v>0.157645402029507</v>
      </c>
      <c r="G148" s="1">
        <f t="shared" ca="1" si="19"/>
        <v>0.20020200306998834</v>
      </c>
      <c r="H148" s="1">
        <f t="shared" ca="1" si="19"/>
        <v>0.22786314275035413</v>
      </c>
      <c r="I148" s="1">
        <f t="shared" ca="1" si="19"/>
        <v>0.27047186911740306</v>
      </c>
      <c r="J148" s="1">
        <f t="shared" ca="1" si="19"/>
        <v>0.33880932586277701</v>
      </c>
      <c r="K148" s="1">
        <f t="shared" ca="1" si="19"/>
        <v>0.54294011138229725</v>
      </c>
      <c r="L148" s="1">
        <f t="shared" ca="1" si="19"/>
        <v>0.66092408249820467</v>
      </c>
      <c r="M148" s="1">
        <f t="shared" ca="1" si="19"/>
        <v>0.71955198618070015</v>
      </c>
      <c r="N148" s="1">
        <f t="shared" ca="1" si="19"/>
        <v>0.6456835468932377</v>
      </c>
      <c r="O148" s="1">
        <f t="shared" ca="1" si="19"/>
        <v>0.52268424195954588</v>
      </c>
      <c r="P148" s="1">
        <f t="shared" ca="1" si="19"/>
        <v>0.3210628152668078</v>
      </c>
      <c r="Q148" s="1">
        <f t="shared" ca="1" si="19"/>
        <v>0.30504832901252088</v>
      </c>
      <c r="R148" s="1">
        <f t="shared" ca="1" si="19"/>
        <v>0.43890282111648427</v>
      </c>
      <c r="S148" s="1">
        <f t="shared" ca="1" si="19"/>
        <v>0.46371820516239215</v>
      </c>
      <c r="T148" s="1">
        <f t="shared" ca="1" si="19"/>
        <v>0.57723105319813806</v>
      </c>
      <c r="U148" s="1">
        <f t="shared" ca="1" si="18"/>
        <v>0.82873973815501645</v>
      </c>
      <c r="V148" s="1">
        <f t="shared" ca="1" si="15"/>
        <v>0.96701776876875023</v>
      </c>
      <c r="W148" s="1">
        <f t="shared" ca="1" si="16"/>
        <v>1.0050527251631669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0.61516440867204536</v>
      </c>
      <c r="E149" s="1">
        <f t="shared" ca="1" si="13"/>
        <v>0.3128552598441916</v>
      </c>
      <c r="F149" s="1">
        <f t="shared" ca="1" si="19"/>
        <v>0.13523991827750392</v>
      </c>
      <c r="G149" s="1">
        <f t="shared" ca="1" si="19"/>
        <v>0.12600209885651908</v>
      </c>
      <c r="H149" s="1">
        <f t="shared" ca="1" si="19"/>
        <v>0.34302453381578413</v>
      </c>
      <c r="I149" s="1">
        <f t="shared" ca="1" si="19"/>
        <v>0.65838435455228483</v>
      </c>
      <c r="J149" s="1">
        <f t="shared" ca="1" si="19"/>
        <v>0.70859889831289802</v>
      </c>
      <c r="K149" s="1">
        <f t="shared" ca="1" si="19"/>
        <v>0.65218552272295016</v>
      </c>
      <c r="L149" s="1">
        <f t="shared" ca="1" si="19"/>
        <v>0.80003085851220701</v>
      </c>
      <c r="M149" s="1">
        <f t="shared" ca="1" si="19"/>
        <v>0.98165944715111642</v>
      </c>
      <c r="N149" s="1">
        <f t="shared" ca="1" si="19"/>
        <v>0.96642242653508403</v>
      </c>
      <c r="O149" s="1">
        <f t="shared" ca="1" si="19"/>
        <v>0.76776484713036619</v>
      </c>
      <c r="P149" s="1">
        <f t="shared" ca="1" si="19"/>
        <v>0.59635778382623772</v>
      </c>
      <c r="Q149" s="1">
        <f t="shared" ca="1" si="19"/>
        <v>0.6861225409627052</v>
      </c>
      <c r="R149" s="1">
        <f t="shared" ca="1" si="19"/>
        <v>0.63510102633648335</v>
      </c>
      <c r="S149" s="1">
        <f t="shared" ca="1" si="19"/>
        <v>0.36872648918389977</v>
      </c>
      <c r="T149" s="1">
        <f t="shared" ca="1" si="19"/>
        <v>0.35323749910569935</v>
      </c>
      <c r="U149" s="1">
        <f t="shared" ca="1" si="18"/>
        <v>0.7014049932616403</v>
      </c>
      <c r="V149" s="1">
        <f t="shared" ca="1" si="15"/>
        <v>0.96534037301738873</v>
      </c>
      <c r="W149" s="1">
        <f t="shared" ca="1" si="16"/>
        <v>0.98379496478460826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0.60677650980926423</v>
      </c>
      <c r="E150" s="1">
        <f t="shared" ca="1" si="13"/>
        <v>0.28190407236703735</v>
      </c>
      <c r="F150" s="1">
        <f t="shared" ca="1" si="19"/>
        <v>5.6809677694491877E-2</v>
      </c>
      <c r="G150" s="1">
        <f t="shared" ca="1" si="19"/>
        <v>3.1756378604943521E-2</v>
      </c>
      <c r="H150" s="1">
        <f t="shared" ca="1" si="19"/>
        <v>0.21551316902815457</v>
      </c>
      <c r="I150" s="1">
        <f t="shared" ca="1" si="19"/>
        <v>0.3393424633252049</v>
      </c>
      <c r="J150" s="1">
        <f t="shared" ca="1" si="19"/>
        <v>0.26511826402776262</v>
      </c>
      <c r="K150" s="1">
        <f t="shared" ca="1" si="19"/>
        <v>0.34406102150859774</v>
      </c>
      <c r="L150" s="1">
        <f t="shared" ca="1" si="19"/>
        <v>0.6143989196498828</v>
      </c>
      <c r="M150" s="1">
        <f t="shared" ca="1" si="19"/>
        <v>0.64737015304177037</v>
      </c>
      <c r="N150" s="1">
        <f t="shared" ca="1" si="19"/>
        <v>0.47390791815731587</v>
      </c>
      <c r="O150" s="1">
        <f t="shared" ca="1" si="19"/>
        <v>0.40927395541560269</v>
      </c>
      <c r="P150" s="1">
        <f t="shared" ca="1" si="19"/>
        <v>0.40163554597012735</v>
      </c>
      <c r="Q150" s="1">
        <f t="shared" ca="1" si="19"/>
        <v>0.59926432575777877</v>
      </c>
      <c r="R150" s="1">
        <f t="shared" ca="1" si="19"/>
        <v>0.75740697362307263</v>
      </c>
      <c r="S150" s="1">
        <f t="shared" ca="1" si="19"/>
        <v>0.76578458279391082</v>
      </c>
      <c r="T150" s="1">
        <f t="shared" ca="1" si="19"/>
        <v>0.63438410279879953</v>
      </c>
      <c r="U150" s="1">
        <f t="shared" ca="1" si="18"/>
        <v>0.40548744879253568</v>
      </c>
      <c r="V150" s="1">
        <f t="shared" ca="1" si="15"/>
        <v>0.29698423948811192</v>
      </c>
      <c r="W150" s="1">
        <f t="shared" ca="1" si="16"/>
        <v>0.2473325654789981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2.3629179048314637E-2</v>
      </c>
      <c r="E151" s="1">
        <f t="shared" ca="1" si="13"/>
        <v>7.1844547655120758E-2</v>
      </c>
      <c r="F151" s="1">
        <f t="shared" ca="1" si="19"/>
        <v>0.11805698523804029</v>
      </c>
      <c r="G151" s="1">
        <f t="shared" ca="1" si="19"/>
        <v>0.16215559769281288</v>
      </c>
      <c r="H151" s="1">
        <f t="shared" ca="1" si="19"/>
        <v>0.21109295228529942</v>
      </c>
      <c r="I151" s="1">
        <f t="shared" ca="1" si="19"/>
        <v>0.19216484720308297</v>
      </c>
      <c r="J151" s="1">
        <f t="shared" ca="1" si="19"/>
        <v>0.12528856374700081</v>
      </c>
      <c r="K151" s="1">
        <f t="shared" ca="1" si="19"/>
        <v>0.20568592317388701</v>
      </c>
      <c r="L151" s="1">
        <f t="shared" ca="1" si="19"/>
        <v>0.36477935666609168</v>
      </c>
      <c r="M151" s="1">
        <f t="shared" ca="1" si="19"/>
        <v>0.39714608300264576</v>
      </c>
      <c r="N151" s="1">
        <f t="shared" ca="1" si="19"/>
        <v>0.24431867995610906</v>
      </c>
      <c r="O151" s="1">
        <f t="shared" ca="1" si="19"/>
        <v>0.11249355097368115</v>
      </c>
      <c r="P151" s="1">
        <f t="shared" ca="1" si="19"/>
        <v>0.12639797410490836</v>
      </c>
      <c r="Q151" s="1">
        <f t="shared" ca="1" si="19"/>
        <v>0.26830086325993374</v>
      </c>
      <c r="R151" s="1">
        <f t="shared" ca="1" si="19"/>
        <v>0.39806270422050016</v>
      </c>
      <c r="S151" s="1">
        <f t="shared" ca="1" si="19"/>
        <v>0.41678498075918036</v>
      </c>
      <c r="T151" s="1">
        <f t="shared" ca="1" si="19"/>
        <v>0.55177876285357652</v>
      </c>
      <c r="U151" s="1">
        <f t="shared" ca="1" si="18"/>
        <v>0.62206814011415268</v>
      </c>
      <c r="V151" s="1">
        <f t="shared" ca="1" si="15"/>
        <v>0.59795009484120287</v>
      </c>
      <c r="W151" s="1">
        <f t="shared" ca="1" si="16"/>
        <v>0.66576269299277446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6.0702014237490783E-2</v>
      </c>
      <c r="E152" s="1">
        <f t="shared" ca="1" si="13"/>
        <v>0.13219730108368163</v>
      </c>
      <c r="F152" s="1">
        <f t="shared" ca="1" si="19"/>
        <v>0.16277921616587254</v>
      </c>
      <c r="G152" s="1">
        <f t="shared" ca="1" si="19"/>
        <v>0.18588856817698923</v>
      </c>
      <c r="H152" s="1">
        <f t="shared" ca="1" si="19"/>
        <v>0.30325617673159699</v>
      </c>
      <c r="I152" s="1">
        <f t="shared" ca="1" si="19"/>
        <v>0.43246813730356709</v>
      </c>
      <c r="J152" s="1">
        <f t="shared" ca="1" si="19"/>
        <v>0.40710546769730699</v>
      </c>
      <c r="K152" s="1">
        <f t="shared" ca="1" si="19"/>
        <v>0.38655105245126514</v>
      </c>
      <c r="L152" s="1">
        <f t="shared" ca="1" si="19"/>
        <v>0.32500274755543024</v>
      </c>
      <c r="M152" s="1">
        <f t="shared" ca="1" si="19"/>
        <v>0.50522777282118436</v>
      </c>
      <c r="N152" s="1">
        <f t="shared" ca="1" si="19"/>
        <v>0.73338010457864866</v>
      </c>
      <c r="O152" s="1">
        <f t="shared" ca="1" si="19"/>
        <v>0.68343147549050787</v>
      </c>
      <c r="P152" s="1">
        <f t="shared" ca="1" si="19"/>
        <v>0.49139297927550379</v>
      </c>
      <c r="Q152" s="1">
        <f t="shared" ca="1" si="19"/>
        <v>0.50313649413964168</v>
      </c>
      <c r="R152" s="1">
        <f t="shared" ca="1" si="19"/>
        <v>0.62839964020832684</v>
      </c>
      <c r="S152" s="1">
        <f t="shared" ca="1" si="19"/>
        <v>0.62570044574231864</v>
      </c>
      <c r="T152" s="1">
        <f t="shared" ca="1" si="19"/>
        <v>0.48454796196803629</v>
      </c>
      <c r="U152" s="1">
        <f t="shared" ca="1" si="18"/>
        <v>0.49589844610705197</v>
      </c>
      <c r="V152" s="1">
        <f t="shared" ca="1" si="15"/>
        <v>0.51472718033798681</v>
      </c>
      <c r="W152" s="1">
        <f t="shared" ca="1" si="16"/>
        <v>0.70236231574079311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8.4831554125707101E-2</v>
      </c>
      <c r="E153" s="1">
        <f t="shared" ca="1" si="13"/>
        <v>3.0416150061204253E-2</v>
      </c>
      <c r="F153" s="1">
        <f t="shared" ca="1" si="19"/>
        <v>-8.9398452749194328E-3</v>
      </c>
      <c r="G153" s="1">
        <f t="shared" ca="1" si="19"/>
        <v>-5.4508267950123621E-3</v>
      </c>
      <c r="H153" s="1">
        <f t="shared" ca="1" si="19"/>
        <v>6.8671271636056089E-2</v>
      </c>
      <c r="I153" s="1">
        <f t="shared" ca="1" si="19"/>
        <v>0.21644915955357816</v>
      </c>
      <c r="J153" s="1">
        <f t="shared" ca="1" si="19"/>
        <v>0.35849787300696551</v>
      </c>
      <c r="K153" s="1">
        <f t="shared" ca="1" si="19"/>
        <v>0.28641544259255497</v>
      </c>
      <c r="L153" s="1">
        <f t="shared" ca="1" si="19"/>
        <v>0.14510499683669353</v>
      </c>
      <c r="M153" s="1">
        <f t="shared" ca="1" si="19"/>
        <v>6.5584251240961386E-2</v>
      </c>
      <c r="N153" s="1">
        <f t="shared" ca="1" si="19"/>
        <v>2.4606552762613164E-2</v>
      </c>
      <c r="O153" s="1">
        <f t="shared" ca="1" si="19"/>
        <v>4.8868103632888328E-2</v>
      </c>
      <c r="P153" s="1">
        <f t="shared" ca="1" si="19"/>
        <v>0.20103081145056162</v>
      </c>
      <c r="Q153" s="1">
        <f t="shared" ca="1" si="19"/>
        <v>0.42882901848067173</v>
      </c>
      <c r="R153" s="1">
        <f t="shared" ca="1" si="19"/>
        <v>0.54940786080076287</v>
      </c>
      <c r="S153" s="1">
        <f t="shared" ca="1" si="19"/>
        <v>0.72935230565199971</v>
      </c>
      <c r="T153" s="1">
        <f t="shared" ca="1" si="19"/>
        <v>0.67611402301357926</v>
      </c>
      <c r="U153" s="1">
        <f t="shared" ca="1" si="18"/>
        <v>0.33678430964613076</v>
      </c>
      <c r="V153" s="1">
        <f t="shared" ca="1" si="15"/>
        <v>0.11273194123053841</v>
      </c>
      <c r="W153" s="1">
        <f t="shared" ca="1" si="16"/>
        <v>0.11304648903961438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0.66047033214719941</v>
      </c>
      <c r="E154" s="1">
        <f t="shared" ca="1" si="13"/>
        <v>0.36514590997115887</v>
      </c>
      <c r="F154" s="1">
        <f t="shared" ca="1" si="19"/>
        <v>0.13591779600103499</v>
      </c>
      <c r="G154" s="1">
        <f t="shared" ca="1" si="19"/>
        <v>4.7130478426163268E-2</v>
      </c>
      <c r="H154" s="1">
        <f t="shared" ca="1" si="19"/>
        <v>6.7505024280089393E-2</v>
      </c>
      <c r="I154" s="1">
        <f t="shared" ca="1" si="19"/>
        <v>0.16198633807021917</v>
      </c>
      <c r="J154" s="1">
        <f t="shared" ca="1" si="19"/>
        <v>0.30013318005604284</v>
      </c>
      <c r="K154" s="1">
        <f t="shared" ca="1" si="19"/>
        <v>0.41960121243962495</v>
      </c>
      <c r="L154" s="1">
        <f t="shared" ca="1" si="19"/>
        <v>0.60986299088915941</v>
      </c>
      <c r="M154" s="1">
        <f t="shared" ca="1" si="19"/>
        <v>0.60345756478027912</v>
      </c>
      <c r="N154" s="1">
        <f t="shared" ca="1" si="19"/>
        <v>0.3368886810210624</v>
      </c>
      <c r="O154" s="1">
        <f t="shared" ca="1" si="19"/>
        <v>0.19360642828259439</v>
      </c>
      <c r="P154" s="1">
        <f t="shared" ca="1" si="19"/>
        <v>0.27851885260455722</v>
      </c>
      <c r="Q154" s="1">
        <f t="shared" ca="1" si="19"/>
        <v>0.44919234288670695</v>
      </c>
      <c r="R154" s="1">
        <f t="shared" ca="1" si="19"/>
        <v>0.46638438810229532</v>
      </c>
      <c r="S154" s="1">
        <f t="shared" ca="1" si="19"/>
        <v>0.56250017149794906</v>
      </c>
      <c r="T154" s="1">
        <f t="shared" ca="1" si="19"/>
        <v>0.53160764452695064</v>
      </c>
      <c r="U154" s="1">
        <f t="shared" ca="1" si="18"/>
        <v>0.31894476793725002</v>
      </c>
      <c r="V154" s="1">
        <f t="shared" ca="1" si="15"/>
        <v>0.17234018534421727</v>
      </c>
      <c r="W154" s="1">
        <f t="shared" ca="1" si="16"/>
        <v>9.9209944140557699E-2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0.14307861341858588</v>
      </c>
      <c r="E155" s="1">
        <f t="shared" ca="1" si="13"/>
        <v>0.13813971314870979</v>
      </c>
      <c r="F155" s="1">
        <f t="shared" ca="1" si="19"/>
        <v>0.13465401311088204</v>
      </c>
      <c r="G155" s="1">
        <f t="shared" ca="1" si="19"/>
        <v>8.966791694198413E-2</v>
      </c>
      <c r="H155" s="1">
        <f t="shared" ca="1" si="19"/>
        <v>5.6147986328742613E-2</v>
      </c>
      <c r="I155" s="1">
        <f t="shared" ca="1" si="19"/>
        <v>0.13489477145736256</v>
      </c>
      <c r="J155" s="1">
        <f t="shared" ca="1" si="19"/>
        <v>0.2433923670859687</v>
      </c>
      <c r="K155" s="1">
        <f t="shared" ca="1" si="19"/>
        <v>0.36916805087236798</v>
      </c>
      <c r="L155" s="1">
        <f t="shared" ca="1" si="19"/>
        <v>0.34255226784609671</v>
      </c>
      <c r="M155" s="1">
        <f t="shared" ca="1" si="19"/>
        <v>0.37816050422132469</v>
      </c>
      <c r="N155" s="1">
        <f t="shared" ca="1" si="19"/>
        <v>0.36311489205219344</v>
      </c>
      <c r="O155" s="1">
        <f t="shared" ca="1" si="19"/>
        <v>0.40041997402205254</v>
      </c>
      <c r="P155" s="1">
        <f t="shared" ca="1" si="19"/>
        <v>0.39012651811897386</v>
      </c>
      <c r="Q155" s="1">
        <f t="shared" ca="1" si="19"/>
        <v>0.4535420157579656</v>
      </c>
      <c r="R155" s="1">
        <f t="shared" ca="1" si="19"/>
        <v>0.45992039741133917</v>
      </c>
      <c r="S155" s="1">
        <f t="shared" ca="1" si="19"/>
        <v>0.50235105674549996</v>
      </c>
      <c r="T155" s="1">
        <f t="shared" ca="1" si="19"/>
        <v>0.33791913592049172</v>
      </c>
      <c r="U155" s="1">
        <f t="shared" ca="1" si="18"/>
        <v>0.16277483925487157</v>
      </c>
      <c r="V155" s="1">
        <f t="shared" ca="1" si="15"/>
        <v>3.2284337046185184E-2</v>
      </c>
      <c r="W155" s="1">
        <f t="shared" ca="1" si="16"/>
        <v>-2.8497093302979785E-2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0.54589155171278114</v>
      </c>
      <c r="E156" s="1">
        <f t="shared" ca="1" si="13"/>
        <v>0.23007891822474838</v>
      </c>
      <c r="F156" s="1">
        <f t="shared" ca="1" si="19"/>
        <v>3.3791704393839279E-2</v>
      </c>
      <c r="G156" s="1">
        <f t="shared" ca="1" si="19"/>
        <v>-4.6515226797452644E-3</v>
      </c>
      <c r="H156" s="1">
        <f t="shared" ca="1" si="19"/>
        <v>1.6651939860079786E-2</v>
      </c>
      <c r="I156" s="1">
        <f t="shared" ca="1" si="19"/>
        <v>8.5688872327123369E-2</v>
      </c>
      <c r="J156" s="1">
        <f t="shared" ca="1" si="19"/>
        <v>0.29090886071013039</v>
      </c>
      <c r="K156" s="1">
        <f t="shared" ca="1" si="19"/>
        <v>0.64179787166060809</v>
      </c>
      <c r="L156" s="1">
        <f t="shared" ca="1" si="19"/>
        <v>0.81195354823587651</v>
      </c>
      <c r="M156" s="1">
        <f t="shared" ca="1" si="19"/>
        <v>0.64699461014275605</v>
      </c>
      <c r="N156" s="1">
        <f t="shared" ca="1" si="19"/>
        <v>0.30550140203222892</v>
      </c>
      <c r="O156" s="1">
        <f t="shared" ca="1" si="19"/>
        <v>0.18392896525407321</v>
      </c>
      <c r="P156" s="1">
        <f t="shared" ca="1" si="19"/>
        <v>0.33330491638749932</v>
      </c>
      <c r="Q156" s="1">
        <f t="shared" ca="1" si="19"/>
        <v>0.62469534723863729</v>
      </c>
      <c r="R156" s="1">
        <f t="shared" ca="1" si="19"/>
        <v>0.72609963158101898</v>
      </c>
      <c r="S156" s="1">
        <f t="shared" ca="1" si="19"/>
        <v>0.59777791408610637</v>
      </c>
      <c r="T156" s="1">
        <f t="shared" ca="1" si="19"/>
        <v>0.38693520125194136</v>
      </c>
      <c r="U156" s="1">
        <f t="shared" ca="1" si="18"/>
        <v>0.42375921282433149</v>
      </c>
      <c r="V156" s="1">
        <f t="shared" ca="1" si="15"/>
        <v>0.57325407044841659</v>
      </c>
      <c r="W156" s="1">
        <f t="shared" ca="1" si="16"/>
        <v>0.5448994961137601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0.55861529414935918</v>
      </c>
      <c r="E157" s="1">
        <f t="shared" ca="1" si="13"/>
        <v>0.26182593868004711</v>
      </c>
      <c r="F157" s="1">
        <f t="shared" ca="1" si="19"/>
        <v>3.9537551328934814E-2</v>
      </c>
      <c r="G157" s="1">
        <f t="shared" ca="1" si="19"/>
        <v>-3.1865082419958515E-2</v>
      </c>
      <c r="H157" s="1">
        <f t="shared" ca="1" si="19"/>
        <v>6.5016559872272395E-2</v>
      </c>
      <c r="I157" s="1">
        <f t="shared" ca="1" si="19"/>
        <v>0.2963432021586202</v>
      </c>
      <c r="J157" s="1">
        <f t="shared" ca="1" si="19"/>
        <v>0.44461614415791806</v>
      </c>
      <c r="K157" s="1">
        <f t="shared" ca="1" si="19"/>
        <v>0.47023564710241211</v>
      </c>
      <c r="L157" s="1">
        <f t="shared" ca="1" si="19"/>
        <v>0.61798872809550454</v>
      </c>
      <c r="M157" s="1">
        <f t="shared" ca="1" si="19"/>
        <v>0.58057167939887533</v>
      </c>
      <c r="N157" s="1">
        <f t="shared" ca="1" si="19"/>
        <v>0.24939992827979168</v>
      </c>
      <c r="O157" s="1">
        <f t="shared" ca="1" si="19"/>
        <v>9.8726178598769726E-2</v>
      </c>
      <c r="P157" s="1">
        <f t="shared" ca="1" si="19"/>
        <v>0.22324627816046907</v>
      </c>
      <c r="Q157" s="1">
        <f t="shared" ca="1" si="19"/>
        <v>0.54354419697684442</v>
      </c>
      <c r="R157" s="1">
        <f t="shared" ca="1" si="19"/>
        <v>0.80462131648480339</v>
      </c>
      <c r="S157" s="1">
        <f t="shared" ca="1" si="19"/>
        <v>0.87946079392520515</v>
      </c>
      <c r="T157" s="1">
        <f t="shared" ca="1" si="19"/>
        <v>0.77711361546622482</v>
      </c>
      <c r="U157" s="1">
        <f t="shared" ca="1" si="18"/>
        <v>0.63906757871353714</v>
      </c>
      <c r="V157" s="1">
        <f t="shared" ca="1" si="15"/>
        <v>0.69470609553891705</v>
      </c>
      <c r="W157" s="1">
        <f t="shared" ca="1" si="16"/>
        <v>0.75511516281037927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0.69517796230979911</v>
      </c>
      <c r="E158" s="1">
        <f t="shared" ca="1" si="13"/>
        <v>0.32661790026057819</v>
      </c>
      <c r="F158" s="1">
        <f t="shared" ca="1" si="19"/>
        <v>0.14309512519951872</v>
      </c>
      <c r="G158" s="1">
        <f t="shared" ca="1" si="19"/>
        <v>7.1530312674579793E-2</v>
      </c>
      <c r="H158" s="1">
        <f t="shared" ca="1" si="19"/>
        <v>7.3544336136601232E-2</v>
      </c>
      <c r="I158" s="1">
        <f t="shared" ca="1" si="19"/>
        <v>0.14774884925969634</v>
      </c>
      <c r="J158" s="1">
        <f t="shared" ca="1" si="19"/>
        <v>0.21461660524794768</v>
      </c>
      <c r="K158" s="1">
        <f t="shared" ca="1" si="19"/>
        <v>0.37978187214539766</v>
      </c>
      <c r="L158" s="1">
        <f ca="1">(L108+0.6*(M108+K108)+0.15*(J108+N108))/(1+2*0.6+2*0.15)</f>
        <v>0.64067482405541998</v>
      </c>
      <c r="M158" s="1">
        <f t="shared" ca="1" si="19"/>
        <v>0.67389496851752351</v>
      </c>
      <c r="N158" s="1">
        <f t="shared" ca="1" si="19"/>
        <v>0.50744069603345843</v>
      </c>
      <c r="O158" s="1">
        <f t="shared" ca="1" si="19"/>
        <v>0.48963004192020509</v>
      </c>
      <c r="P158" s="1">
        <f t="shared" ca="1" si="19"/>
        <v>0.45413767692562262</v>
      </c>
      <c r="Q158" s="1">
        <f t="shared" ca="1" si="19"/>
        <v>0.45257760927037038</v>
      </c>
      <c r="R158" s="1">
        <f t="shared" ca="1" si="19"/>
        <v>0.44013250185476382</v>
      </c>
      <c r="S158" s="1">
        <f t="shared" ca="1" si="19"/>
        <v>0.57480047871978168</v>
      </c>
      <c r="T158" s="1">
        <f t="shared" ca="1" si="19"/>
        <v>0.56710552498012656</v>
      </c>
      <c r="U158" s="1">
        <f t="shared" ca="1" si="18"/>
        <v>0.30278926932150069</v>
      </c>
      <c r="V158" s="1">
        <f t="shared" ca="1" si="15"/>
        <v>9.6246334390020769E-2</v>
      </c>
      <c r="W158" s="1">
        <f ca="1">(W108+0.6*(V108)+0.15*U108)/(1+0.6+0.15)</f>
        <v>2.5259388746929821E-2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5.4227644352584675E-2</v>
      </c>
      <c r="E160" s="3">
        <f t="shared" ref="E160:W160" ca="1" si="20">AVERAGE(E111:E134)</f>
        <v>5.6862248358119712E-2</v>
      </c>
      <c r="F160" s="3">
        <f t="shared" ca="1" si="20"/>
        <v>5.3011325167385687E-2</v>
      </c>
      <c r="G160" s="3">
        <f t="shared" ca="1" si="20"/>
        <v>5.3301270189233051E-2</v>
      </c>
      <c r="H160" s="3">
        <f t="shared" ca="1" si="20"/>
        <v>6.358040040056108E-2</v>
      </c>
      <c r="I160" s="3">
        <f t="shared" ca="1" si="20"/>
        <v>7.0739733186654011E-2</v>
      </c>
      <c r="J160" s="3">
        <f t="shared" ca="1" si="20"/>
        <v>8.2154549288475223E-2</v>
      </c>
      <c r="K160" s="3">
        <f t="shared" ca="1" si="20"/>
        <v>0.11507710179634734</v>
      </c>
      <c r="L160" s="3">
        <f t="shared" ca="1" si="20"/>
        <v>0.15170160688531861</v>
      </c>
      <c r="M160" s="3">
        <f t="shared" ca="1" si="20"/>
        <v>0.16217694918653461</v>
      </c>
      <c r="N160" s="3">
        <f t="shared" ca="1" si="20"/>
        <v>9.7626100028103305E-2</v>
      </c>
      <c r="O160" s="3">
        <f t="shared" ca="1" si="20"/>
        <v>5.2147645736535263E-2</v>
      </c>
      <c r="P160" s="3">
        <f t="shared" ca="1" si="20"/>
        <v>3.6829623212152732E-2</v>
      </c>
      <c r="Q160" s="3">
        <f t="shared" ca="1" si="20"/>
        <v>3.3950841953971071E-2</v>
      </c>
      <c r="R160" s="3">
        <f t="shared" ca="1" si="20"/>
        <v>6.9251658863280829E-2</v>
      </c>
      <c r="S160" s="3">
        <f t="shared" ca="1" si="20"/>
        <v>0.16847776592334374</v>
      </c>
      <c r="T160" s="3">
        <f t="shared" ca="1" si="20"/>
        <v>0.25152384690276791</v>
      </c>
      <c r="U160" s="3">
        <f t="shared" ca="1" si="20"/>
        <v>0.23392302312531724</v>
      </c>
      <c r="V160" s="3">
        <f t="shared" ca="1" si="20"/>
        <v>0.25389096214378709</v>
      </c>
      <c r="W160" s="3">
        <f t="shared" ca="1" si="20"/>
        <v>0.37559077443713829</v>
      </c>
    </row>
    <row r="161" spans="2:23">
      <c r="C161" s="1" t="s">
        <v>198</v>
      </c>
      <c r="D161" s="10">
        <f ca="1">AVERAGE(D135:D158)</f>
        <v>0.31530585704766895</v>
      </c>
      <c r="E161" s="3">
        <f t="shared" ref="E161:W161" ca="1" si="21">AVERAGE(E135:E158)</f>
        <v>0.17830529192240396</v>
      </c>
      <c r="F161" s="3">
        <f t="shared" ca="1" si="21"/>
        <v>8.8122847029788884E-2</v>
      </c>
      <c r="G161" s="3">
        <f t="shared" ca="1" si="21"/>
        <v>8.2109240524472757E-2</v>
      </c>
      <c r="H161" s="3">
        <f t="shared" ca="1" si="21"/>
        <v>0.18760660393649106</v>
      </c>
      <c r="I161" s="3">
        <f t="shared" ca="1" si="21"/>
        <v>0.34561670542088924</v>
      </c>
      <c r="J161" s="3">
        <f t="shared" ca="1" si="21"/>
        <v>0.40748787644288975</v>
      </c>
      <c r="K161" s="3">
        <f t="shared" ca="1" si="21"/>
        <v>0.43748976617036245</v>
      </c>
      <c r="L161" s="3">
        <f t="shared" ca="1" si="21"/>
        <v>0.49172638610213243</v>
      </c>
      <c r="M161" s="3">
        <f t="shared" ca="1" si="21"/>
        <v>0.53832865645967609</v>
      </c>
      <c r="N161" s="3">
        <f t="shared" ca="1" si="21"/>
        <v>0.44910814398002069</v>
      </c>
      <c r="O161" s="3">
        <f t="shared" ca="1" si="21"/>
        <v>0.35817364879965891</v>
      </c>
      <c r="P161" s="3">
        <f t="shared" ca="1" si="21"/>
        <v>0.32135004128213868</v>
      </c>
      <c r="Q161" s="3">
        <f t="shared" ca="1" si="21"/>
        <v>0.41269361197089061</v>
      </c>
      <c r="R161" s="3">
        <f t="shared" ca="1" si="21"/>
        <v>0.46400599158235417</v>
      </c>
      <c r="S161" s="3">
        <f t="shared" ca="1" si="21"/>
        <v>0.48595569408750094</v>
      </c>
      <c r="T161" s="3">
        <f t="shared" ca="1" si="21"/>
        <v>0.46708567502999015</v>
      </c>
      <c r="U161" s="3">
        <f t="shared" ca="1" si="21"/>
        <v>0.4505713024277202</v>
      </c>
      <c r="V161" s="3">
        <f t="shared" ca="1" si="21"/>
        <v>0.43614447412467583</v>
      </c>
      <c r="W161" s="3">
        <f t="shared" ca="1" si="21"/>
        <v>0.43816865421564349</v>
      </c>
    </row>
    <row r="162" spans="2:23">
      <c r="C162" s="1" t="s">
        <v>16</v>
      </c>
      <c r="D162" s="3">
        <f ca="1">IF(D165&gt;0,TINV(TTEST(D111:D134,D135:D158,2,2),46),-TINV(TTEST(D111:D134,D135:D158,2,2),46))</f>
        <v>-4.6367586758162496</v>
      </c>
      <c r="E162" s="3">
        <f t="shared" ref="E162:V162" ca="1" si="22">IF(E165&gt;0,TINV(TTEST(E111:E134,E135:E158,2,2),46),-TINV(TTEST(E111:E134,E135:E158,2,2),46))</f>
        <v>-4.5997648534285052</v>
      </c>
      <c r="F162" s="3">
        <f t="shared" ca="1" si="22"/>
        <v>-2.4791049139611774</v>
      </c>
      <c r="G162" s="3">
        <f t="shared" ca="1" si="22"/>
        <v>-1.6549297578134219</v>
      </c>
      <c r="H162" s="3">
        <f t="shared" ca="1" si="22"/>
        <v>-5.3190168095313641</v>
      </c>
      <c r="I162" s="3">
        <f t="shared" ca="1" si="22"/>
        <v>-7.7076495229117885</v>
      </c>
      <c r="J162" s="3">
        <f t="shared" ca="1" si="22"/>
        <v>-9.2369056823919529</v>
      </c>
      <c r="K162" s="3">
        <f t="shared" ca="1" si="22"/>
        <v>-8.8971369872610104</v>
      </c>
      <c r="L162" s="3">
        <f t="shared" ca="1" si="22"/>
        <v>-7.735221008383304</v>
      </c>
      <c r="M162" s="3">
        <f t="shared" ca="1" si="22"/>
        <v>-9.3328594347853446</v>
      </c>
      <c r="N162" s="3">
        <f t="shared" ca="1" si="22"/>
        <v>-8.1075354966698683</v>
      </c>
      <c r="O162" s="3">
        <f t="shared" ca="1" si="22"/>
        <v>-6.8269469327939714</v>
      </c>
      <c r="P162" s="3">
        <f t="shared" ca="1" si="22"/>
        <v>-8.4837976508298496</v>
      </c>
      <c r="Q162" s="3">
        <f t="shared" ca="1" si="22"/>
        <v>-9.9076910982562971</v>
      </c>
      <c r="R162" s="3">
        <f t="shared" ca="1" si="22"/>
        <v>-10.419204194424825</v>
      </c>
      <c r="S162" s="3">
        <f t="shared" ca="1" si="22"/>
        <v>-8.4853160483579124</v>
      </c>
      <c r="T162" s="3">
        <f t="shared" ca="1" si="22"/>
        <v>-6.34198497456312</v>
      </c>
      <c r="U162" s="3">
        <f t="shared" ca="1" si="22"/>
        <v>-4.9773401230649306</v>
      </c>
      <c r="V162" s="3">
        <f t="shared" ca="1" si="22"/>
        <v>-2.7215200397111516</v>
      </c>
      <c r="W162" s="3">
        <f ca="1">IF(W165&gt;0,TINV(TTEST(W111:W134,W135:W158,2,2),46),-TINV(TTEST(W111:W134,W135:W158,2,2),46))</f>
        <v>-0.83233543094482587</v>
      </c>
    </row>
    <row r="163" spans="2:23">
      <c r="B163" s="1" t="s">
        <v>199</v>
      </c>
      <c r="C163" s="1" t="s">
        <v>0</v>
      </c>
      <c r="D163" s="3">
        <f ca="1">STDEV(D111:D134)/SQRT(COUNT(D111:D134))</f>
        <v>1.6093103665574593E-2</v>
      </c>
      <c r="E163" s="3">
        <f t="shared" ref="E163:W163" ca="1" si="23">STDEV(E111:E134)/SQRT(COUNT(E111:E134))</f>
        <v>1.0855456256184384E-2</v>
      </c>
      <c r="F163" s="3">
        <f t="shared" ca="1" si="23"/>
        <v>9.7986214127312073E-3</v>
      </c>
      <c r="G163" s="3">
        <f t="shared" ca="1" si="23"/>
        <v>1.0711602747879101E-2</v>
      </c>
      <c r="H163" s="3">
        <f t="shared" ca="1" si="23"/>
        <v>1.0120646804323244E-2</v>
      </c>
      <c r="I163" s="3">
        <f t="shared" ca="1" si="23"/>
        <v>9.1640228016096736E-3</v>
      </c>
      <c r="J163" s="3">
        <f t="shared" ca="1" si="23"/>
        <v>1.046066133241981E-2</v>
      </c>
      <c r="K163" s="3">
        <f t="shared" ca="1" si="23"/>
        <v>1.0767917655324089E-2</v>
      </c>
      <c r="L163" s="3">
        <f t="shared" ca="1" si="23"/>
        <v>1.1133228765004784E-2</v>
      </c>
      <c r="M163" s="3">
        <f t="shared" ca="1" si="23"/>
        <v>1.198632066710225E-2</v>
      </c>
      <c r="N163" s="3">
        <f t="shared" ca="1" si="23"/>
        <v>1.1724333132624295E-2</v>
      </c>
      <c r="O163" s="3">
        <f t="shared" ca="1" si="23"/>
        <v>1.0921465837949486E-2</v>
      </c>
      <c r="P163" s="3">
        <f t="shared" ca="1" si="23"/>
        <v>9.3206405514912223E-3</v>
      </c>
      <c r="Q163" s="3">
        <f t="shared" ca="1" si="23"/>
        <v>1.2048937124713506E-2</v>
      </c>
      <c r="R163" s="3">
        <f t="shared" ca="1" si="23"/>
        <v>1.21211469610719E-2</v>
      </c>
      <c r="S163" s="3">
        <f t="shared" ca="1" si="23"/>
        <v>1.5735076017730821E-2</v>
      </c>
      <c r="T163" s="3">
        <f t="shared" ca="1" si="23"/>
        <v>2.0086300857102505E-2</v>
      </c>
      <c r="U163" s="3">
        <f t="shared" ca="1" si="23"/>
        <v>1.2989291698736343E-2</v>
      </c>
      <c r="V163" s="3">
        <f t="shared" ca="1" si="23"/>
        <v>9.4789125987455279E-3</v>
      </c>
      <c r="W163" s="3">
        <f t="shared" ca="1" si="23"/>
        <v>1.3035202465462591E-2</v>
      </c>
    </row>
    <row r="164" spans="2:23">
      <c r="C164" s="1" t="s">
        <v>198</v>
      </c>
      <c r="D164" s="3">
        <f ca="1">STDEV(D135:D158)/SQRT(COUNT(D135:D158))</f>
        <v>5.395738124778271E-2</v>
      </c>
      <c r="E164" s="3">
        <f t="shared" ref="E164:W164" ca="1" si="24">STDEV(E135:E158)/SQRT(COUNT(E135:E158))</f>
        <v>2.4067099312426166E-2</v>
      </c>
      <c r="F164" s="3">
        <f t="shared" ca="1" si="24"/>
        <v>1.0226295446524526E-2</v>
      </c>
      <c r="G164" s="3">
        <f t="shared" ca="1" si="24"/>
        <v>1.372144332009244E-2</v>
      </c>
      <c r="H164" s="3">
        <f t="shared" ca="1" si="24"/>
        <v>2.1006631559370284E-2</v>
      </c>
      <c r="I164" s="3">
        <f t="shared" ca="1" si="24"/>
        <v>3.4465368472700195E-2</v>
      </c>
      <c r="J164" s="3">
        <f t="shared" ca="1" si="24"/>
        <v>3.3631762973079474E-2</v>
      </c>
      <c r="K164" s="3">
        <f t="shared" ca="1" si="24"/>
        <v>3.4601012218413774E-2</v>
      </c>
      <c r="L164" s="3">
        <f t="shared" ca="1" si="24"/>
        <v>4.252477198777932E-2</v>
      </c>
      <c r="M164" s="3">
        <f t="shared" ca="1" si="24"/>
        <v>3.8480407317832352E-2</v>
      </c>
      <c r="N164" s="3">
        <f t="shared" ca="1" si="24"/>
        <v>4.1737039419165733E-2</v>
      </c>
      <c r="O164" s="3">
        <f t="shared" ca="1" si="24"/>
        <v>4.347538001127018E-2</v>
      </c>
      <c r="P164" s="3">
        <f t="shared" ca="1" si="24"/>
        <v>3.2215686626406712E-2</v>
      </c>
      <c r="Q164" s="3">
        <f t="shared" ca="1" si="24"/>
        <v>3.6278615299072899E-2</v>
      </c>
      <c r="R164" s="3">
        <f t="shared" ca="1" si="24"/>
        <v>3.5895914793440932E-2</v>
      </c>
      <c r="S164" s="3">
        <f t="shared" ca="1" si="24"/>
        <v>3.3945369239174628E-2</v>
      </c>
      <c r="T164" s="3">
        <f t="shared" ca="1" si="24"/>
        <v>2.7419638854940635E-2</v>
      </c>
      <c r="U164" s="3">
        <f t="shared" ca="1" si="24"/>
        <v>4.1543603118755996E-2</v>
      </c>
      <c r="V164" s="3">
        <f t="shared" ca="1" si="24"/>
        <v>6.6293303695595107E-2</v>
      </c>
      <c r="W164" s="3">
        <f t="shared" ca="1" si="24"/>
        <v>7.4044852385162535E-2</v>
      </c>
    </row>
    <row r="165" spans="2:23">
      <c r="C165" s="1" t="s">
        <v>110</v>
      </c>
      <c r="D165" s="2">
        <f ca="1">D160-D161</f>
        <v>-0.26107821269508424</v>
      </c>
      <c r="E165" s="2">
        <f t="shared" ref="E165:W165" ca="1" si="25">E160-E161</f>
        <v>-0.12144304356428426</v>
      </c>
      <c r="F165" s="2">
        <f t="shared" ca="1" si="25"/>
        <v>-3.5111521862403197E-2</v>
      </c>
      <c r="G165" s="2">
        <f t="shared" ca="1" si="25"/>
        <v>-2.8807970335239706E-2</v>
      </c>
      <c r="H165" s="2">
        <f t="shared" ca="1" si="25"/>
        <v>-0.12402620353592998</v>
      </c>
      <c r="I165" s="2">
        <f t="shared" ca="1" si="25"/>
        <v>-0.27487697223423524</v>
      </c>
      <c r="J165" s="2">
        <f t="shared" ca="1" si="25"/>
        <v>-0.32533332715441454</v>
      </c>
      <c r="K165" s="2">
        <f t="shared" ca="1" si="25"/>
        <v>-0.32241266437401511</v>
      </c>
      <c r="L165" s="2">
        <f t="shared" ca="1" si="25"/>
        <v>-0.34002477921681384</v>
      </c>
      <c r="M165" s="2">
        <f t="shared" ca="1" si="25"/>
        <v>-0.37615170727314151</v>
      </c>
      <c r="N165" s="2">
        <f t="shared" ca="1" si="25"/>
        <v>-0.3514820439519174</v>
      </c>
      <c r="O165" s="2">
        <f t="shared" ca="1" si="25"/>
        <v>-0.30602600306312366</v>
      </c>
      <c r="P165" s="2">
        <f t="shared" ca="1" si="25"/>
        <v>-0.28452041806998596</v>
      </c>
      <c r="Q165" s="2">
        <f t="shared" ca="1" si="25"/>
        <v>-0.37874277001691953</v>
      </c>
      <c r="R165" s="2">
        <f t="shared" ca="1" si="25"/>
        <v>-0.39475433271907334</v>
      </c>
      <c r="S165" s="2">
        <f t="shared" ca="1" si="25"/>
        <v>-0.31747792816415721</v>
      </c>
      <c r="T165" s="2">
        <f t="shared" ca="1" si="25"/>
        <v>-0.21556182812722224</v>
      </c>
      <c r="U165" s="2">
        <f t="shared" ca="1" si="25"/>
        <v>-0.21664827930240296</v>
      </c>
      <c r="V165" s="2">
        <f t="shared" ca="1" si="25"/>
        <v>-0.18225351198088874</v>
      </c>
      <c r="W165" s="2">
        <f t="shared" ca="1" si="25"/>
        <v>-6.2577879778505208E-2</v>
      </c>
    </row>
    <row r="167" spans="2:23">
      <c r="B167" s="1" t="s">
        <v>200</v>
      </c>
      <c r="D167" s="1">
        <f ca="1">COVAR(D111:D158,$C111:$C158)/VAR($C111:$C158)</f>
        <v>-0.12781954163196835</v>
      </c>
      <c r="E167" s="1">
        <f t="shared" ref="E167:W167" ca="1" si="26">COVAR(E111:E158,$C111:$C158)/VAR($C111:$C158)</f>
        <v>-5.945649007834751E-2</v>
      </c>
      <c r="F167" s="1">
        <f t="shared" ca="1" si="26"/>
        <v>-1.7190015911801571E-2</v>
      </c>
      <c r="G167" s="1">
        <f t="shared" ca="1" si="26"/>
        <v>-1.4103902143294437E-2</v>
      </c>
      <c r="H167" s="1">
        <f t="shared" ca="1" si="26"/>
        <v>-6.072116214779906E-2</v>
      </c>
      <c r="I167" s="1">
        <f t="shared" ca="1" si="26"/>
        <v>-0.13457518432301102</v>
      </c>
      <c r="J167" s="1">
        <f t="shared" ca="1" si="26"/>
        <v>-0.15927777475268209</v>
      </c>
      <c r="K167" s="1">
        <f t="shared" ca="1" si="26"/>
        <v>-0.15784786693311162</v>
      </c>
      <c r="L167" s="1">
        <f t="shared" ca="1" si="26"/>
        <v>-0.16647046482489847</v>
      </c>
      <c r="M167" s="1">
        <f t="shared" ca="1" si="26"/>
        <v>-0.18415760668580888</v>
      </c>
      <c r="N167" s="1">
        <f t="shared" ca="1" si="26"/>
        <v>-0.17207975068479289</v>
      </c>
      <c r="O167" s="1">
        <f t="shared" ca="1" si="26"/>
        <v>-0.14982523066632095</v>
      </c>
      <c r="P167" s="1">
        <f t="shared" ca="1" si="26"/>
        <v>-0.13929645468009727</v>
      </c>
      <c r="Q167" s="1">
        <f t="shared" ca="1" si="26"/>
        <v>-0.18542614782078362</v>
      </c>
      <c r="R167" s="1">
        <f t="shared" ca="1" si="26"/>
        <v>-0.19326514206037962</v>
      </c>
      <c r="S167" s="1">
        <f t="shared" ca="1" si="26"/>
        <v>-0.15543190233036866</v>
      </c>
      <c r="T167" s="1">
        <f t="shared" ca="1" si="26"/>
        <v>-0.10553547835395261</v>
      </c>
      <c r="U167" s="1">
        <f t="shared" ca="1" si="26"/>
        <v>-0.10606738674180144</v>
      </c>
      <c r="V167" s="1">
        <f t="shared" ca="1" si="26"/>
        <v>-8.9228281907310109E-2</v>
      </c>
      <c r="W167" s="1">
        <f t="shared" ca="1" si="26"/>
        <v>-3.0637086974893101E-2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5.0999999999999997E-2</v>
      </c>
      <c r="E1">
        <v>6.3E-2</v>
      </c>
      <c r="F1">
        <v>5.1999999999999998E-2</v>
      </c>
      <c r="G1">
        <v>5.1999999999999998E-2</v>
      </c>
      <c r="H1">
        <v>6.6000000000000003E-2</v>
      </c>
      <c r="I1">
        <v>4.4999999999999998E-2</v>
      </c>
      <c r="J1">
        <v>6.4000000000000001E-2</v>
      </c>
      <c r="K1">
        <v>5.8999999999999997E-2</v>
      </c>
      <c r="L1">
        <v>0.01</v>
      </c>
      <c r="M1">
        <v>0.114</v>
      </c>
      <c r="N1">
        <v>4.1000000000000002E-2</v>
      </c>
      <c r="O1">
        <v>5.1999999999999998E-2</v>
      </c>
      <c r="P1">
        <v>0.158</v>
      </c>
      <c r="Q1">
        <v>3.3000000000000002E-2</v>
      </c>
      <c r="R1">
        <v>2.9000000000000001E-2</v>
      </c>
      <c r="S1">
        <v>3.5999999999999997E-2</v>
      </c>
      <c r="T1">
        <v>2.1999999999999999E-2</v>
      </c>
      <c r="U1">
        <v>3.5999999999999997E-2</v>
      </c>
      <c r="V1">
        <v>0.64100000000000001</v>
      </c>
      <c r="W1">
        <v>0.13800000000000001</v>
      </c>
      <c r="Z1" s="1">
        <f>AVERAGE(D1:M1)</f>
        <v>5.7599999999999998E-2</v>
      </c>
      <c r="AA1" s="1">
        <f>AVERAGE(N1:W1)</f>
        <v>0.1186</v>
      </c>
    </row>
    <row r="2" spans="1:27">
      <c r="A2">
        <v>1</v>
      </c>
      <c r="B2" t="s">
        <v>149</v>
      </c>
      <c r="C2">
        <v>30</v>
      </c>
      <c r="D2">
        <v>5.1999999999999998E-2</v>
      </c>
      <c r="E2">
        <v>3.9E-2</v>
      </c>
      <c r="F2">
        <v>5.2999999999999999E-2</v>
      </c>
      <c r="G2">
        <v>5.2999999999999999E-2</v>
      </c>
      <c r="H2">
        <v>4.1000000000000002E-2</v>
      </c>
      <c r="I2">
        <v>4.1000000000000002E-2</v>
      </c>
      <c r="J2">
        <v>4.9000000000000002E-2</v>
      </c>
      <c r="K2">
        <v>7.9000000000000001E-2</v>
      </c>
      <c r="L2">
        <v>1.4E-2</v>
      </c>
      <c r="M2">
        <v>0.17599999999999999</v>
      </c>
      <c r="N2">
        <v>3.4000000000000002E-2</v>
      </c>
      <c r="O2">
        <v>5.3999999999999999E-2</v>
      </c>
      <c r="P2">
        <v>0.22600000000000001</v>
      </c>
      <c r="Q2">
        <v>4.2999999999999997E-2</v>
      </c>
      <c r="R2">
        <v>2.9000000000000001E-2</v>
      </c>
      <c r="S2">
        <v>2.5999999999999999E-2</v>
      </c>
      <c r="T2">
        <v>2.4E-2</v>
      </c>
      <c r="U2">
        <v>4.3999999999999997E-2</v>
      </c>
      <c r="V2">
        <v>0.66600000000000004</v>
      </c>
      <c r="W2">
        <v>0.161</v>
      </c>
      <c r="Z2" s="1">
        <f t="shared" ref="Z2:Z48" si="0">AVERAGE(D2:M2)</f>
        <v>5.9699999999999996E-2</v>
      </c>
      <c r="AA2" s="1">
        <f t="shared" ref="AA2:AA48" si="1">AVERAGE(N2:W2)</f>
        <v>0.13070000000000001</v>
      </c>
    </row>
    <row r="3" spans="1:27">
      <c r="A3">
        <v>2</v>
      </c>
      <c r="B3" t="s">
        <v>150</v>
      </c>
      <c r="C3">
        <v>30</v>
      </c>
      <c r="D3">
        <v>0.05</v>
      </c>
      <c r="E3">
        <v>9.0999999999999998E-2</v>
      </c>
      <c r="F3">
        <v>0.05</v>
      </c>
      <c r="G3">
        <v>5.0999999999999997E-2</v>
      </c>
      <c r="H3">
        <v>7.6999999999999999E-2</v>
      </c>
      <c r="I3">
        <v>4.3999999999999997E-2</v>
      </c>
      <c r="J3">
        <v>1.9E-2</v>
      </c>
      <c r="K3">
        <v>0.04</v>
      </c>
      <c r="L3">
        <v>1.2999999999999999E-2</v>
      </c>
      <c r="M3">
        <v>0.11700000000000001</v>
      </c>
      <c r="N3">
        <v>4.3999999999999997E-2</v>
      </c>
      <c r="O3">
        <v>0.05</v>
      </c>
      <c r="P3">
        <v>0.09</v>
      </c>
      <c r="Q3">
        <v>2.1999999999999999E-2</v>
      </c>
      <c r="R3">
        <v>4.7E-2</v>
      </c>
      <c r="S3">
        <v>4.8000000000000001E-2</v>
      </c>
      <c r="T3">
        <v>3.1E-2</v>
      </c>
      <c r="U3">
        <v>2.4E-2</v>
      </c>
      <c r="V3">
        <v>0.69699999999999995</v>
      </c>
      <c r="W3">
        <v>0.20499999999999999</v>
      </c>
      <c r="Z3" s="1">
        <f t="shared" si="0"/>
        <v>5.5200000000000006E-2</v>
      </c>
      <c r="AA3" s="1">
        <f t="shared" si="1"/>
        <v>0.1258</v>
      </c>
    </row>
    <row r="4" spans="1:27">
      <c r="A4">
        <v>3</v>
      </c>
      <c r="B4" t="s">
        <v>151</v>
      </c>
      <c r="C4">
        <v>30</v>
      </c>
      <c r="D4">
        <v>4.9000000000000002E-2</v>
      </c>
      <c r="E4">
        <v>0.21</v>
      </c>
      <c r="F4">
        <v>4.9000000000000002E-2</v>
      </c>
      <c r="G4">
        <v>4.9000000000000002E-2</v>
      </c>
      <c r="H4">
        <v>0.22</v>
      </c>
      <c r="I4">
        <v>0.06</v>
      </c>
      <c r="J4">
        <v>1.0999999999999999E-2</v>
      </c>
      <c r="K4">
        <v>5.0999999999999997E-2</v>
      </c>
      <c r="L4">
        <v>4.2000000000000003E-2</v>
      </c>
      <c r="M4">
        <v>0.109</v>
      </c>
      <c r="N4">
        <v>5.0999999999999997E-2</v>
      </c>
      <c r="O4">
        <v>4.9000000000000002E-2</v>
      </c>
      <c r="P4">
        <v>5.2999999999999999E-2</v>
      </c>
      <c r="Q4">
        <v>0.02</v>
      </c>
      <c r="R4">
        <v>0.13600000000000001</v>
      </c>
      <c r="S4">
        <v>0.193</v>
      </c>
      <c r="T4">
        <v>6.3E-2</v>
      </c>
      <c r="U4">
        <v>2.5000000000000001E-2</v>
      </c>
      <c r="V4">
        <v>0.78200000000000003</v>
      </c>
      <c r="W4">
        <v>0.30399999999999999</v>
      </c>
      <c r="Z4" s="1">
        <f t="shared" si="0"/>
        <v>8.5000000000000006E-2</v>
      </c>
      <c r="AA4" s="1">
        <f t="shared" si="1"/>
        <v>0.1676</v>
      </c>
    </row>
    <row r="5" spans="1:27">
      <c r="A5">
        <v>4</v>
      </c>
      <c r="B5" t="s">
        <v>152</v>
      </c>
      <c r="C5">
        <v>30</v>
      </c>
      <c r="D5">
        <v>5.0999999999999997E-2</v>
      </c>
      <c r="E5">
        <v>0.105</v>
      </c>
      <c r="F5">
        <v>5.0999999999999997E-2</v>
      </c>
      <c r="G5">
        <v>5.1999999999999998E-2</v>
      </c>
      <c r="H5">
        <v>0.14599999999999999</v>
      </c>
      <c r="I5">
        <v>4.3999999999999997E-2</v>
      </c>
      <c r="J5">
        <v>6.7000000000000004E-2</v>
      </c>
      <c r="K5">
        <v>3.7999999999999999E-2</v>
      </c>
      <c r="L5">
        <v>0.01</v>
      </c>
      <c r="M5">
        <v>8.5000000000000006E-2</v>
      </c>
      <c r="N5">
        <v>5.2999999999999999E-2</v>
      </c>
      <c r="O5">
        <v>5.0999999999999997E-2</v>
      </c>
      <c r="P5">
        <v>0.129</v>
      </c>
      <c r="Q5">
        <v>2.7E-2</v>
      </c>
      <c r="R5">
        <v>4.8000000000000001E-2</v>
      </c>
      <c r="S5">
        <v>5.6000000000000001E-2</v>
      </c>
      <c r="T5">
        <v>2.7E-2</v>
      </c>
      <c r="U5">
        <v>3.6999999999999998E-2</v>
      </c>
      <c r="V5">
        <v>0.56399999999999995</v>
      </c>
      <c r="W5">
        <v>0.151</v>
      </c>
      <c r="Z5" s="1">
        <f t="shared" si="0"/>
        <v>6.4899999999999999E-2</v>
      </c>
      <c r="AA5" s="1">
        <f t="shared" si="1"/>
        <v>0.1143</v>
      </c>
    </row>
    <row r="6" spans="1:27">
      <c r="A6">
        <v>5</v>
      </c>
      <c r="B6" t="s">
        <v>153</v>
      </c>
      <c r="C6">
        <v>30</v>
      </c>
      <c r="D6">
        <v>5.1999999999999998E-2</v>
      </c>
      <c r="E6">
        <v>5.2999999999999999E-2</v>
      </c>
      <c r="F6">
        <v>5.2999999999999999E-2</v>
      </c>
      <c r="G6">
        <v>5.2999999999999999E-2</v>
      </c>
      <c r="H6">
        <v>4.2999999999999997E-2</v>
      </c>
      <c r="I6">
        <v>4.7E-2</v>
      </c>
      <c r="J6">
        <v>0.06</v>
      </c>
      <c r="K6">
        <v>8.3000000000000004E-2</v>
      </c>
      <c r="L6">
        <v>8.9999999999999993E-3</v>
      </c>
      <c r="M6">
        <v>0.153</v>
      </c>
      <c r="N6">
        <v>3.5999999999999997E-2</v>
      </c>
      <c r="O6">
        <v>5.2999999999999999E-2</v>
      </c>
      <c r="P6">
        <v>0.20300000000000001</v>
      </c>
      <c r="Q6">
        <v>4.1000000000000002E-2</v>
      </c>
      <c r="R6">
        <v>2.1000000000000001E-2</v>
      </c>
      <c r="S6">
        <v>2.3E-2</v>
      </c>
      <c r="T6">
        <v>2.9000000000000001E-2</v>
      </c>
      <c r="U6">
        <v>2.9000000000000001E-2</v>
      </c>
      <c r="V6">
        <v>0.74</v>
      </c>
      <c r="W6">
        <v>0.17699999999999999</v>
      </c>
      <c r="Z6" s="1">
        <f t="shared" si="0"/>
        <v>6.0600000000000001E-2</v>
      </c>
      <c r="AA6" s="1">
        <f t="shared" si="1"/>
        <v>0.13520000000000001</v>
      </c>
    </row>
    <row r="7" spans="1:27">
      <c r="A7">
        <v>6</v>
      </c>
      <c r="B7" t="s">
        <v>154</v>
      </c>
      <c r="C7">
        <v>30</v>
      </c>
      <c r="D7">
        <v>5.0999999999999997E-2</v>
      </c>
      <c r="E7">
        <v>6.4000000000000001E-2</v>
      </c>
      <c r="F7">
        <v>5.1999999999999998E-2</v>
      </c>
      <c r="G7">
        <v>5.1999999999999998E-2</v>
      </c>
      <c r="H7">
        <v>5.8999999999999997E-2</v>
      </c>
      <c r="I7">
        <v>4.8000000000000001E-2</v>
      </c>
      <c r="J7">
        <v>6.8000000000000005E-2</v>
      </c>
      <c r="K7">
        <v>7.0999999999999994E-2</v>
      </c>
      <c r="L7">
        <v>8.0000000000000002E-3</v>
      </c>
      <c r="M7">
        <v>0.11</v>
      </c>
      <c r="N7">
        <v>4.4999999999999998E-2</v>
      </c>
      <c r="O7">
        <v>5.1999999999999998E-2</v>
      </c>
      <c r="P7">
        <v>0.152</v>
      </c>
      <c r="Q7">
        <v>3.9E-2</v>
      </c>
      <c r="R7">
        <v>1.7999999999999999E-2</v>
      </c>
      <c r="S7">
        <v>2.1000000000000001E-2</v>
      </c>
      <c r="T7">
        <v>2.9000000000000001E-2</v>
      </c>
      <c r="U7">
        <v>2.5000000000000001E-2</v>
      </c>
      <c r="V7">
        <v>0.66500000000000004</v>
      </c>
      <c r="W7">
        <v>0.155</v>
      </c>
      <c r="Z7" s="1">
        <f t="shared" si="0"/>
        <v>5.8299999999999998E-2</v>
      </c>
      <c r="AA7" s="1">
        <f t="shared" si="1"/>
        <v>0.12010000000000001</v>
      </c>
    </row>
    <row r="8" spans="1:27">
      <c r="A8">
        <v>7</v>
      </c>
      <c r="B8" t="s">
        <v>155</v>
      </c>
      <c r="C8">
        <v>30</v>
      </c>
      <c r="D8">
        <v>5.0999999999999997E-2</v>
      </c>
      <c r="E8">
        <v>6.3E-2</v>
      </c>
      <c r="F8">
        <v>5.1999999999999998E-2</v>
      </c>
      <c r="G8">
        <v>5.1999999999999998E-2</v>
      </c>
      <c r="H8">
        <v>6.4000000000000001E-2</v>
      </c>
      <c r="I8">
        <v>4.2999999999999997E-2</v>
      </c>
      <c r="J8">
        <v>5.6000000000000001E-2</v>
      </c>
      <c r="K8">
        <v>5.5E-2</v>
      </c>
      <c r="L8">
        <v>7.0000000000000001E-3</v>
      </c>
      <c r="M8">
        <v>0.106</v>
      </c>
      <c r="N8">
        <v>4.2000000000000003E-2</v>
      </c>
      <c r="O8">
        <v>5.1999999999999998E-2</v>
      </c>
      <c r="P8">
        <v>0.14599999999999999</v>
      </c>
      <c r="Q8">
        <v>3.1E-2</v>
      </c>
      <c r="R8">
        <v>2.1999999999999999E-2</v>
      </c>
      <c r="S8">
        <v>2.9000000000000001E-2</v>
      </c>
      <c r="T8">
        <v>2.3E-2</v>
      </c>
      <c r="U8">
        <v>2.8000000000000001E-2</v>
      </c>
      <c r="V8">
        <v>0.67600000000000005</v>
      </c>
      <c r="W8">
        <v>0.14399999999999999</v>
      </c>
      <c r="Z8" s="1">
        <f t="shared" si="0"/>
        <v>5.489999999999999E-2</v>
      </c>
      <c r="AA8" s="1">
        <f t="shared" si="1"/>
        <v>0.1193</v>
      </c>
    </row>
    <row r="9" spans="1:27">
      <c r="A9">
        <v>8</v>
      </c>
      <c r="B9" t="s">
        <v>156</v>
      </c>
      <c r="C9">
        <v>30</v>
      </c>
      <c r="D9">
        <v>0.05</v>
      </c>
      <c r="E9">
        <v>0.17</v>
      </c>
      <c r="F9">
        <v>5.0999999999999997E-2</v>
      </c>
      <c r="G9">
        <v>5.0999999999999997E-2</v>
      </c>
      <c r="H9">
        <v>8.3000000000000004E-2</v>
      </c>
      <c r="I9">
        <v>4.3999999999999997E-2</v>
      </c>
      <c r="J9">
        <v>1.2E-2</v>
      </c>
      <c r="K9">
        <v>6.2E-2</v>
      </c>
      <c r="L9">
        <v>1.4999999999999999E-2</v>
      </c>
      <c r="M9">
        <v>0.185</v>
      </c>
      <c r="N9">
        <v>2.9000000000000001E-2</v>
      </c>
      <c r="O9">
        <v>0.05</v>
      </c>
      <c r="P9">
        <v>7.2999999999999995E-2</v>
      </c>
      <c r="Q9">
        <v>1.4E-2</v>
      </c>
      <c r="R9">
        <v>0.151</v>
      </c>
      <c r="S9">
        <v>6.2E-2</v>
      </c>
      <c r="T9">
        <v>3.7999999999999999E-2</v>
      </c>
      <c r="U9">
        <v>1.0999999999999999E-2</v>
      </c>
      <c r="V9">
        <v>0.88500000000000001</v>
      </c>
      <c r="W9">
        <v>0.432</v>
      </c>
      <c r="Z9" s="1">
        <f t="shared" si="0"/>
        <v>7.2300000000000003E-2</v>
      </c>
      <c r="AA9" s="1">
        <f t="shared" si="1"/>
        <v>0.17449999999999999</v>
      </c>
    </row>
    <row r="10" spans="1:27">
      <c r="A10">
        <v>9</v>
      </c>
      <c r="B10" t="s">
        <v>157</v>
      </c>
      <c r="C10">
        <v>30</v>
      </c>
      <c r="D10">
        <v>5.1999999999999998E-2</v>
      </c>
      <c r="E10">
        <v>5.7000000000000002E-2</v>
      </c>
      <c r="F10">
        <v>5.1999999999999998E-2</v>
      </c>
      <c r="G10">
        <v>5.1999999999999998E-2</v>
      </c>
      <c r="H10">
        <v>5.0999999999999997E-2</v>
      </c>
      <c r="I10">
        <v>4.2999999999999997E-2</v>
      </c>
      <c r="J10">
        <v>4.9000000000000002E-2</v>
      </c>
      <c r="K10">
        <v>6.2E-2</v>
      </c>
      <c r="L10">
        <v>7.0000000000000001E-3</v>
      </c>
      <c r="M10">
        <v>0.125</v>
      </c>
      <c r="N10">
        <v>4.1000000000000002E-2</v>
      </c>
      <c r="O10">
        <v>5.1999999999999998E-2</v>
      </c>
      <c r="P10">
        <v>0.157</v>
      </c>
      <c r="Q10">
        <v>3.2000000000000001E-2</v>
      </c>
      <c r="R10">
        <v>1.7000000000000001E-2</v>
      </c>
      <c r="S10">
        <v>2.3E-2</v>
      </c>
      <c r="T10">
        <v>2.1000000000000001E-2</v>
      </c>
      <c r="U10">
        <v>2.5999999999999999E-2</v>
      </c>
      <c r="V10">
        <v>0.746</v>
      </c>
      <c r="W10">
        <v>0.161</v>
      </c>
      <c r="Z10" s="1">
        <f t="shared" si="0"/>
        <v>5.5000000000000007E-2</v>
      </c>
      <c r="AA10" s="1">
        <f t="shared" si="1"/>
        <v>0.12760000000000002</v>
      </c>
    </row>
    <row r="11" spans="1:27">
      <c r="A11">
        <v>10</v>
      </c>
      <c r="B11" t="s">
        <v>158</v>
      </c>
      <c r="C11">
        <v>30</v>
      </c>
      <c r="D11">
        <v>5.0999999999999997E-2</v>
      </c>
      <c r="E11">
        <v>5.6000000000000001E-2</v>
      </c>
      <c r="F11">
        <v>5.0999999999999997E-2</v>
      </c>
      <c r="G11">
        <v>5.1999999999999998E-2</v>
      </c>
      <c r="H11">
        <v>6.0999999999999999E-2</v>
      </c>
      <c r="I11">
        <v>4.2000000000000003E-2</v>
      </c>
      <c r="J11">
        <v>5.3999999999999999E-2</v>
      </c>
      <c r="K11">
        <v>4.3999999999999997E-2</v>
      </c>
      <c r="L11">
        <v>8.9999999999999993E-3</v>
      </c>
      <c r="M11">
        <v>0.109</v>
      </c>
      <c r="N11">
        <v>4.7E-2</v>
      </c>
      <c r="O11">
        <v>5.1999999999999998E-2</v>
      </c>
      <c r="P11">
        <v>0.14899999999999999</v>
      </c>
      <c r="Q11">
        <v>3.3000000000000002E-2</v>
      </c>
      <c r="R11">
        <v>2.1000000000000001E-2</v>
      </c>
      <c r="S11">
        <v>2.8000000000000001E-2</v>
      </c>
      <c r="T11">
        <v>2.5999999999999999E-2</v>
      </c>
      <c r="U11">
        <v>3.2000000000000001E-2</v>
      </c>
      <c r="V11">
        <v>0.63100000000000001</v>
      </c>
      <c r="W11">
        <v>0.13900000000000001</v>
      </c>
      <c r="Z11" s="1">
        <f t="shared" si="0"/>
        <v>5.2900000000000003E-2</v>
      </c>
      <c r="AA11" s="1">
        <f t="shared" si="1"/>
        <v>0.11580000000000001</v>
      </c>
    </row>
    <row r="12" spans="1:27">
      <c r="A12">
        <v>11</v>
      </c>
      <c r="B12" t="s">
        <v>159</v>
      </c>
      <c r="C12">
        <v>30</v>
      </c>
      <c r="D12">
        <v>5.0999999999999997E-2</v>
      </c>
      <c r="E12">
        <v>7.0999999999999994E-2</v>
      </c>
      <c r="F12">
        <v>5.0999999999999997E-2</v>
      </c>
      <c r="G12">
        <v>5.1999999999999998E-2</v>
      </c>
      <c r="H12">
        <v>7.3999999999999996E-2</v>
      </c>
      <c r="I12">
        <v>4.1000000000000002E-2</v>
      </c>
      <c r="J12">
        <v>3.7999999999999999E-2</v>
      </c>
      <c r="K12">
        <v>0.05</v>
      </c>
      <c r="L12">
        <v>8.9999999999999993E-3</v>
      </c>
      <c r="M12">
        <v>0.113</v>
      </c>
      <c r="N12">
        <v>4.1000000000000002E-2</v>
      </c>
      <c r="O12">
        <v>5.1999999999999998E-2</v>
      </c>
      <c r="P12">
        <v>0.13</v>
      </c>
      <c r="Q12">
        <v>2.5999999999999999E-2</v>
      </c>
      <c r="R12">
        <v>3.3000000000000002E-2</v>
      </c>
      <c r="S12">
        <v>3.5999999999999997E-2</v>
      </c>
      <c r="T12">
        <v>2.1999999999999999E-2</v>
      </c>
      <c r="U12">
        <v>2.8000000000000001E-2</v>
      </c>
      <c r="V12">
        <v>0.69499999999999995</v>
      </c>
      <c r="W12">
        <v>0.16500000000000001</v>
      </c>
      <c r="Z12" s="1">
        <f t="shared" si="0"/>
        <v>5.4999999999999993E-2</v>
      </c>
      <c r="AA12" s="1">
        <f t="shared" si="1"/>
        <v>0.12279999999999999</v>
      </c>
    </row>
    <row r="13" spans="1:27">
      <c r="A13">
        <v>12</v>
      </c>
      <c r="B13" t="s">
        <v>160</v>
      </c>
      <c r="C13">
        <v>30</v>
      </c>
      <c r="D13">
        <v>4.9000000000000002E-2</v>
      </c>
      <c r="E13">
        <v>6.6000000000000003E-2</v>
      </c>
      <c r="F13">
        <v>4.9000000000000002E-2</v>
      </c>
      <c r="G13">
        <v>0.05</v>
      </c>
      <c r="H13">
        <v>0.106</v>
      </c>
      <c r="I13">
        <v>5.5E-2</v>
      </c>
      <c r="J13">
        <v>3.6999999999999998E-2</v>
      </c>
      <c r="K13">
        <v>3.3000000000000002E-2</v>
      </c>
      <c r="L13">
        <v>0.02</v>
      </c>
      <c r="M13">
        <v>9.1999999999999998E-2</v>
      </c>
      <c r="N13">
        <v>8.1000000000000003E-2</v>
      </c>
      <c r="O13">
        <v>0.05</v>
      </c>
      <c r="P13">
        <v>0.10199999999999999</v>
      </c>
      <c r="Q13">
        <v>4.1000000000000002E-2</v>
      </c>
      <c r="R13">
        <v>2.5000000000000001E-2</v>
      </c>
      <c r="S13">
        <v>6.2E-2</v>
      </c>
      <c r="T13">
        <v>5.2999999999999999E-2</v>
      </c>
      <c r="U13">
        <v>4.2999999999999997E-2</v>
      </c>
      <c r="V13">
        <v>0.504</v>
      </c>
      <c r="W13">
        <v>0.13500000000000001</v>
      </c>
      <c r="Z13" s="1">
        <f t="shared" si="0"/>
        <v>5.5699999999999993E-2</v>
      </c>
      <c r="AA13" s="1">
        <f t="shared" si="1"/>
        <v>0.1096</v>
      </c>
    </row>
    <row r="14" spans="1:27">
      <c r="A14">
        <v>13</v>
      </c>
      <c r="B14" t="s">
        <v>161</v>
      </c>
      <c r="C14">
        <v>30</v>
      </c>
      <c r="D14">
        <v>0.05</v>
      </c>
      <c r="E14">
        <v>0.20699999999999999</v>
      </c>
      <c r="F14">
        <v>5.0999999999999997E-2</v>
      </c>
      <c r="G14">
        <v>5.0999999999999997E-2</v>
      </c>
      <c r="H14">
        <v>0.108</v>
      </c>
      <c r="I14">
        <v>8.8999999999999996E-2</v>
      </c>
      <c r="J14">
        <v>5.5E-2</v>
      </c>
      <c r="K14">
        <v>3.7999999999999999E-2</v>
      </c>
      <c r="L14">
        <v>1.2999999999999999E-2</v>
      </c>
      <c r="M14">
        <v>0.10299999999999999</v>
      </c>
      <c r="N14">
        <v>0.123</v>
      </c>
      <c r="O14">
        <v>5.0999999999999997E-2</v>
      </c>
      <c r="P14">
        <v>0.11899999999999999</v>
      </c>
      <c r="Q14">
        <v>0.06</v>
      </c>
      <c r="R14">
        <v>1.7000000000000001E-2</v>
      </c>
      <c r="S14">
        <v>8.2000000000000003E-2</v>
      </c>
      <c r="T14">
        <v>8.7999999999999995E-2</v>
      </c>
      <c r="U14">
        <v>7.1999999999999995E-2</v>
      </c>
      <c r="V14">
        <v>0.58299999999999996</v>
      </c>
      <c r="W14">
        <v>0.2</v>
      </c>
      <c r="Z14" s="1">
        <f t="shared" si="0"/>
        <v>7.6499999999999999E-2</v>
      </c>
      <c r="AA14" s="1">
        <f t="shared" si="1"/>
        <v>0.13949999999999999</v>
      </c>
    </row>
    <row r="15" spans="1:27">
      <c r="A15">
        <v>14</v>
      </c>
      <c r="B15" t="s">
        <v>162</v>
      </c>
      <c r="C15">
        <v>30</v>
      </c>
      <c r="D15">
        <v>0.05</v>
      </c>
      <c r="E15">
        <v>8.1000000000000003E-2</v>
      </c>
      <c r="F15">
        <v>0.05</v>
      </c>
      <c r="G15">
        <v>5.0999999999999997E-2</v>
      </c>
      <c r="H15">
        <v>7.0000000000000007E-2</v>
      </c>
      <c r="I15">
        <v>4.9000000000000002E-2</v>
      </c>
      <c r="J15">
        <v>3.5000000000000003E-2</v>
      </c>
      <c r="K15">
        <v>3.9E-2</v>
      </c>
      <c r="L15">
        <v>8.9999999999999993E-3</v>
      </c>
      <c r="M15">
        <v>9.1999999999999998E-2</v>
      </c>
      <c r="N15">
        <v>5.6000000000000001E-2</v>
      </c>
      <c r="O15">
        <v>0.05</v>
      </c>
      <c r="P15">
        <v>0.1</v>
      </c>
      <c r="Q15">
        <v>3.1E-2</v>
      </c>
      <c r="R15">
        <v>2.1999999999999999E-2</v>
      </c>
      <c r="S15">
        <v>3.5000000000000003E-2</v>
      </c>
      <c r="T15">
        <v>3.5000000000000003E-2</v>
      </c>
      <c r="U15">
        <v>2.9000000000000001E-2</v>
      </c>
      <c r="V15">
        <v>0.58699999999999997</v>
      </c>
      <c r="W15">
        <v>0.14899999999999999</v>
      </c>
      <c r="Z15" s="1">
        <f t="shared" si="0"/>
        <v>5.2600000000000001E-2</v>
      </c>
      <c r="AA15" s="1">
        <f t="shared" si="1"/>
        <v>0.10940000000000001</v>
      </c>
    </row>
    <row r="16" spans="1:27">
      <c r="A16">
        <v>15</v>
      </c>
      <c r="B16" t="s">
        <v>163</v>
      </c>
      <c r="C16">
        <v>30</v>
      </c>
      <c r="D16">
        <v>5.1999999999999998E-2</v>
      </c>
      <c r="E16">
        <v>0.23899999999999999</v>
      </c>
      <c r="F16">
        <v>5.1999999999999998E-2</v>
      </c>
      <c r="G16">
        <v>5.2999999999999999E-2</v>
      </c>
      <c r="H16">
        <v>5.6000000000000001E-2</v>
      </c>
      <c r="I16">
        <v>9.6000000000000002E-2</v>
      </c>
      <c r="J16">
        <v>0.159</v>
      </c>
      <c r="K16">
        <v>0.34</v>
      </c>
      <c r="L16">
        <v>6.0000000000000001E-3</v>
      </c>
      <c r="M16">
        <v>9.6000000000000002E-2</v>
      </c>
      <c r="N16">
        <v>3.7999999999999999E-2</v>
      </c>
      <c r="O16">
        <v>5.2999999999999999E-2</v>
      </c>
      <c r="P16">
        <v>0.14499999999999999</v>
      </c>
      <c r="Q16">
        <v>8.7999999999999995E-2</v>
      </c>
      <c r="R16">
        <v>2.1999999999999999E-2</v>
      </c>
      <c r="S16">
        <v>1.7999999999999999E-2</v>
      </c>
      <c r="T16">
        <v>0.224</v>
      </c>
      <c r="U16">
        <v>0.01</v>
      </c>
      <c r="V16">
        <v>0.63800000000000001</v>
      </c>
      <c r="W16">
        <v>0.23899999999999999</v>
      </c>
      <c r="Z16" s="1">
        <f t="shared" si="0"/>
        <v>0.1149</v>
      </c>
      <c r="AA16" s="1">
        <f t="shared" si="1"/>
        <v>0.14750000000000002</v>
      </c>
    </row>
    <row r="17" spans="1:27">
      <c r="A17">
        <v>16</v>
      </c>
      <c r="B17" t="s">
        <v>164</v>
      </c>
      <c r="C17">
        <v>30</v>
      </c>
      <c r="D17">
        <v>5.0999999999999997E-2</v>
      </c>
      <c r="E17">
        <v>9.7000000000000003E-2</v>
      </c>
      <c r="F17">
        <v>5.1999999999999998E-2</v>
      </c>
      <c r="G17">
        <v>5.1999999999999998E-2</v>
      </c>
      <c r="H17">
        <v>6.4000000000000001E-2</v>
      </c>
      <c r="I17">
        <v>5.3999999999999999E-2</v>
      </c>
      <c r="J17">
        <v>7.6999999999999999E-2</v>
      </c>
      <c r="K17">
        <v>0.09</v>
      </c>
      <c r="L17">
        <v>6.0000000000000001E-3</v>
      </c>
      <c r="M17">
        <v>9.7000000000000003E-2</v>
      </c>
      <c r="N17">
        <v>4.2999999999999997E-2</v>
      </c>
      <c r="O17">
        <v>5.1999999999999998E-2</v>
      </c>
      <c r="P17">
        <v>0.14199999999999999</v>
      </c>
      <c r="Q17">
        <v>0.04</v>
      </c>
      <c r="R17">
        <v>0.02</v>
      </c>
      <c r="S17">
        <v>2.4E-2</v>
      </c>
      <c r="T17">
        <v>4.4999999999999998E-2</v>
      </c>
      <c r="U17">
        <v>0.02</v>
      </c>
      <c r="V17">
        <v>0.67500000000000004</v>
      </c>
      <c r="W17">
        <v>0.16700000000000001</v>
      </c>
      <c r="Z17" s="1">
        <f t="shared" si="0"/>
        <v>6.4000000000000001E-2</v>
      </c>
      <c r="AA17" s="1">
        <f t="shared" si="1"/>
        <v>0.12279999999999999</v>
      </c>
    </row>
    <row r="18" spans="1:27">
      <c r="A18">
        <v>17</v>
      </c>
      <c r="B18" t="s">
        <v>165</v>
      </c>
      <c r="C18">
        <v>30</v>
      </c>
      <c r="D18">
        <v>5.0999999999999997E-2</v>
      </c>
      <c r="E18">
        <v>0.108</v>
      </c>
      <c r="F18">
        <v>5.0999999999999997E-2</v>
      </c>
      <c r="G18">
        <v>5.1999999999999998E-2</v>
      </c>
      <c r="H18">
        <v>0.13200000000000001</v>
      </c>
      <c r="I18">
        <v>4.5999999999999999E-2</v>
      </c>
      <c r="J18">
        <v>0.10299999999999999</v>
      </c>
      <c r="K18">
        <v>4.5999999999999999E-2</v>
      </c>
      <c r="L18">
        <v>7.0000000000000001E-3</v>
      </c>
      <c r="M18">
        <v>7.0999999999999994E-2</v>
      </c>
      <c r="N18">
        <v>5.3999999999999999E-2</v>
      </c>
      <c r="O18">
        <v>5.1999999999999998E-2</v>
      </c>
      <c r="P18">
        <v>0.13600000000000001</v>
      </c>
      <c r="Q18">
        <v>3.3000000000000002E-2</v>
      </c>
      <c r="R18">
        <v>3.1E-2</v>
      </c>
      <c r="S18">
        <v>4.1000000000000002E-2</v>
      </c>
      <c r="T18">
        <v>3.1E-2</v>
      </c>
      <c r="U18">
        <v>3.3000000000000002E-2</v>
      </c>
      <c r="V18">
        <v>0.50600000000000001</v>
      </c>
      <c r="W18">
        <v>0.129</v>
      </c>
      <c r="Z18" s="1">
        <f t="shared" si="0"/>
        <v>6.6700000000000009E-2</v>
      </c>
      <c r="AA18" s="1">
        <f t="shared" si="1"/>
        <v>0.1046</v>
      </c>
    </row>
    <row r="19" spans="1:27">
      <c r="A19">
        <v>18</v>
      </c>
      <c r="B19" t="s">
        <v>166</v>
      </c>
      <c r="C19">
        <v>30</v>
      </c>
      <c r="D19">
        <v>5.0999999999999997E-2</v>
      </c>
      <c r="E19">
        <v>6.5000000000000002E-2</v>
      </c>
      <c r="F19">
        <v>5.0999999999999997E-2</v>
      </c>
      <c r="G19">
        <v>5.1999999999999998E-2</v>
      </c>
      <c r="H19">
        <v>7.3999999999999996E-2</v>
      </c>
      <c r="I19">
        <v>4.3999999999999997E-2</v>
      </c>
      <c r="J19">
        <v>6.7000000000000004E-2</v>
      </c>
      <c r="K19">
        <v>5.7000000000000002E-2</v>
      </c>
      <c r="L19">
        <v>0.01</v>
      </c>
      <c r="M19">
        <v>0.105</v>
      </c>
      <c r="N19">
        <v>4.1000000000000002E-2</v>
      </c>
      <c r="O19">
        <v>5.1999999999999998E-2</v>
      </c>
      <c r="P19">
        <v>0.153</v>
      </c>
      <c r="Q19">
        <v>3.2000000000000001E-2</v>
      </c>
      <c r="R19">
        <v>0.03</v>
      </c>
      <c r="S19">
        <v>3.6999999999999998E-2</v>
      </c>
      <c r="T19">
        <v>2.1999999999999999E-2</v>
      </c>
      <c r="U19">
        <v>3.5999999999999997E-2</v>
      </c>
      <c r="V19">
        <v>0.623</v>
      </c>
      <c r="W19">
        <v>0.13400000000000001</v>
      </c>
      <c r="Z19" s="1">
        <f t="shared" si="0"/>
        <v>5.7599999999999998E-2</v>
      </c>
      <c r="AA19" s="1">
        <f t="shared" si="1"/>
        <v>0.11600000000000002</v>
      </c>
    </row>
    <row r="20" spans="1:27">
      <c r="A20">
        <v>19</v>
      </c>
      <c r="B20" t="s">
        <v>167</v>
      </c>
      <c r="C20">
        <v>30</v>
      </c>
      <c r="D20">
        <v>5.0999999999999997E-2</v>
      </c>
      <c r="E20">
        <v>8.5000000000000006E-2</v>
      </c>
      <c r="F20">
        <v>5.0999999999999997E-2</v>
      </c>
      <c r="G20">
        <v>5.1999999999999998E-2</v>
      </c>
      <c r="H20">
        <v>8.7999999999999995E-2</v>
      </c>
      <c r="I20">
        <v>5.2999999999999999E-2</v>
      </c>
      <c r="J20">
        <v>9.4E-2</v>
      </c>
      <c r="K20">
        <v>4.3999999999999997E-2</v>
      </c>
      <c r="L20">
        <v>1.2E-2</v>
      </c>
      <c r="M20">
        <v>9.6000000000000002E-2</v>
      </c>
      <c r="N20">
        <v>6.0999999999999999E-2</v>
      </c>
      <c r="O20">
        <v>5.1999999999999998E-2</v>
      </c>
      <c r="P20">
        <v>0.156</v>
      </c>
      <c r="Q20">
        <v>4.1000000000000002E-2</v>
      </c>
      <c r="R20">
        <v>2.7E-2</v>
      </c>
      <c r="S20">
        <v>4.1000000000000002E-2</v>
      </c>
      <c r="T20">
        <v>3.3000000000000002E-2</v>
      </c>
      <c r="U20">
        <v>4.8000000000000001E-2</v>
      </c>
      <c r="V20">
        <v>0.48699999999999999</v>
      </c>
      <c r="W20">
        <v>0.13</v>
      </c>
      <c r="Z20" s="1">
        <f t="shared" si="0"/>
        <v>6.2600000000000003E-2</v>
      </c>
      <c r="AA20" s="1">
        <f t="shared" si="1"/>
        <v>0.1076</v>
      </c>
    </row>
    <row r="21" spans="1:27">
      <c r="A21">
        <v>20</v>
      </c>
      <c r="B21" t="s">
        <v>168</v>
      </c>
      <c r="C21">
        <v>30</v>
      </c>
      <c r="D21">
        <v>5.0999999999999997E-2</v>
      </c>
      <c r="E21">
        <v>0.11600000000000001</v>
      </c>
      <c r="F21">
        <v>5.1999999999999998E-2</v>
      </c>
      <c r="G21">
        <v>5.1999999999999998E-2</v>
      </c>
      <c r="H21">
        <v>0.191</v>
      </c>
      <c r="I21">
        <v>4.1000000000000002E-2</v>
      </c>
      <c r="J21">
        <v>8.4000000000000005E-2</v>
      </c>
      <c r="K21">
        <v>0.05</v>
      </c>
      <c r="L21">
        <v>1.2999999999999999E-2</v>
      </c>
      <c r="M21">
        <v>8.5999999999999993E-2</v>
      </c>
      <c r="N21">
        <v>4.1000000000000002E-2</v>
      </c>
      <c r="O21">
        <v>5.1999999999999998E-2</v>
      </c>
      <c r="P21">
        <v>0.14799999999999999</v>
      </c>
      <c r="Q21">
        <v>2.5000000000000001E-2</v>
      </c>
      <c r="R21">
        <v>8.5999999999999993E-2</v>
      </c>
      <c r="S21">
        <v>7.8E-2</v>
      </c>
      <c r="T21">
        <v>2.1000000000000001E-2</v>
      </c>
      <c r="U21">
        <v>4.1000000000000002E-2</v>
      </c>
      <c r="V21">
        <v>0.55400000000000005</v>
      </c>
      <c r="W21">
        <v>0.14299999999999999</v>
      </c>
      <c r="Z21" s="1">
        <f t="shared" si="0"/>
        <v>7.3599999999999999E-2</v>
      </c>
      <c r="AA21" s="1">
        <f t="shared" si="1"/>
        <v>0.11890000000000001</v>
      </c>
    </row>
    <row r="22" spans="1:27">
      <c r="A22">
        <v>21</v>
      </c>
      <c r="B22" t="s">
        <v>169</v>
      </c>
      <c r="C22">
        <v>30</v>
      </c>
      <c r="D22">
        <v>5.1999999999999998E-2</v>
      </c>
      <c r="E22">
        <v>7.2999999999999995E-2</v>
      </c>
      <c r="F22">
        <v>5.1999999999999998E-2</v>
      </c>
      <c r="G22">
        <v>5.2999999999999999E-2</v>
      </c>
      <c r="H22">
        <v>4.5999999999999999E-2</v>
      </c>
      <c r="I22">
        <v>5.3999999999999999E-2</v>
      </c>
      <c r="J22">
        <v>5.8000000000000003E-2</v>
      </c>
      <c r="K22">
        <v>9.7000000000000003E-2</v>
      </c>
      <c r="L22">
        <v>8.0000000000000002E-3</v>
      </c>
      <c r="M22">
        <v>0.13200000000000001</v>
      </c>
      <c r="N22">
        <v>3.9E-2</v>
      </c>
      <c r="O22">
        <v>5.2999999999999999E-2</v>
      </c>
      <c r="P22">
        <v>0.16500000000000001</v>
      </c>
      <c r="Q22">
        <v>4.2999999999999997E-2</v>
      </c>
      <c r="R22">
        <v>1.7999999999999999E-2</v>
      </c>
      <c r="S22">
        <v>2.1999999999999999E-2</v>
      </c>
      <c r="T22">
        <v>4.2000000000000003E-2</v>
      </c>
      <c r="U22">
        <v>0.02</v>
      </c>
      <c r="V22">
        <v>0.749</v>
      </c>
      <c r="W22">
        <v>0.189</v>
      </c>
      <c r="Z22" s="1">
        <f t="shared" si="0"/>
        <v>6.25E-2</v>
      </c>
      <c r="AA22" s="1">
        <f t="shared" si="1"/>
        <v>0.13400000000000001</v>
      </c>
    </row>
    <row r="23" spans="1:27">
      <c r="A23">
        <v>22</v>
      </c>
      <c r="B23" t="s">
        <v>170</v>
      </c>
      <c r="C23">
        <v>30</v>
      </c>
      <c r="D23">
        <v>4.9000000000000002E-2</v>
      </c>
      <c r="E23">
        <v>0.14699999999999999</v>
      </c>
      <c r="F23">
        <v>0.05</v>
      </c>
      <c r="G23">
        <v>0.05</v>
      </c>
      <c r="H23">
        <v>9.9000000000000005E-2</v>
      </c>
      <c r="I23">
        <v>6.6000000000000003E-2</v>
      </c>
      <c r="J23">
        <v>2.7E-2</v>
      </c>
      <c r="K23">
        <v>3.3000000000000002E-2</v>
      </c>
      <c r="L23">
        <v>1.7999999999999999E-2</v>
      </c>
      <c r="M23">
        <v>0.113</v>
      </c>
      <c r="N23">
        <v>9.2999999999999999E-2</v>
      </c>
      <c r="O23">
        <v>0.05</v>
      </c>
      <c r="P23">
        <v>9.8000000000000004E-2</v>
      </c>
      <c r="Q23">
        <v>0.04</v>
      </c>
      <c r="R23">
        <v>2.8000000000000001E-2</v>
      </c>
      <c r="S23">
        <v>7.8E-2</v>
      </c>
      <c r="T23">
        <v>4.9000000000000002E-2</v>
      </c>
      <c r="U23">
        <v>6.5000000000000002E-2</v>
      </c>
      <c r="V23">
        <v>0.59899999999999998</v>
      </c>
      <c r="W23">
        <v>0.188</v>
      </c>
      <c r="Z23" s="1">
        <f t="shared" si="0"/>
        <v>6.5200000000000008E-2</v>
      </c>
      <c r="AA23" s="1">
        <f t="shared" si="1"/>
        <v>0.1288</v>
      </c>
    </row>
    <row r="24" spans="1:27">
      <c r="A24">
        <v>23</v>
      </c>
      <c r="B24" t="s">
        <v>171</v>
      </c>
      <c r="C24">
        <v>30</v>
      </c>
      <c r="D24">
        <v>5.1999999999999998E-2</v>
      </c>
      <c r="E24">
        <v>8.1000000000000003E-2</v>
      </c>
      <c r="F24">
        <v>5.1999999999999998E-2</v>
      </c>
      <c r="G24">
        <v>5.2999999999999999E-2</v>
      </c>
      <c r="H24">
        <v>7.8E-2</v>
      </c>
      <c r="I24">
        <v>4.5999999999999999E-2</v>
      </c>
      <c r="J24">
        <v>6.8000000000000005E-2</v>
      </c>
      <c r="K24">
        <v>6.2E-2</v>
      </c>
      <c r="L24">
        <v>8.9999999999999993E-3</v>
      </c>
      <c r="M24">
        <v>0.112</v>
      </c>
      <c r="N24">
        <v>4.2000000000000003E-2</v>
      </c>
      <c r="O24">
        <v>5.2999999999999999E-2</v>
      </c>
      <c r="P24">
        <v>0.16500000000000001</v>
      </c>
      <c r="Q24">
        <v>3.4000000000000002E-2</v>
      </c>
      <c r="R24">
        <v>2.9000000000000001E-2</v>
      </c>
      <c r="S24">
        <v>3.4000000000000002E-2</v>
      </c>
      <c r="T24">
        <v>2.7E-2</v>
      </c>
      <c r="U24">
        <v>3.1E-2</v>
      </c>
      <c r="V24">
        <v>0.67600000000000005</v>
      </c>
      <c r="W24">
        <v>0.16</v>
      </c>
      <c r="Z24" s="1">
        <f t="shared" si="0"/>
        <v>6.13E-2</v>
      </c>
      <c r="AA24" s="1">
        <f t="shared" si="1"/>
        <v>0.12510000000000002</v>
      </c>
    </row>
    <row r="25" spans="1:27">
      <c r="A25">
        <v>24</v>
      </c>
      <c r="B25" t="s">
        <v>172</v>
      </c>
      <c r="C25">
        <v>30</v>
      </c>
      <c r="D25">
        <v>4.2000000000000003E-2</v>
      </c>
      <c r="E25">
        <v>1.2999999999999999E-2</v>
      </c>
      <c r="F25">
        <v>4.2999999999999997E-2</v>
      </c>
      <c r="G25">
        <v>4.2999999999999997E-2</v>
      </c>
      <c r="H25">
        <v>0.95699999999999996</v>
      </c>
      <c r="I25">
        <v>7.1999999999999995E-2</v>
      </c>
      <c r="J25">
        <v>6.7000000000000004E-2</v>
      </c>
      <c r="K25">
        <v>2E-3</v>
      </c>
      <c r="L25">
        <v>0.99299999999999999</v>
      </c>
      <c r="M25">
        <v>0.872</v>
      </c>
      <c r="N25">
        <v>0.99</v>
      </c>
      <c r="O25">
        <v>4.3999999999999997E-2</v>
      </c>
      <c r="P25">
        <v>0.51800000000000002</v>
      </c>
      <c r="Q25">
        <v>0.28899999999999998</v>
      </c>
      <c r="R25">
        <v>2.8000000000000001E-2</v>
      </c>
      <c r="S25">
        <v>0.89600000000000002</v>
      </c>
      <c r="T25">
        <v>0.97699999999999998</v>
      </c>
      <c r="U25">
        <v>0.92800000000000005</v>
      </c>
      <c r="V25">
        <v>0.98299999999999998</v>
      </c>
      <c r="W25">
        <v>0.48199999999999998</v>
      </c>
      <c r="Z25" s="1">
        <f t="shared" si="0"/>
        <v>0.31039999999999995</v>
      </c>
      <c r="AA25" s="1">
        <f t="shared" si="1"/>
        <v>0.61349999999999993</v>
      </c>
    </row>
    <row r="26" spans="1:27">
      <c r="A26">
        <v>25</v>
      </c>
      <c r="B26" t="s">
        <v>173</v>
      </c>
      <c r="C26">
        <v>30</v>
      </c>
      <c r="D26">
        <v>4.8000000000000001E-2</v>
      </c>
      <c r="E26">
        <v>0.71599999999999997</v>
      </c>
      <c r="F26">
        <v>4.9000000000000002E-2</v>
      </c>
      <c r="G26">
        <v>4.9000000000000002E-2</v>
      </c>
      <c r="H26">
        <v>0.61099999999999999</v>
      </c>
      <c r="I26">
        <v>0.88600000000000001</v>
      </c>
      <c r="J26">
        <v>2.1999999999999999E-2</v>
      </c>
      <c r="K26">
        <v>5.0999999999999997E-2</v>
      </c>
      <c r="L26">
        <v>0.95299999999999996</v>
      </c>
      <c r="M26">
        <v>0.86899999999999999</v>
      </c>
      <c r="N26">
        <v>0.98499999999999999</v>
      </c>
      <c r="O26">
        <v>4.8000000000000001E-2</v>
      </c>
      <c r="P26">
        <v>0.37</v>
      </c>
      <c r="Q26">
        <v>0.433</v>
      </c>
      <c r="R26">
        <v>5.3999999999999999E-2</v>
      </c>
      <c r="S26">
        <v>0.28100000000000003</v>
      </c>
      <c r="T26">
        <v>0.98699999999999999</v>
      </c>
      <c r="U26">
        <v>1.0999999999999999E-2</v>
      </c>
      <c r="V26">
        <v>0.95899999999999996</v>
      </c>
      <c r="W26">
        <v>0.96599999999999997</v>
      </c>
      <c r="Z26" s="1">
        <f t="shared" si="0"/>
        <v>0.42539999999999994</v>
      </c>
      <c r="AA26" s="1">
        <f t="shared" si="1"/>
        <v>0.50940000000000007</v>
      </c>
    </row>
    <row r="27" spans="1:27">
      <c r="A27">
        <v>26</v>
      </c>
      <c r="B27" t="s">
        <v>174</v>
      </c>
      <c r="C27">
        <v>30</v>
      </c>
      <c r="D27">
        <v>4.7E-2</v>
      </c>
      <c r="E27">
        <v>0.98499999999999999</v>
      </c>
      <c r="F27">
        <v>4.8000000000000001E-2</v>
      </c>
      <c r="G27">
        <v>4.8000000000000001E-2</v>
      </c>
      <c r="H27">
        <v>0.91800000000000004</v>
      </c>
      <c r="I27">
        <v>0.24</v>
      </c>
      <c r="J27">
        <v>0.97099999999999997</v>
      </c>
      <c r="K27">
        <v>1.2E-2</v>
      </c>
      <c r="L27">
        <v>2.5000000000000001E-2</v>
      </c>
      <c r="M27">
        <v>2.1999999999999999E-2</v>
      </c>
      <c r="N27">
        <v>0.56299999999999994</v>
      </c>
      <c r="O27">
        <v>4.5999999999999999E-2</v>
      </c>
      <c r="P27">
        <v>6.2E-2</v>
      </c>
      <c r="Q27">
        <v>2.8000000000000001E-2</v>
      </c>
      <c r="R27">
        <v>1.7999999999999999E-2</v>
      </c>
      <c r="S27">
        <v>0.221</v>
      </c>
      <c r="T27">
        <v>1.0999999999999999E-2</v>
      </c>
      <c r="U27">
        <v>0.97299999999999998</v>
      </c>
      <c r="V27">
        <v>0.67</v>
      </c>
      <c r="W27">
        <v>0.41099999999999998</v>
      </c>
      <c r="Z27" s="1">
        <f t="shared" si="0"/>
        <v>0.33160000000000001</v>
      </c>
      <c r="AA27" s="1">
        <f t="shared" si="1"/>
        <v>0.30030000000000001</v>
      </c>
    </row>
    <row r="28" spans="1:27">
      <c r="A28">
        <v>27</v>
      </c>
      <c r="B28" t="s">
        <v>175</v>
      </c>
      <c r="C28">
        <v>30</v>
      </c>
      <c r="D28">
        <v>0.05</v>
      </c>
      <c r="E28">
        <v>6.2E-2</v>
      </c>
      <c r="F28">
        <v>5.2999999999999999E-2</v>
      </c>
      <c r="G28">
        <v>5.2999999999999999E-2</v>
      </c>
      <c r="H28">
        <v>0.97399999999999998</v>
      </c>
      <c r="I28">
        <v>0.92600000000000005</v>
      </c>
      <c r="J28">
        <v>0.99199999999999999</v>
      </c>
      <c r="K28">
        <v>0.14599999999999999</v>
      </c>
      <c r="L28">
        <v>0.99399999999999999</v>
      </c>
      <c r="M28">
        <v>0.97499999999999998</v>
      </c>
      <c r="N28">
        <v>0.99</v>
      </c>
      <c r="O28">
        <v>5.7000000000000002E-2</v>
      </c>
      <c r="P28">
        <v>0.98799999999999999</v>
      </c>
      <c r="Q28">
        <v>0.97499999999999998</v>
      </c>
      <c r="R28">
        <v>0.122</v>
      </c>
      <c r="S28">
        <v>0.85899999999999999</v>
      </c>
      <c r="T28">
        <v>0.90500000000000003</v>
      </c>
      <c r="U28">
        <v>0.99099999999999999</v>
      </c>
      <c r="V28">
        <v>0.55300000000000005</v>
      </c>
      <c r="W28">
        <v>0.61299999999999999</v>
      </c>
      <c r="Z28" s="1">
        <f t="shared" si="0"/>
        <v>0.52249999999999996</v>
      </c>
      <c r="AA28" s="1">
        <f t="shared" si="1"/>
        <v>0.70529999999999993</v>
      </c>
    </row>
    <row r="29" spans="1:27">
      <c r="A29">
        <v>28</v>
      </c>
      <c r="B29" t="s">
        <v>176</v>
      </c>
      <c r="C29">
        <v>30</v>
      </c>
      <c r="D29">
        <v>4.9000000000000002E-2</v>
      </c>
      <c r="E29">
        <v>0.434</v>
      </c>
      <c r="F29">
        <v>0.05</v>
      </c>
      <c r="G29">
        <v>0.05</v>
      </c>
      <c r="H29">
        <v>2.4E-2</v>
      </c>
      <c r="I29">
        <v>0.114</v>
      </c>
      <c r="J29">
        <v>7.0000000000000001E-3</v>
      </c>
      <c r="K29">
        <v>1E-3</v>
      </c>
      <c r="L29">
        <v>0.85199999999999998</v>
      </c>
      <c r="M29">
        <v>0.96099999999999997</v>
      </c>
      <c r="N29">
        <v>0.89900000000000002</v>
      </c>
      <c r="O29">
        <v>4.9000000000000002E-2</v>
      </c>
      <c r="P29">
        <v>0.221</v>
      </c>
      <c r="Q29">
        <v>4.8000000000000001E-2</v>
      </c>
      <c r="R29">
        <v>2.9000000000000001E-2</v>
      </c>
      <c r="S29">
        <v>0.71499999999999997</v>
      </c>
      <c r="T29">
        <v>2.4E-2</v>
      </c>
      <c r="U29">
        <v>0.97899999999999998</v>
      </c>
      <c r="V29">
        <v>0.98699999999999999</v>
      </c>
      <c r="W29">
        <v>0.79200000000000004</v>
      </c>
      <c r="Z29" s="1">
        <f t="shared" si="0"/>
        <v>0.25419999999999998</v>
      </c>
      <c r="AA29" s="1">
        <f t="shared" si="1"/>
        <v>0.47430000000000005</v>
      </c>
    </row>
    <row r="30" spans="1:27">
      <c r="A30">
        <v>29</v>
      </c>
      <c r="B30" t="s">
        <v>177</v>
      </c>
      <c r="C30">
        <v>30</v>
      </c>
      <c r="D30">
        <v>5.0999999999999997E-2</v>
      </c>
      <c r="E30">
        <v>0.48599999999999999</v>
      </c>
      <c r="F30">
        <v>5.2999999999999999E-2</v>
      </c>
      <c r="G30">
        <v>5.2999999999999999E-2</v>
      </c>
      <c r="H30">
        <v>2.4E-2</v>
      </c>
      <c r="I30">
        <v>0.54600000000000004</v>
      </c>
      <c r="J30">
        <v>0.34399999999999997</v>
      </c>
      <c r="K30">
        <v>1E-3</v>
      </c>
      <c r="L30">
        <v>0.32500000000000001</v>
      </c>
      <c r="M30">
        <v>0.93500000000000005</v>
      </c>
      <c r="N30">
        <v>0.97599999999999998</v>
      </c>
      <c r="O30">
        <v>5.5E-2</v>
      </c>
      <c r="P30">
        <v>0.44</v>
      </c>
      <c r="Q30">
        <v>0.44700000000000001</v>
      </c>
      <c r="R30">
        <v>7.0000000000000001E-3</v>
      </c>
      <c r="S30">
        <v>0.39</v>
      </c>
      <c r="T30">
        <v>0.02</v>
      </c>
      <c r="U30">
        <v>0.98499999999999999</v>
      </c>
      <c r="V30">
        <v>0.89500000000000002</v>
      </c>
      <c r="W30">
        <v>0.64800000000000002</v>
      </c>
      <c r="Z30" s="1">
        <f t="shared" si="0"/>
        <v>0.28179999999999994</v>
      </c>
      <c r="AA30" s="1">
        <f t="shared" si="1"/>
        <v>0.48629999999999995</v>
      </c>
    </row>
    <row r="31" spans="1:27">
      <c r="A31">
        <v>30</v>
      </c>
      <c r="B31" t="s">
        <v>178</v>
      </c>
      <c r="C31">
        <v>30</v>
      </c>
      <c r="D31">
        <v>5.3999999999999999E-2</v>
      </c>
      <c r="E31">
        <v>5.0000000000000001E-3</v>
      </c>
      <c r="F31">
        <v>5.7000000000000002E-2</v>
      </c>
      <c r="G31">
        <v>5.7000000000000002E-2</v>
      </c>
      <c r="H31">
        <v>0.17299999999999999</v>
      </c>
      <c r="I31">
        <v>0.95899999999999996</v>
      </c>
      <c r="J31">
        <v>0.98899999999999999</v>
      </c>
      <c r="K31">
        <v>0.95299999999999996</v>
      </c>
      <c r="L31">
        <v>0.95199999999999996</v>
      </c>
      <c r="M31">
        <v>0.94399999999999995</v>
      </c>
      <c r="N31">
        <v>0.96399999999999997</v>
      </c>
      <c r="O31">
        <v>0.06</v>
      </c>
      <c r="P31">
        <v>0.98399999999999999</v>
      </c>
      <c r="Q31">
        <v>0.95199999999999996</v>
      </c>
      <c r="R31">
        <v>8.9999999999999993E-3</v>
      </c>
      <c r="S31">
        <v>1.7999999999999999E-2</v>
      </c>
      <c r="T31">
        <v>0.99</v>
      </c>
      <c r="U31">
        <v>1.0999999999999999E-2</v>
      </c>
      <c r="V31">
        <v>0.88300000000000001</v>
      </c>
      <c r="W31">
        <v>0.55000000000000004</v>
      </c>
      <c r="Z31" s="1">
        <f t="shared" si="0"/>
        <v>0.51429999999999998</v>
      </c>
      <c r="AA31" s="1">
        <f t="shared" si="1"/>
        <v>0.54209999999999992</v>
      </c>
    </row>
    <row r="32" spans="1:27">
      <c r="A32">
        <v>31</v>
      </c>
      <c r="B32" t="s">
        <v>179</v>
      </c>
      <c r="C32">
        <v>30</v>
      </c>
      <c r="D32">
        <v>5.1999999999999998E-2</v>
      </c>
      <c r="E32">
        <v>2.4E-2</v>
      </c>
      <c r="F32">
        <v>5.3999999999999999E-2</v>
      </c>
      <c r="G32">
        <v>5.5E-2</v>
      </c>
      <c r="H32">
        <v>0.93200000000000005</v>
      </c>
      <c r="I32">
        <v>2.3E-2</v>
      </c>
      <c r="J32">
        <v>0.99399999999999999</v>
      </c>
      <c r="K32">
        <v>0.99199999999999999</v>
      </c>
      <c r="L32">
        <v>0.99399999999999999</v>
      </c>
      <c r="M32">
        <v>0.90500000000000003</v>
      </c>
      <c r="N32">
        <v>4.9000000000000002E-2</v>
      </c>
      <c r="O32">
        <v>6.0999999999999999E-2</v>
      </c>
      <c r="P32">
        <v>0.99099999999999999</v>
      </c>
      <c r="Q32">
        <v>0.95099999999999996</v>
      </c>
      <c r="R32">
        <v>0.98199999999999998</v>
      </c>
      <c r="S32">
        <v>9.2999999999999999E-2</v>
      </c>
      <c r="T32">
        <v>8.0000000000000002E-3</v>
      </c>
      <c r="U32">
        <v>0.98399999999999999</v>
      </c>
      <c r="V32">
        <v>0.625</v>
      </c>
      <c r="W32">
        <v>0.122</v>
      </c>
      <c r="Z32" s="1">
        <f t="shared" si="0"/>
        <v>0.50250000000000006</v>
      </c>
      <c r="AA32" s="1">
        <f t="shared" si="1"/>
        <v>0.48659999999999998</v>
      </c>
    </row>
    <row r="33" spans="1:27">
      <c r="A33">
        <v>32</v>
      </c>
      <c r="B33" t="s">
        <v>180</v>
      </c>
      <c r="C33">
        <v>30</v>
      </c>
      <c r="D33">
        <v>4.8000000000000001E-2</v>
      </c>
      <c r="E33">
        <v>2.4E-2</v>
      </c>
      <c r="F33">
        <v>4.9000000000000002E-2</v>
      </c>
      <c r="G33">
        <v>4.9000000000000002E-2</v>
      </c>
      <c r="H33">
        <v>0.31</v>
      </c>
      <c r="I33">
        <v>0.53600000000000003</v>
      </c>
      <c r="J33">
        <v>0.39100000000000001</v>
      </c>
      <c r="K33">
        <v>0.97699999999999998</v>
      </c>
      <c r="L33">
        <v>0.38900000000000001</v>
      </c>
      <c r="M33">
        <v>0.45200000000000001</v>
      </c>
      <c r="N33">
        <v>0.443</v>
      </c>
      <c r="O33">
        <v>5.0999999999999997E-2</v>
      </c>
      <c r="P33">
        <v>0.68200000000000005</v>
      </c>
      <c r="Q33">
        <v>0.48599999999999999</v>
      </c>
      <c r="R33">
        <v>0.40100000000000002</v>
      </c>
      <c r="S33">
        <v>5.6000000000000001E-2</v>
      </c>
      <c r="T33">
        <v>0.98399999999999999</v>
      </c>
      <c r="U33">
        <v>3.0000000000000001E-3</v>
      </c>
      <c r="V33">
        <v>0.91200000000000003</v>
      </c>
      <c r="W33">
        <v>0.55200000000000005</v>
      </c>
      <c r="Z33" s="1">
        <f t="shared" si="0"/>
        <v>0.32249999999999995</v>
      </c>
      <c r="AA33" s="1">
        <f t="shared" si="1"/>
        <v>0.45700000000000002</v>
      </c>
    </row>
    <row r="34" spans="1:27">
      <c r="A34">
        <v>33</v>
      </c>
      <c r="B34" t="s">
        <v>181</v>
      </c>
      <c r="C34">
        <v>30</v>
      </c>
      <c r="D34">
        <v>5.5E-2</v>
      </c>
      <c r="E34">
        <v>6.0000000000000001E-3</v>
      </c>
      <c r="F34">
        <v>5.7000000000000002E-2</v>
      </c>
      <c r="G34">
        <v>5.7000000000000002E-2</v>
      </c>
      <c r="H34">
        <v>0.95099999999999996</v>
      </c>
      <c r="I34">
        <v>5.6000000000000001E-2</v>
      </c>
      <c r="J34">
        <v>0.93899999999999995</v>
      </c>
      <c r="K34">
        <v>1.2E-2</v>
      </c>
      <c r="L34">
        <v>0.36199999999999999</v>
      </c>
      <c r="M34">
        <v>0.21</v>
      </c>
      <c r="N34">
        <v>0.90100000000000002</v>
      </c>
      <c r="O34">
        <v>5.8000000000000003E-2</v>
      </c>
      <c r="P34">
        <v>0.96299999999999997</v>
      </c>
      <c r="Q34">
        <v>5.8000000000000003E-2</v>
      </c>
      <c r="R34">
        <v>0.01</v>
      </c>
      <c r="S34">
        <v>2.9000000000000001E-2</v>
      </c>
      <c r="T34">
        <v>0.23100000000000001</v>
      </c>
      <c r="U34">
        <v>2.3E-2</v>
      </c>
      <c r="V34">
        <v>0.64500000000000002</v>
      </c>
      <c r="W34">
        <v>6.5000000000000002E-2</v>
      </c>
      <c r="Z34" s="1">
        <f t="shared" si="0"/>
        <v>0.27050000000000002</v>
      </c>
      <c r="AA34" s="1">
        <f t="shared" si="1"/>
        <v>0.29830000000000001</v>
      </c>
    </row>
    <row r="35" spans="1:27">
      <c r="A35">
        <v>34</v>
      </c>
      <c r="B35" t="s">
        <v>182</v>
      </c>
      <c r="C35">
        <v>30</v>
      </c>
      <c r="D35">
        <v>6.0999999999999999E-2</v>
      </c>
      <c r="E35">
        <v>7.0000000000000001E-3</v>
      </c>
      <c r="F35">
        <v>6.4000000000000001E-2</v>
      </c>
      <c r="G35">
        <v>6.4000000000000001E-2</v>
      </c>
      <c r="H35">
        <v>1.4999999999999999E-2</v>
      </c>
      <c r="I35">
        <v>0.222</v>
      </c>
      <c r="J35">
        <v>0.97099999999999997</v>
      </c>
      <c r="K35">
        <v>0.90200000000000002</v>
      </c>
      <c r="L35">
        <v>0.155</v>
      </c>
      <c r="M35">
        <v>0.86199999999999999</v>
      </c>
      <c r="N35">
        <v>1.6E-2</v>
      </c>
      <c r="O35">
        <v>6.7000000000000004E-2</v>
      </c>
      <c r="P35">
        <v>0.97499999999999998</v>
      </c>
      <c r="Q35">
        <v>0.20300000000000001</v>
      </c>
      <c r="R35">
        <v>5.1999999999999998E-2</v>
      </c>
      <c r="S35">
        <v>5.0000000000000001E-3</v>
      </c>
      <c r="T35">
        <v>7.0000000000000001E-3</v>
      </c>
      <c r="U35">
        <v>0.34599999999999997</v>
      </c>
      <c r="V35">
        <v>0.70699999999999996</v>
      </c>
      <c r="W35">
        <v>0.16300000000000001</v>
      </c>
      <c r="Z35" s="1">
        <f t="shared" si="0"/>
        <v>0.33229999999999998</v>
      </c>
      <c r="AA35" s="1">
        <f t="shared" si="1"/>
        <v>0.25409999999999994</v>
      </c>
    </row>
    <row r="36" spans="1:27">
      <c r="A36">
        <v>35</v>
      </c>
      <c r="B36" t="s">
        <v>183</v>
      </c>
      <c r="C36">
        <v>30</v>
      </c>
      <c r="D36">
        <v>4.8000000000000001E-2</v>
      </c>
      <c r="E36">
        <v>0.113</v>
      </c>
      <c r="F36">
        <v>4.9000000000000002E-2</v>
      </c>
      <c r="G36">
        <v>4.9000000000000002E-2</v>
      </c>
      <c r="H36">
        <v>0.98799999999999999</v>
      </c>
      <c r="I36">
        <v>0.23100000000000001</v>
      </c>
      <c r="J36">
        <v>0.99199999999999999</v>
      </c>
      <c r="K36">
        <v>0.98299999999999998</v>
      </c>
      <c r="L36">
        <v>0.66300000000000003</v>
      </c>
      <c r="M36">
        <v>8.7999999999999995E-2</v>
      </c>
      <c r="N36">
        <v>0.83399999999999996</v>
      </c>
      <c r="O36">
        <v>5.0999999999999997E-2</v>
      </c>
      <c r="P36">
        <v>0.90600000000000003</v>
      </c>
      <c r="Q36">
        <v>0.29299999999999998</v>
      </c>
      <c r="R36">
        <v>0.156</v>
      </c>
      <c r="S36">
        <v>0.01</v>
      </c>
      <c r="T36">
        <v>3.3000000000000002E-2</v>
      </c>
      <c r="U36">
        <v>1.0999999999999999E-2</v>
      </c>
      <c r="V36">
        <v>0.19900000000000001</v>
      </c>
      <c r="W36">
        <v>0.123</v>
      </c>
      <c r="Z36" s="1">
        <f t="shared" si="0"/>
        <v>0.4204</v>
      </c>
      <c r="AA36" s="1">
        <f t="shared" si="1"/>
        <v>0.26159999999999994</v>
      </c>
    </row>
    <row r="37" spans="1:27">
      <c r="A37">
        <v>36</v>
      </c>
      <c r="B37" t="s">
        <v>184</v>
      </c>
      <c r="C37">
        <v>30</v>
      </c>
      <c r="D37">
        <v>4.2999999999999997E-2</v>
      </c>
      <c r="E37">
        <v>0.98499999999999999</v>
      </c>
      <c r="F37">
        <v>4.2999999999999997E-2</v>
      </c>
      <c r="G37">
        <v>4.2999999999999997E-2</v>
      </c>
      <c r="H37">
        <v>0.82299999999999995</v>
      </c>
      <c r="I37">
        <v>0.52500000000000002</v>
      </c>
      <c r="J37">
        <v>0.98499999999999999</v>
      </c>
      <c r="K37">
        <v>0.89800000000000002</v>
      </c>
      <c r="L37">
        <v>6.0000000000000001E-3</v>
      </c>
      <c r="M37">
        <v>8.9999999999999993E-3</v>
      </c>
      <c r="N37">
        <v>0.125</v>
      </c>
      <c r="O37">
        <v>4.1000000000000002E-2</v>
      </c>
      <c r="P37">
        <v>5.2999999999999999E-2</v>
      </c>
      <c r="Q37">
        <v>4.5999999999999999E-2</v>
      </c>
      <c r="R37">
        <v>8.9999999999999993E-3</v>
      </c>
      <c r="S37">
        <v>1.2999999999999999E-2</v>
      </c>
      <c r="T37">
        <v>7.0000000000000001E-3</v>
      </c>
      <c r="U37">
        <v>7.5999999999999998E-2</v>
      </c>
      <c r="V37">
        <v>0.82799999999999996</v>
      </c>
      <c r="W37">
        <v>0.252</v>
      </c>
      <c r="Z37" s="1">
        <f t="shared" si="0"/>
        <v>0.43600000000000005</v>
      </c>
      <c r="AA37" s="1">
        <f t="shared" si="1"/>
        <v>0.14499999999999999</v>
      </c>
    </row>
    <row r="38" spans="1:27">
      <c r="A38">
        <v>37</v>
      </c>
      <c r="B38" t="s">
        <v>185</v>
      </c>
      <c r="C38">
        <v>30</v>
      </c>
      <c r="D38">
        <v>4.8000000000000001E-2</v>
      </c>
      <c r="E38">
        <v>0.98499999999999999</v>
      </c>
      <c r="F38">
        <v>4.9000000000000002E-2</v>
      </c>
      <c r="G38">
        <v>4.9000000000000002E-2</v>
      </c>
      <c r="H38">
        <v>5.7000000000000002E-2</v>
      </c>
      <c r="I38">
        <v>0.92600000000000005</v>
      </c>
      <c r="J38">
        <v>0.98399999999999999</v>
      </c>
      <c r="K38">
        <v>0.98399999999999999</v>
      </c>
      <c r="L38">
        <v>6.0000000000000001E-3</v>
      </c>
      <c r="M38">
        <v>1.9E-2</v>
      </c>
      <c r="N38">
        <v>2.1999999999999999E-2</v>
      </c>
      <c r="O38">
        <v>4.8000000000000001E-2</v>
      </c>
      <c r="P38">
        <v>7.6999999999999999E-2</v>
      </c>
      <c r="Q38">
        <v>0.32400000000000001</v>
      </c>
      <c r="R38">
        <v>1.4E-2</v>
      </c>
      <c r="S38">
        <v>7.0000000000000001E-3</v>
      </c>
      <c r="T38">
        <v>0.61599999999999999</v>
      </c>
      <c r="U38">
        <v>0.01</v>
      </c>
      <c r="V38">
        <v>0.54900000000000004</v>
      </c>
      <c r="W38">
        <v>0.61199999999999999</v>
      </c>
      <c r="Z38" s="1">
        <f t="shared" si="0"/>
        <v>0.41070000000000001</v>
      </c>
      <c r="AA38" s="1">
        <f t="shared" si="1"/>
        <v>0.22790000000000005</v>
      </c>
    </row>
    <row r="39" spans="1:27">
      <c r="A39">
        <v>38</v>
      </c>
      <c r="B39" t="s">
        <v>186</v>
      </c>
      <c r="C39">
        <v>30</v>
      </c>
      <c r="D39">
        <v>0.04</v>
      </c>
      <c r="E39">
        <v>0.99299999999999999</v>
      </c>
      <c r="F39">
        <v>4.2000000000000003E-2</v>
      </c>
      <c r="G39">
        <v>4.2000000000000003E-2</v>
      </c>
      <c r="H39">
        <v>0.99099999999999999</v>
      </c>
      <c r="I39">
        <v>0.97299999999999998</v>
      </c>
      <c r="J39">
        <v>0.99199999999999999</v>
      </c>
      <c r="K39">
        <v>0.97299999999999998</v>
      </c>
      <c r="L39">
        <v>0.995</v>
      </c>
      <c r="M39">
        <v>0.47799999999999998</v>
      </c>
      <c r="N39">
        <v>0.98899999999999999</v>
      </c>
      <c r="O39">
        <v>4.3999999999999997E-2</v>
      </c>
      <c r="P39">
        <v>0.38600000000000001</v>
      </c>
      <c r="Q39">
        <v>0.97099999999999997</v>
      </c>
      <c r="R39">
        <v>0.97799999999999998</v>
      </c>
      <c r="S39">
        <v>0.95299999999999996</v>
      </c>
      <c r="T39">
        <v>0.86299999999999999</v>
      </c>
      <c r="U39">
        <v>0.99</v>
      </c>
      <c r="V39">
        <v>0.80100000000000005</v>
      </c>
      <c r="W39">
        <v>0.83799999999999997</v>
      </c>
      <c r="Z39" s="1">
        <f t="shared" si="0"/>
        <v>0.65190000000000003</v>
      </c>
      <c r="AA39" s="1">
        <f t="shared" si="1"/>
        <v>0.78130000000000011</v>
      </c>
    </row>
    <row r="40" spans="1:27">
      <c r="A40">
        <v>39</v>
      </c>
      <c r="B40" t="s">
        <v>187</v>
      </c>
      <c r="C40">
        <v>30</v>
      </c>
      <c r="D40">
        <v>0.04</v>
      </c>
      <c r="E40">
        <v>0.94599999999999995</v>
      </c>
      <c r="F40">
        <v>4.1000000000000002E-2</v>
      </c>
      <c r="G40">
        <v>4.1000000000000002E-2</v>
      </c>
      <c r="H40">
        <v>0.98</v>
      </c>
      <c r="I40">
        <v>0.25</v>
      </c>
      <c r="J40">
        <v>2.3E-2</v>
      </c>
      <c r="K40">
        <v>6.9000000000000006E-2</v>
      </c>
      <c r="L40">
        <v>0.99399999999999999</v>
      </c>
      <c r="M40">
        <v>0.79200000000000004</v>
      </c>
      <c r="N40">
        <v>0.96899999999999997</v>
      </c>
      <c r="O40">
        <v>3.9E-2</v>
      </c>
      <c r="P40">
        <v>0.161</v>
      </c>
      <c r="Q40">
        <v>7.4999999999999997E-2</v>
      </c>
      <c r="R40">
        <v>0.95799999999999996</v>
      </c>
      <c r="S40">
        <v>0.87</v>
      </c>
      <c r="T40">
        <v>0.98199999999999998</v>
      </c>
      <c r="U40">
        <v>1.9E-2</v>
      </c>
      <c r="V40">
        <v>0.98799999999999999</v>
      </c>
      <c r="W40">
        <v>0.95899999999999996</v>
      </c>
      <c r="Z40" s="1">
        <f t="shared" si="0"/>
        <v>0.41760000000000003</v>
      </c>
      <c r="AA40" s="1">
        <f t="shared" si="1"/>
        <v>0.60199999999999998</v>
      </c>
    </row>
    <row r="41" spans="1:27">
      <c r="A41">
        <v>40</v>
      </c>
      <c r="B41" t="s">
        <v>188</v>
      </c>
      <c r="C41">
        <v>30</v>
      </c>
      <c r="D41">
        <v>5.0999999999999997E-2</v>
      </c>
      <c r="E41">
        <v>0.98899999999999999</v>
      </c>
      <c r="F41">
        <v>5.1999999999999998E-2</v>
      </c>
      <c r="G41">
        <v>5.1999999999999998E-2</v>
      </c>
      <c r="H41">
        <v>0.16800000000000001</v>
      </c>
      <c r="I41">
        <v>0.75600000000000001</v>
      </c>
      <c r="J41">
        <v>0.437</v>
      </c>
      <c r="K41">
        <v>0.621</v>
      </c>
      <c r="L41">
        <v>7.0000000000000001E-3</v>
      </c>
      <c r="M41">
        <v>2.1000000000000001E-2</v>
      </c>
      <c r="N41">
        <v>2.9000000000000001E-2</v>
      </c>
      <c r="O41">
        <v>4.9000000000000002E-2</v>
      </c>
      <c r="P41">
        <v>3.1E-2</v>
      </c>
      <c r="Q41">
        <v>6.2E-2</v>
      </c>
      <c r="R41">
        <v>1.4E-2</v>
      </c>
      <c r="S41">
        <v>0.02</v>
      </c>
      <c r="T41">
        <v>0.35</v>
      </c>
      <c r="U41">
        <v>1.4999999999999999E-2</v>
      </c>
      <c r="V41">
        <v>0.63500000000000001</v>
      </c>
      <c r="W41">
        <v>0.81100000000000005</v>
      </c>
      <c r="Z41" s="1">
        <f t="shared" si="0"/>
        <v>0.31540000000000001</v>
      </c>
      <c r="AA41" s="1">
        <f t="shared" si="1"/>
        <v>0.2016</v>
      </c>
    </row>
    <row r="42" spans="1:27">
      <c r="A42">
        <v>41</v>
      </c>
      <c r="B42" t="s">
        <v>189</v>
      </c>
      <c r="C42">
        <v>30</v>
      </c>
      <c r="D42">
        <v>6.9000000000000006E-2</v>
      </c>
      <c r="E42">
        <v>5.3999999999999999E-2</v>
      </c>
      <c r="F42">
        <v>7.4999999999999997E-2</v>
      </c>
      <c r="G42">
        <v>7.2999999999999995E-2</v>
      </c>
      <c r="H42">
        <v>2.3E-2</v>
      </c>
      <c r="I42">
        <v>0.95499999999999996</v>
      </c>
      <c r="J42">
        <v>0.99299999999999999</v>
      </c>
      <c r="K42">
        <v>0.98899999999999999</v>
      </c>
      <c r="L42">
        <v>0.27400000000000002</v>
      </c>
      <c r="M42">
        <v>0.79400000000000004</v>
      </c>
      <c r="N42">
        <v>7.0000000000000007E-2</v>
      </c>
      <c r="O42">
        <v>7.8E-2</v>
      </c>
      <c r="P42">
        <v>0.98699999999999999</v>
      </c>
      <c r="Q42">
        <v>0.94699999999999995</v>
      </c>
      <c r="R42">
        <v>4.9000000000000002E-2</v>
      </c>
      <c r="S42">
        <v>5.0000000000000001E-3</v>
      </c>
      <c r="T42">
        <v>0.98499999999999999</v>
      </c>
      <c r="U42">
        <v>5.3999999999999999E-2</v>
      </c>
      <c r="V42">
        <v>0.42599999999999999</v>
      </c>
      <c r="W42">
        <v>0.58299999999999996</v>
      </c>
      <c r="Z42" s="1">
        <f t="shared" si="0"/>
        <v>0.42989999999999995</v>
      </c>
      <c r="AA42" s="1">
        <f t="shared" si="1"/>
        <v>0.41839999999999994</v>
      </c>
    </row>
    <row r="43" spans="1:27">
      <c r="A43">
        <v>42</v>
      </c>
      <c r="B43" t="s">
        <v>190</v>
      </c>
      <c r="C43">
        <v>30</v>
      </c>
      <c r="D43">
        <v>0.06</v>
      </c>
      <c r="E43">
        <v>5.0000000000000001E-3</v>
      </c>
      <c r="F43">
        <v>6.3E-2</v>
      </c>
      <c r="G43">
        <v>6.3E-2</v>
      </c>
      <c r="H43">
        <v>1.9E-2</v>
      </c>
      <c r="I43">
        <v>0.109</v>
      </c>
      <c r="J43">
        <v>0.19400000000000001</v>
      </c>
      <c r="K43">
        <v>4.0000000000000001E-3</v>
      </c>
      <c r="L43">
        <v>0.96199999999999997</v>
      </c>
      <c r="M43">
        <v>0.97899999999999998</v>
      </c>
      <c r="N43">
        <v>0.19400000000000001</v>
      </c>
      <c r="O43">
        <v>6.3E-2</v>
      </c>
      <c r="P43">
        <v>0.96099999999999997</v>
      </c>
      <c r="Q43">
        <v>9.0999999999999998E-2</v>
      </c>
      <c r="R43">
        <v>2.5999999999999999E-2</v>
      </c>
      <c r="S43">
        <v>0.08</v>
      </c>
      <c r="T43">
        <v>2.4E-2</v>
      </c>
      <c r="U43">
        <v>0.38900000000000001</v>
      </c>
      <c r="V43">
        <v>0.97799999999999998</v>
      </c>
      <c r="W43">
        <v>0.70399999999999996</v>
      </c>
      <c r="Z43" s="1">
        <f t="shared" si="0"/>
        <v>0.24580000000000002</v>
      </c>
      <c r="AA43" s="1">
        <f t="shared" si="1"/>
        <v>0.35099999999999998</v>
      </c>
    </row>
    <row r="44" spans="1:27">
      <c r="A44">
        <v>43</v>
      </c>
      <c r="B44" t="s">
        <v>191</v>
      </c>
      <c r="C44">
        <v>30</v>
      </c>
      <c r="D44">
        <v>0.04</v>
      </c>
      <c r="E44">
        <v>0.114</v>
      </c>
      <c r="F44">
        <v>0.04</v>
      </c>
      <c r="G44">
        <v>4.1000000000000002E-2</v>
      </c>
      <c r="H44">
        <v>0.96599999999999997</v>
      </c>
      <c r="I44">
        <v>4.0000000000000001E-3</v>
      </c>
      <c r="J44">
        <v>3.0000000000000001E-3</v>
      </c>
      <c r="K44">
        <v>7.0000000000000001E-3</v>
      </c>
      <c r="L44">
        <v>0.99399999999999999</v>
      </c>
      <c r="M44">
        <v>0.82299999999999995</v>
      </c>
      <c r="N44">
        <v>0.14099999999999999</v>
      </c>
      <c r="O44">
        <v>3.7999999999999999E-2</v>
      </c>
      <c r="P44">
        <v>6.5000000000000002E-2</v>
      </c>
      <c r="Q44">
        <v>5.0000000000000001E-3</v>
      </c>
      <c r="R44">
        <v>0.98899999999999999</v>
      </c>
      <c r="S44">
        <v>0.83</v>
      </c>
      <c r="T44">
        <v>4.0000000000000001E-3</v>
      </c>
      <c r="U44">
        <v>0.17199999999999999</v>
      </c>
      <c r="V44">
        <v>0.98899999999999999</v>
      </c>
      <c r="W44">
        <v>0.63700000000000001</v>
      </c>
      <c r="Z44" s="1">
        <f t="shared" si="0"/>
        <v>0.30319999999999997</v>
      </c>
      <c r="AA44" s="1">
        <f t="shared" si="1"/>
        <v>0.38700000000000001</v>
      </c>
    </row>
    <row r="45" spans="1:27">
      <c r="A45">
        <v>44</v>
      </c>
      <c r="B45" t="s">
        <v>192</v>
      </c>
      <c r="C45">
        <v>30</v>
      </c>
      <c r="D45">
        <v>5.2999999999999999E-2</v>
      </c>
      <c r="E45">
        <v>5.0000000000000001E-3</v>
      </c>
      <c r="F45">
        <v>5.6000000000000001E-2</v>
      </c>
      <c r="G45">
        <v>5.5E-2</v>
      </c>
      <c r="H45">
        <v>0.35599999999999998</v>
      </c>
      <c r="I45">
        <v>0.18099999999999999</v>
      </c>
      <c r="J45">
        <v>0.77400000000000002</v>
      </c>
      <c r="K45">
        <v>0.96899999999999997</v>
      </c>
      <c r="L45">
        <v>0.98199999999999998</v>
      </c>
      <c r="M45">
        <v>0.745</v>
      </c>
      <c r="N45">
        <v>9.1999999999999998E-2</v>
      </c>
      <c r="O45">
        <v>5.8000000000000003E-2</v>
      </c>
      <c r="P45">
        <v>0.96599999999999997</v>
      </c>
      <c r="Q45">
        <v>0.26500000000000001</v>
      </c>
      <c r="R45">
        <v>0.16500000000000001</v>
      </c>
      <c r="S45">
        <v>0.11799999999999999</v>
      </c>
      <c r="T45">
        <v>0.97499999999999998</v>
      </c>
      <c r="U45">
        <v>8.0000000000000002E-3</v>
      </c>
      <c r="V45">
        <v>0.96299999999999997</v>
      </c>
      <c r="W45">
        <v>0.17699999999999999</v>
      </c>
      <c r="Z45" s="1">
        <f t="shared" si="0"/>
        <v>0.41760000000000003</v>
      </c>
      <c r="AA45" s="1">
        <f t="shared" si="1"/>
        <v>0.37869999999999998</v>
      </c>
    </row>
    <row r="46" spans="1:27">
      <c r="A46">
        <v>45</v>
      </c>
      <c r="B46" t="s">
        <v>193</v>
      </c>
      <c r="C46">
        <v>30</v>
      </c>
      <c r="D46">
        <v>3.1E-2</v>
      </c>
      <c r="E46">
        <v>0.52400000000000002</v>
      </c>
      <c r="F46">
        <v>3.1E-2</v>
      </c>
      <c r="G46">
        <v>3.1E-2</v>
      </c>
      <c r="H46">
        <v>0.99</v>
      </c>
      <c r="I46">
        <v>7.0000000000000001E-3</v>
      </c>
      <c r="J46">
        <v>0.64300000000000002</v>
      </c>
      <c r="K46">
        <v>0.98499999999999999</v>
      </c>
      <c r="L46">
        <v>0.99399999999999999</v>
      </c>
      <c r="M46">
        <v>3.5000000000000003E-2</v>
      </c>
      <c r="N46">
        <v>6.9000000000000006E-2</v>
      </c>
      <c r="O46">
        <v>0.03</v>
      </c>
      <c r="P46">
        <v>1.7999999999999999E-2</v>
      </c>
      <c r="Q46">
        <v>1.4999999999999999E-2</v>
      </c>
      <c r="R46">
        <v>0.99</v>
      </c>
      <c r="S46">
        <v>0.86799999999999999</v>
      </c>
      <c r="T46">
        <v>0.01</v>
      </c>
      <c r="U46">
        <v>1.7000000000000001E-2</v>
      </c>
      <c r="V46">
        <v>0.97799999999999998</v>
      </c>
      <c r="W46">
        <v>0.27200000000000002</v>
      </c>
      <c r="Z46" s="1">
        <f t="shared" si="0"/>
        <v>0.42709999999999998</v>
      </c>
      <c r="AA46" s="1">
        <f t="shared" si="1"/>
        <v>0.32670000000000005</v>
      </c>
    </row>
    <row r="47" spans="1:27">
      <c r="A47">
        <v>46</v>
      </c>
      <c r="B47" t="s">
        <v>194</v>
      </c>
      <c r="C47">
        <v>30</v>
      </c>
      <c r="D47">
        <v>4.1000000000000002E-2</v>
      </c>
      <c r="E47">
        <v>0.98</v>
      </c>
      <c r="F47">
        <v>4.2000000000000003E-2</v>
      </c>
      <c r="G47">
        <v>4.2000000000000003E-2</v>
      </c>
      <c r="H47">
        <v>0.60799999999999998</v>
      </c>
      <c r="I47">
        <v>6.2E-2</v>
      </c>
      <c r="J47">
        <v>1.7000000000000001E-2</v>
      </c>
      <c r="K47">
        <v>3.7999999999999999E-2</v>
      </c>
      <c r="L47">
        <v>0.99299999999999999</v>
      </c>
      <c r="M47">
        <v>0.96</v>
      </c>
      <c r="N47">
        <v>0.88400000000000001</v>
      </c>
      <c r="O47">
        <v>3.9E-2</v>
      </c>
      <c r="P47">
        <v>5.8000000000000003E-2</v>
      </c>
      <c r="Q47">
        <v>0.02</v>
      </c>
      <c r="R47">
        <v>0.95499999999999996</v>
      </c>
      <c r="S47">
        <v>0.91400000000000003</v>
      </c>
      <c r="T47">
        <v>2.5000000000000001E-2</v>
      </c>
      <c r="U47">
        <v>0.92600000000000005</v>
      </c>
      <c r="V47">
        <v>0.98899999999999999</v>
      </c>
      <c r="W47">
        <v>0.98</v>
      </c>
      <c r="Z47" s="1">
        <f t="shared" si="0"/>
        <v>0.37829999999999997</v>
      </c>
      <c r="AA47" s="1">
        <f t="shared" si="1"/>
        <v>0.57900000000000007</v>
      </c>
    </row>
    <row r="48" spans="1:27">
      <c r="A48">
        <v>47</v>
      </c>
      <c r="B48" t="s">
        <v>195</v>
      </c>
      <c r="C48">
        <v>30</v>
      </c>
      <c r="D48">
        <v>4.2999999999999997E-2</v>
      </c>
      <c r="E48">
        <v>0.29399999999999998</v>
      </c>
      <c r="F48">
        <v>4.3999999999999997E-2</v>
      </c>
      <c r="G48">
        <v>4.3999999999999997E-2</v>
      </c>
      <c r="H48">
        <v>0.224</v>
      </c>
      <c r="I48">
        <v>0.113</v>
      </c>
      <c r="J48">
        <v>3.0000000000000001E-3</v>
      </c>
      <c r="K48">
        <v>0.16600000000000001</v>
      </c>
      <c r="L48">
        <v>0.98499999999999999</v>
      </c>
      <c r="M48">
        <v>0.76800000000000002</v>
      </c>
      <c r="N48">
        <v>0.29399999999999998</v>
      </c>
      <c r="O48">
        <v>4.2000000000000003E-2</v>
      </c>
      <c r="P48">
        <v>5.0999999999999997E-2</v>
      </c>
      <c r="Q48">
        <v>2.4E-2</v>
      </c>
      <c r="R48">
        <v>0.96699999999999997</v>
      </c>
      <c r="S48">
        <v>0.55500000000000005</v>
      </c>
      <c r="T48">
        <v>0.98199999999999998</v>
      </c>
      <c r="U48">
        <v>4.0000000000000001E-3</v>
      </c>
      <c r="V48">
        <v>0.98899999999999999</v>
      </c>
      <c r="W48">
        <v>0.86799999999999999</v>
      </c>
      <c r="Z48" s="1">
        <f t="shared" si="0"/>
        <v>0.26840000000000003</v>
      </c>
      <c r="AA48" s="1">
        <f t="shared" si="1"/>
        <v>0.47759999999999997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5.0833333333333348E-2</v>
      </c>
      <c r="E50" s="2">
        <f t="shared" ref="E50:W50" si="2">AVERAGE(E1:E24)</f>
        <v>0.10029166666666667</v>
      </c>
      <c r="F50" s="2">
        <f t="shared" si="2"/>
        <v>5.1250000000000025E-2</v>
      </c>
      <c r="G50" s="2">
        <f t="shared" si="2"/>
        <v>5.1750000000000018E-2</v>
      </c>
      <c r="H50" s="2">
        <f t="shared" si="2"/>
        <v>8.7375000000000022E-2</v>
      </c>
      <c r="I50" s="2">
        <f t="shared" si="2"/>
        <v>5.1458333333333335E-2</v>
      </c>
      <c r="J50" s="2">
        <f t="shared" si="2"/>
        <v>5.879166666666668E-2</v>
      </c>
      <c r="K50" s="2">
        <f t="shared" si="2"/>
        <v>6.7625000000000018E-2</v>
      </c>
      <c r="L50" s="2">
        <f t="shared" si="2"/>
        <v>1.1833333333333336E-2</v>
      </c>
      <c r="M50" s="2">
        <f t="shared" si="2"/>
        <v>0.11237500000000002</v>
      </c>
      <c r="N50" s="2">
        <f t="shared" si="2"/>
        <v>5.0666666666666665E-2</v>
      </c>
      <c r="O50" s="2">
        <f t="shared" si="2"/>
        <v>5.1625000000000011E-2</v>
      </c>
      <c r="P50" s="2">
        <f t="shared" si="2"/>
        <v>0.13729166666666667</v>
      </c>
      <c r="Q50" s="2">
        <f t="shared" si="2"/>
        <v>3.6208333333333349E-2</v>
      </c>
      <c r="R50" s="2">
        <f t="shared" si="2"/>
        <v>3.8625000000000013E-2</v>
      </c>
      <c r="S50" s="2">
        <f t="shared" si="2"/>
        <v>4.7208333333333345E-2</v>
      </c>
      <c r="T50" s="2">
        <f t="shared" si="2"/>
        <v>4.2708333333333341E-2</v>
      </c>
      <c r="U50" s="2">
        <f t="shared" si="2"/>
        <v>3.3041666666666678E-2</v>
      </c>
      <c r="V50" s="2">
        <f t="shared" si="2"/>
        <v>0.64870833333333333</v>
      </c>
      <c r="W50" s="2">
        <f t="shared" si="2"/>
        <v>0.1789583333333333</v>
      </c>
      <c r="Y50" s="1" t="s">
        <v>0</v>
      </c>
      <c r="Z50" s="2">
        <f>AVERAGE(Z1:Z24)</f>
        <v>6.4358333333333323E-2</v>
      </c>
      <c r="AA50" s="2">
        <f>AVERAGE(AA1:AA24)</f>
        <v>0.12650416666666667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4.8499999999999995E-2</v>
      </c>
      <c r="E51" s="2">
        <f t="shared" ref="E51:W51" si="3">AVERAGE(E25:E48)</f>
        <v>0.40620833333333334</v>
      </c>
      <c r="F51" s="2">
        <f t="shared" si="3"/>
        <v>5.0166666666666672E-2</v>
      </c>
      <c r="G51" s="2">
        <f t="shared" si="3"/>
        <v>5.0125000000000003E-2</v>
      </c>
      <c r="H51" s="2">
        <f t="shared" si="3"/>
        <v>0.54508333333333325</v>
      </c>
      <c r="I51" s="2">
        <f t="shared" si="3"/>
        <v>0.40299999999999986</v>
      </c>
      <c r="J51" s="2">
        <f t="shared" si="3"/>
        <v>0.57195833333333335</v>
      </c>
      <c r="K51" s="2">
        <f t="shared" si="3"/>
        <v>0.48895833333333322</v>
      </c>
      <c r="L51" s="2">
        <f t="shared" si="3"/>
        <v>0.66037499999999993</v>
      </c>
      <c r="M51" s="2">
        <f t="shared" si="3"/>
        <v>0.60491666666666666</v>
      </c>
      <c r="N51" s="2">
        <f t="shared" si="3"/>
        <v>0.52033333333333354</v>
      </c>
      <c r="O51" s="2">
        <f t="shared" si="3"/>
        <v>5.0666666666666686E-2</v>
      </c>
      <c r="P51" s="2">
        <f t="shared" si="3"/>
        <v>0.49641666666666667</v>
      </c>
      <c r="Q51" s="2">
        <f t="shared" si="3"/>
        <v>0.33366666666666661</v>
      </c>
      <c r="R51" s="2">
        <f t="shared" si="3"/>
        <v>0.33258333333333329</v>
      </c>
      <c r="S51" s="2">
        <f t="shared" si="3"/>
        <v>0.36691666666666661</v>
      </c>
      <c r="T51" s="2">
        <f t="shared" si="3"/>
        <v>0.4583333333333332</v>
      </c>
      <c r="U51" s="2">
        <f t="shared" si="3"/>
        <v>0.37187499999999996</v>
      </c>
      <c r="V51" s="2">
        <f t="shared" si="3"/>
        <v>0.79712500000000019</v>
      </c>
      <c r="W51" s="2">
        <f t="shared" si="3"/>
        <v>0.5491666666666668</v>
      </c>
      <c r="Y51" s="1" t="s">
        <v>1</v>
      </c>
      <c r="Z51" s="2">
        <f>AVERAGE(Z25:Z48)</f>
        <v>0.3829291666666666</v>
      </c>
      <c r="AA51" s="2">
        <f>AVERAGE(AA25:AA48)</f>
        <v>0.42770833333333341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0.16849367159201845</v>
      </c>
      <c r="E52" s="3">
        <f t="shared" ref="E52:W52" si="4">TTEST(E1:E24,E25:E48,2,2)</f>
        <v>9.8770000078893879E-4</v>
      </c>
      <c r="F52" s="3">
        <f t="shared" si="4"/>
        <v>0.57201605654238841</v>
      </c>
      <c r="G52" s="3">
        <f t="shared" si="4"/>
        <v>0.38329097606789131</v>
      </c>
      <c r="H52" s="3">
        <f t="shared" si="4"/>
        <v>2.3747842021664146E-6</v>
      </c>
      <c r="I52" s="3">
        <f t="shared" si="4"/>
        <v>2.6085347144856232E-5</v>
      </c>
      <c r="J52" s="3">
        <f t="shared" si="4"/>
        <v>5.4999721090275561E-7</v>
      </c>
      <c r="K52" s="3">
        <f t="shared" si="4"/>
        <v>6.0564440511504428E-5</v>
      </c>
      <c r="L52" s="3">
        <f t="shared" si="4"/>
        <v>4.8798241459292602E-10</v>
      </c>
      <c r="M52" s="3">
        <f t="shared" si="4"/>
        <v>1.1111042957039629E-7</v>
      </c>
      <c r="N52" s="3">
        <f t="shared" si="4"/>
        <v>1.645773557387473E-6</v>
      </c>
      <c r="O52" s="3">
        <f t="shared" si="4"/>
        <v>0.66801697673931693</v>
      </c>
      <c r="P52" s="3">
        <f t="shared" si="4"/>
        <v>9.3996026610495653E-5</v>
      </c>
      <c r="Q52" s="3">
        <f t="shared" si="4"/>
        <v>1.9187627806340049E-4</v>
      </c>
      <c r="R52" s="3">
        <f t="shared" si="4"/>
        <v>1.6332320582956945E-3</v>
      </c>
      <c r="S52" s="3">
        <f t="shared" si="4"/>
        <v>1.8645990810184859E-4</v>
      </c>
      <c r="T52" s="3">
        <f t="shared" si="4"/>
        <v>5.6863840130744799E-5</v>
      </c>
      <c r="U52" s="3">
        <f t="shared" si="4"/>
        <v>5.027949101236753E-4</v>
      </c>
      <c r="V52" s="3">
        <f t="shared" si="4"/>
        <v>3.6051605539673946E-3</v>
      </c>
      <c r="W52" s="3">
        <f t="shared" si="4"/>
        <v>2.4532129555897495E-7</v>
      </c>
      <c r="Y52" s="1" t="s">
        <v>16</v>
      </c>
      <c r="Z52" s="3">
        <f>TTEST(Z1:Z24,Z25:Z48,2,2)</f>
        <v>9.7761402477035386E-20</v>
      </c>
      <c r="AA52" s="3">
        <f>TTEST(AA1:AA24,AA25:AA48,2,2)</f>
        <v>8.6665505104824511E-12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1.9658927487319584E-4</v>
      </c>
      <c r="E53" s="3">
        <f t="shared" ref="E53:W53" si="5">STDEV(E1:E24)/SQRT(COUNT(E1:E24))</f>
        <v>1.1185115492245894E-2</v>
      </c>
      <c r="F53" s="3">
        <f t="shared" si="5"/>
        <v>2.1910555989479474E-4</v>
      </c>
      <c r="G53" s="3">
        <f t="shared" si="5"/>
        <v>2.1067524290009594E-4</v>
      </c>
      <c r="H53" s="3">
        <f t="shared" si="5"/>
        <v>9.2006246834232565E-3</v>
      </c>
      <c r="I53" s="3">
        <f t="shared" si="5"/>
        <v>2.8955107473333111E-3</v>
      </c>
      <c r="J53" s="3">
        <f t="shared" si="5"/>
        <v>6.4988792697883678E-3</v>
      </c>
      <c r="K53" s="3">
        <f t="shared" si="5"/>
        <v>1.2378951938147125E-2</v>
      </c>
      <c r="L53" s="3">
        <f t="shared" si="5"/>
        <v>1.5056255220207916E-3</v>
      </c>
      <c r="M53" s="3">
        <f t="shared" si="5"/>
        <v>5.4695509247871844E-3</v>
      </c>
      <c r="N53" s="3">
        <f t="shared" si="5"/>
        <v>4.2820262484331573E-3</v>
      </c>
      <c r="O53" s="3">
        <f t="shared" si="5"/>
        <v>2.5404338896783106E-4</v>
      </c>
      <c r="P53" s="3">
        <f t="shared" si="5"/>
        <v>7.8337524941816169E-3</v>
      </c>
      <c r="Q53" s="3">
        <f t="shared" si="5"/>
        <v>2.9623110632998597E-3</v>
      </c>
      <c r="R53" s="3">
        <f t="shared" si="5"/>
        <v>7.2446413229745659E-3</v>
      </c>
      <c r="S53" s="3">
        <f t="shared" si="5"/>
        <v>7.4539599354844117E-3</v>
      </c>
      <c r="T53" s="3">
        <f t="shared" si="5"/>
        <v>8.5175605404591327E-3</v>
      </c>
      <c r="U53" s="3">
        <f t="shared" si="5"/>
        <v>2.9442151378215801E-3</v>
      </c>
      <c r="V53" s="3">
        <f t="shared" si="5"/>
        <v>1.9225255050669198E-2</v>
      </c>
      <c r="W53" s="3">
        <f t="shared" si="5"/>
        <v>1.3647274926618363E-2</v>
      </c>
      <c r="Z53" s="3">
        <f>STDEV(Z1:Z24)/SQRT(COUNT(Z1:Z24))</f>
        <v>2.743846320924385E-3</v>
      </c>
      <c r="AA53" s="3">
        <f>STDEV(AA1:AA24)/SQRT(COUNT(AA1:AA24))</f>
        <v>3.5073704959547414E-3</v>
      </c>
      <c r="AC53" s="3"/>
      <c r="AD53" s="3"/>
    </row>
    <row r="54" spans="1:30">
      <c r="C54" s="1" t="s">
        <v>1</v>
      </c>
      <c r="D54" s="3">
        <f>STDEV(D25:D48)/SQRT(COUNT(D25:D48))</f>
        <v>1.656126089157581E-3</v>
      </c>
      <c r="E54" s="3">
        <f t="shared" ref="E54:W54" si="6">STDEV(E25:E48)/SQRT(COUNT(E25:E48))</f>
        <v>8.6206925374287216E-2</v>
      </c>
      <c r="F54" s="3">
        <f t="shared" si="6"/>
        <v>1.8907351022956894E-3</v>
      </c>
      <c r="G54" s="3">
        <f t="shared" si="6"/>
        <v>1.8339713975295522E-3</v>
      </c>
      <c r="H54" s="3">
        <f t="shared" si="6"/>
        <v>8.4467318880956599E-2</v>
      </c>
      <c r="I54" s="3">
        <f t="shared" si="6"/>
        <v>7.5169494467840658E-2</v>
      </c>
      <c r="J54" s="3">
        <f t="shared" si="6"/>
        <v>8.8026006515504476E-2</v>
      </c>
      <c r="K54" s="3">
        <f t="shared" si="6"/>
        <v>9.461155288340671E-2</v>
      </c>
      <c r="L54" s="3">
        <f t="shared" si="6"/>
        <v>8.2574468202423451E-2</v>
      </c>
      <c r="M54" s="3">
        <f t="shared" si="6"/>
        <v>7.8274922332657565E-2</v>
      </c>
      <c r="N54" s="3">
        <f t="shared" si="6"/>
        <v>8.5373999594509309E-2</v>
      </c>
      <c r="O54" s="3">
        <f t="shared" si="6"/>
        <v>2.2056142680706471E-3</v>
      </c>
      <c r="P54" s="3">
        <f t="shared" si="6"/>
        <v>8.3553461074260246E-2</v>
      </c>
      <c r="Q54" s="3">
        <f t="shared" si="6"/>
        <v>7.3299506361572758E-2</v>
      </c>
      <c r="R54" s="3">
        <f t="shared" si="6"/>
        <v>8.7516270053942483E-2</v>
      </c>
      <c r="S54" s="3">
        <f t="shared" si="6"/>
        <v>7.831620033109063E-2</v>
      </c>
      <c r="T54" s="3">
        <f t="shared" si="6"/>
        <v>9.332487021671225E-2</v>
      </c>
      <c r="U54" s="3">
        <f t="shared" si="6"/>
        <v>9.0457538932018744E-2</v>
      </c>
      <c r="V54" s="3">
        <f t="shared" si="6"/>
        <v>4.4390775926073101E-2</v>
      </c>
      <c r="W54" s="3">
        <f t="shared" si="6"/>
        <v>5.9670552865102991E-2</v>
      </c>
      <c r="Z54" s="3">
        <f>STDEV(Z25:Z48)/SQRT(COUNT(Z25:Z48))</f>
        <v>2.0551557188406854E-2</v>
      </c>
      <c r="AA54" s="3">
        <f>STDEV(AA25:AA48)/SQRT(COUNT(AA25:AA48))</f>
        <v>3.307774434410115E-2</v>
      </c>
      <c r="AC54" s="3"/>
      <c r="AD54" s="3"/>
    </row>
    <row r="55" spans="1:30">
      <c r="D55" s="2">
        <f>D50-D51</f>
        <v>2.3333333333333539E-3</v>
      </c>
      <c r="E55" s="2">
        <f t="shared" ref="E55:W55" si="7">E50-E51</f>
        <v>-0.30591666666666667</v>
      </c>
      <c r="F55" s="2">
        <f t="shared" si="7"/>
        <v>1.0833333333333528E-3</v>
      </c>
      <c r="G55" s="2">
        <f t="shared" si="7"/>
        <v>1.6250000000000153E-3</v>
      </c>
      <c r="H55" s="2">
        <f t="shared" si="7"/>
        <v>-0.45770833333333322</v>
      </c>
      <c r="I55" s="2">
        <f t="shared" si="7"/>
        <v>-0.35154166666666653</v>
      </c>
      <c r="J55" s="2">
        <f t="shared" si="7"/>
        <v>-0.51316666666666666</v>
      </c>
      <c r="K55" s="2">
        <f t="shared" si="7"/>
        <v>-0.42133333333333323</v>
      </c>
      <c r="L55" s="2">
        <f t="shared" si="7"/>
        <v>-0.64854166666666657</v>
      </c>
      <c r="M55" s="2">
        <f t="shared" si="7"/>
        <v>-0.49254166666666666</v>
      </c>
      <c r="N55" s="2">
        <f t="shared" si="7"/>
        <v>-0.4696666666666669</v>
      </c>
      <c r="O55" s="2">
        <f t="shared" si="7"/>
        <v>9.5833333333332493E-4</v>
      </c>
      <c r="P55" s="2">
        <f t="shared" si="7"/>
        <v>-0.35912500000000003</v>
      </c>
      <c r="Q55" s="2">
        <f t="shared" si="7"/>
        <v>-0.29745833333333327</v>
      </c>
      <c r="R55" s="2">
        <f t="shared" si="7"/>
        <v>-0.29395833333333327</v>
      </c>
      <c r="S55" s="2">
        <f t="shared" si="7"/>
        <v>-0.31970833333333326</v>
      </c>
      <c r="T55" s="2">
        <f t="shared" si="7"/>
        <v>-0.41562499999999986</v>
      </c>
      <c r="U55" s="2">
        <f t="shared" si="7"/>
        <v>-0.33883333333333326</v>
      </c>
      <c r="V55" s="2">
        <f t="shared" si="7"/>
        <v>-0.14841666666666686</v>
      </c>
      <c r="W55" s="2">
        <f t="shared" si="7"/>
        <v>-0.37020833333333347</v>
      </c>
    </row>
    <row r="56" spans="1:30">
      <c r="D56" s="2" t="str">
        <f>IF(D55=MIN($D55:$W55),"Tools",IF(D55=MAX($D55:$W55),"Animals",""))</f>
        <v>Animals</v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>Tools</v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6.7826190476190484E-2</v>
      </c>
      <c r="E58" s="1">
        <f>(E50+0.6*(F50+D50)+0.15*G50)/(1+2*0.6+0.15)</f>
        <v>7.2044326241134757E-2</v>
      </c>
      <c r="F58" s="1">
        <f t="shared" ref="F58:U59" si="9">(F50+0.6*(G50+E50)+0.15*(D50+H50))/(1+2*0.6+2*0.15)</f>
        <v>6.5282500000000021E-2</v>
      </c>
      <c r="G58" s="1">
        <f t="shared" si="9"/>
        <v>6.307500000000002E-2</v>
      </c>
      <c r="H58" s="1">
        <f t="shared" si="9"/>
        <v>6.632250000000002E-2</v>
      </c>
      <c r="I58" s="1">
        <f t="shared" si="9"/>
        <v>6.2825833333333345E-2</v>
      </c>
      <c r="J58" s="1">
        <f t="shared" si="9"/>
        <v>5.8049166666666673E-2</v>
      </c>
      <c r="K58" s="1">
        <f t="shared" si="9"/>
        <v>5.383000000000001E-2</v>
      </c>
      <c r="L58" s="1">
        <f t="shared" si="9"/>
        <v>5.4500833333333346E-2</v>
      </c>
      <c r="M58" s="1">
        <f t="shared" si="9"/>
        <v>6.7104999999999998E-2</v>
      </c>
      <c r="N58" s="1">
        <f t="shared" si="9"/>
        <v>6.8574166666666672E-2</v>
      </c>
      <c r="O58" s="1">
        <f t="shared" si="9"/>
        <v>7.4675000000000019E-2</v>
      </c>
      <c r="P58" s="1">
        <f t="shared" si="9"/>
        <v>8.1354166666666686E-2</v>
      </c>
      <c r="Q58" s="1">
        <f t="shared" si="9"/>
        <v>6.2633333333333346E-2</v>
      </c>
      <c r="R58" s="1">
        <f t="shared" si="9"/>
        <v>4.6270000000000013E-2</v>
      </c>
      <c r="S58" s="1">
        <f t="shared" si="9"/>
        <v>4.2558333333333351E-2</v>
      </c>
      <c r="T58" s="1">
        <f t="shared" si="9"/>
        <v>7.7583333333333337E-2</v>
      </c>
      <c r="U58" s="1">
        <f t="shared" si="9"/>
        <v>0.19272666666666666</v>
      </c>
      <c r="V58" s="1">
        <f>(V50+0.6*(W50+U50)+0.15*T50)/(1+2*0.6+0.15)</f>
        <v>0.33289982269503543</v>
      </c>
      <c r="W58" s="1">
        <f>(W50+0.6*(V50)+0.15*U58)/(1+0.6+0.15)</f>
        <v>0.34119561904761897</v>
      </c>
    </row>
    <row r="59" spans="1:30">
      <c r="C59" s="1" t="s">
        <v>1</v>
      </c>
      <c r="D59" s="1">
        <f>(D51+0.6*(E51)+0.15*F51)/(1+0.6+0.15)</f>
        <v>0.17128571428571429</v>
      </c>
      <c r="E59" s="1">
        <f>(E51+0.6*(F51+D51)+0.15*G51)/(1+2*0.6+0.15)</f>
        <v>0.2012455673758865</v>
      </c>
      <c r="F59" s="1">
        <f t="shared" si="9"/>
        <v>0.16520166666666666</v>
      </c>
      <c r="G59" s="1">
        <f t="shared" si="9"/>
        <v>0.21146249999999997</v>
      </c>
      <c r="H59" s="1">
        <f t="shared" si="9"/>
        <v>0.36411083333333327</v>
      </c>
      <c r="I59" s="1">
        <f t="shared" si="9"/>
        <v>0.46163499999999996</v>
      </c>
      <c r="J59" s="1">
        <f t="shared" si="9"/>
        <v>0.5151808333333332</v>
      </c>
      <c r="K59" s="1">
        <f t="shared" si="9"/>
        <v>0.5518183333333333</v>
      </c>
      <c r="L59" s="1">
        <f t="shared" si="9"/>
        <v>0.59221750000000006</v>
      </c>
      <c r="M59" s="1">
        <f t="shared" si="9"/>
        <v>0.55771416666666662</v>
      </c>
      <c r="N59" s="1">
        <f t="shared" si="9"/>
        <v>0.43488083333333344</v>
      </c>
      <c r="O59" s="1">
        <f t="shared" si="9"/>
        <v>0.32060166666666667</v>
      </c>
      <c r="P59" s="1">
        <f t="shared" si="9"/>
        <v>0.34198166666666668</v>
      </c>
      <c r="Q59" s="1">
        <f t="shared" si="9"/>
        <v>0.35748166666666664</v>
      </c>
      <c r="R59" s="1">
        <f t="shared" si="9"/>
        <v>0.35845833333333327</v>
      </c>
      <c r="S59" s="1">
        <f t="shared" si="9"/>
        <v>0.37891916666666658</v>
      </c>
      <c r="T59" s="1">
        <f t="shared" si="9"/>
        <v>0.42842583333333328</v>
      </c>
      <c r="U59" s="1">
        <f t="shared" si="9"/>
        <v>0.50502500000000006</v>
      </c>
      <c r="V59" s="1">
        <f>(V51+0.6*(W51+U51)+0.15*T51)/(1+2*0.6+0.15)</f>
        <v>0.60361702127659589</v>
      </c>
      <c r="W59" s="1">
        <f>(W51+0.6*(V51)+0.15*U59)/(1+0.6+0.15)</f>
        <v>0.63039738095238107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0.1348786580912737</v>
      </c>
      <c r="E61" s="1">
        <f ca="1">E1+NORMINV(RAND(),0,'Total-Smoothed'!$AG$2)</f>
        <v>-2.7452962527773489E-3</v>
      </c>
      <c r="F61" s="1">
        <f ca="1">F1+NORMINV(RAND(),0,'Total-Smoothed'!$AG$2)</f>
        <v>0.15456037304039044</v>
      </c>
      <c r="G61" s="1">
        <f ca="1">G1+NORMINV(RAND(),0,'Total-Smoothed'!$AG$2)</f>
        <v>-5.9886691590184789E-2</v>
      </c>
      <c r="H61" s="1">
        <f ca="1">H1+NORMINV(RAND(),0,'Total-Smoothed'!$AG$2)</f>
        <v>-4.5252775127042733E-2</v>
      </c>
      <c r="I61" s="1">
        <f ca="1">I1+NORMINV(RAND(),0,'Total-Smoothed'!$AG$2)</f>
        <v>9.0009672804452379E-2</v>
      </c>
      <c r="J61" s="1">
        <f ca="1">J1+NORMINV(RAND(),0,'Total-Smoothed'!$AG$2)</f>
        <v>0.13185404758487515</v>
      </c>
      <c r="K61" s="1">
        <f ca="1">K1+NORMINV(RAND(),0,'Total-Smoothed'!$AG$2)</f>
        <v>0.27045362830885405</v>
      </c>
      <c r="L61" s="1">
        <f ca="1">L1+NORMINV(RAND(),0,'Total-Smoothed'!$AG$2)</f>
        <v>0.25634458376944946</v>
      </c>
      <c r="M61" s="1">
        <f ca="1">M1+NORMINV(RAND(),0,'Total-Smoothed'!$AG$2)</f>
        <v>5.2694513241840477E-2</v>
      </c>
      <c r="N61" s="1">
        <f ca="1">N1+NORMINV(RAND(),0,'Total-Smoothed'!$AG$2)</f>
        <v>3.2821363454235239E-2</v>
      </c>
      <c r="O61" s="1">
        <f ca="1">O1+NORMINV(RAND(),0,'Total-Smoothed'!$AG$2)</f>
        <v>0.10272025082800063</v>
      </c>
      <c r="P61" s="1">
        <f ca="1">P1+NORMINV(RAND(),0,'Total-Smoothed'!$AG$2)</f>
        <v>0.16783553519891803</v>
      </c>
      <c r="Q61" s="1">
        <f ca="1">Q1+NORMINV(RAND(),0,'Total-Smoothed'!$AG$2)</f>
        <v>5.2497133481600941E-3</v>
      </c>
      <c r="R61" s="1">
        <f ca="1">R1+NORMINV(RAND(),0,'Total-Smoothed'!$AG$2)</f>
        <v>-6.4753294904721675E-2</v>
      </c>
      <c r="S61" s="1">
        <f ca="1">S1+NORMINV(RAND(),0,'Total-Smoothed'!$AG$2)</f>
        <v>-5.8457384989917184E-2</v>
      </c>
      <c r="T61" s="1">
        <f ca="1">T1+NORMINV(RAND(),0,'Total-Smoothed'!$AG$2)</f>
        <v>-1.5466083965427459E-2</v>
      </c>
      <c r="U61" s="1">
        <f ca="1">U1+NORMINV(RAND(),0,'Total-Smoothed'!$AG$2)</f>
        <v>2.9735035289703164E-2</v>
      </c>
      <c r="V61" s="1">
        <f ca="1">V1+NORMINV(RAND(),0,'Total-Smoothed'!$AG$2)</f>
        <v>0.72189861182430604</v>
      </c>
      <c r="W61" s="1">
        <f ca="1">W1+NORMINV(RAND(),0,'Total-Smoothed'!$AG$2)</f>
        <v>4.5215134768201937E-2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3.019373937204518E-2</v>
      </c>
      <c r="E62" s="1">
        <f ca="1">E2+NORMINV(RAND(),0,'Total-Smoothed'!$AG$2)</f>
        <v>7.9006378663504573E-2</v>
      </c>
      <c r="F62" s="1">
        <f ca="1">F2+NORMINV(RAND(),0,'Total-Smoothed'!$AG$2)</f>
        <v>-2.235651886926001E-2</v>
      </c>
      <c r="G62" s="1">
        <f ca="1">G2+NORMINV(RAND(),0,'Total-Smoothed'!$AG$2)</f>
        <v>-4.8425960877109188E-2</v>
      </c>
      <c r="H62" s="1">
        <f ca="1">H2+NORMINV(RAND(),0,'Total-Smoothed'!$AG$2)</f>
        <v>-1.5475534486648908E-2</v>
      </c>
      <c r="I62" s="1">
        <f ca="1">I2+NORMINV(RAND(),0,'Total-Smoothed'!$AG$2)</f>
        <v>-0.20849103049383083</v>
      </c>
      <c r="J62" s="1">
        <f ca="1">J2+NORMINV(RAND(),0,'Total-Smoothed'!$AG$2)</f>
        <v>-2.4224847968047775E-3</v>
      </c>
      <c r="K62" s="1">
        <f ca="1">K2+NORMINV(RAND(),0,'Total-Smoothed'!$AG$2)</f>
        <v>-1.6823371983299598E-2</v>
      </c>
      <c r="L62" s="1">
        <f ca="1">L2+NORMINV(RAND(),0,'Total-Smoothed'!$AG$2)</f>
        <v>4.1221364967470933E-2</v>
      </c>
      <c r="M62" s="1">
        <f ca="1">M2+NORMINV(RAND(),0,'Total-Smoothed'!$AG$2)</f>
        <v>0.11366253165273986</v>
      </c>
      <c r="N62" s="1">
        <f ca="1">N2+NORMINV(RAND(),0,'Total-Smoothed'!$AG$2)</f>
        <v>-1.2025229751130913E-2</v>
      </c>
      <c r="O62" s="1">
        <f ca="1">O2+NORMINV(RAND(),0,'Total-Smoothed'!$AG$2)</f>
        <v>0.10992210592936055</v>
      </c>
      <c r="P62" s="1">
        <f ca="1">P2+NORMINV(RAND(),0,'Total-Smoothed'!$AG$2)</f>
        <v>0.29187214490664259</v>
      </c>
      <c r="Q62" s="1">
        <f ca="1">Q2+NORMINV(RAND(),0,'Total-Smoothed'!$AG$2)</f>
        <v>2.8090853099907616E-2</v>
      </c>
      <c r="R62" s="1">
        <f ca="1">R2+NORMINV(RAND(),0,'Total-Smoothed'!$AG$2)</f>
        <v>-0.15727394105057588</v>
      </c>
      <c r="S62" s="1">
        <f ca="1">S2+NORMINV(RAND(),0,'Total-Smoothed'!$AG$2)</f>
        <v>-0.10223088165876287</v>
      </c>
      <c r="T62" s="1">
        <f ca="1">T2+NORMINV(RAND(),0,'Total-Smoothed'!$AG$2)</f>
        <v>9.315442544488451E-3</v>
      </c>
      <c r="U62" s="1">
        <f ca="1">U2+NORMINV(RAND(),0,'Total-Smoothed'!$AG$2)</f>
        <v>3.3915899655540212E-2</v>
      </c>
      <c r="V62" s="1">
        <f ca="1">V2+NORMINV(RAND(),0,'Total-Smoothed'!$AG$2)</f>
        <v>0.68485857687479834</v>
      </c>
      <c r="W62" s="1">
        <f ca="1">W2+NORMINV(RAND(),0,'Total-Smoothed'!$AG$2)</f>
        <v>6.5061125921964613E-2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-5.4425287173485604E-2</v>
      </c>
      <c r="E63" s="1">
        <f ca="1">E3+NORMINV(RAND(),0,'Total-Smoothed'!$AG$2)</f>
        <v>0.14205831309724998</v>
      </c>
      <c r="F63" s="1">
        <f ca="1">F3+NORMINV(RAND(),0,'Total-Smoothed'!$AG$2)</f>
        <v>-0.14920309060573766</v>
      </c>
      <c r="G63" s="1">
        <f ca="1">G3+NORMINV(RAND(),0,'Total-Smoothed'!$AG$2)</f>
        <v>0.18385720468528205</v>
      </c>
      <c r="H63" s="1">
        <f ca="1">H3+NORMINV(RAND(),0,'Total-Smoothed'!$AG$2)</f>
        <v>0.27066238654600649</v>
      </c>
      <c r="I63" s="1">
        <f ca="1">I3+NORMINV(RAND(),0,'Total-Smoothed'!$AG$2)</f>
        <v>-0.14869006406658392</v>
      </c>
      <c r="J63" s="1">
        <f ca="1">J3+NORMINV(RAND(),0,'Total-Smoothed'!$AG$2)</f>
        <v>-0.23201758197357322</v>
      </c>
      <c r="K63" s="1">
        <f ca="1">K3+NORMINV(RAND(),0,'Total-Smoothed'!$AG$2)</f>
        <v>0.17867718241749489</v>
      </c>
      <c r="L63" s="1">
        <f ca="1">L3+NORMINV(RAND(),0,'Total-Smoothed'!$AG$2)</f>
        <v>7.0201759972505591E-3</v>
      </c>
      <c r="M63" s="1">
        <f ca="1">M3+NORMINV(RAND(),0,'Total-Smoothed'!$AG$2)</f>
        <v>0.14499278897519272</v>
      </c>
      <c r="N63" s="1">
        <f ca="1">N3+NORMINV(RAND(),0,'Total-Smoothed'!$AG$2)</f>
        <v>0.16867771183734917</v>
      </c>
      <c r="O63" s="1">
        <f ca="1">O3+NORMINV(RAND(),0,'Total-Smoothed'!$AG$2)</f>
        <v>7.1191454930418382E-2</v>
      </c>
      <c r="P63" s="1">
        <f ca="1">P3+NORMINV(RAND(),0,'Total-Smoothed'!$AG$2)</f>
        <v>-2.9413463322365677E-2</v>
      </c>
      <c r="Q63" s="1">
        <f ca="1">Q3+NORMINV(RAND(),0,'Total-Smoothed'!$AG$2)</f>
        <v>-5.1742091507049288E-2</v>
      </c>
      <c r="R63" s="1">
        <f ca="1">R3+NORMINV(RAND(),0,'Total-Smoothed'!$AG$2)</f>
        <v>9.6100984407130649E-2</v>
      </c>
      <c r="S63" s="1">
        <f ca="1">S3+NORMINV(RAND(),0,'Total-Smoothed'!$AG$2)</f>
        <v>0.10165069751838739</v>
      </c>
      <c r="T63" s="1">
        <f ca="1">T3+NORMINV(RAND(),0,'Total-Smoothed'!$AG$2)</f>
        <v>0.21157818332894776</v>
      </c>
      <c r="U63" s="1">
        <f ca="1">U3+NORMINV(RAND(),0,'Total-Smoothed'!$AG$2)</f>
        <v>0.13732714727214027</v>
      </c>
      <c r="V63" s="1">
        <f ca="1">V3+NORMINV(RAND(),0,'Total-Smoothed'!$AG$2)</f>
        <v>0.82837721414062893</v>
      </c>
      <c r="W63" s="1">
        <f ca="1">W3+NORMINV(RAND(),0,'Total-Smoothed'!$AG$2)</f>
        <v>0.32168816225413777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5.7145245998467264E-3</v>
      </c>
      <c r="E64" s="1">
        <f ca="1">E4+NORMINV(RAND(),0,'Total-Smoothed'!$AG$2)</f>
        <v>0.1695037109108776</v>
      </c>
      <c r="F64" s="1">
        <f ca="1">F4+NORMINV(RAND(),0,'Total-Smoothed'!$AG$2)</f>
        <v>-9.6708597135611848E-2</v>
      </c>
      <c r="G64" s="1">
        <f ca="1">G4+NORMINV(RAND(),0,'Total-Smoothed'!$AG$2)</f>
        <v>-0.12087892554653183</v>
      </c>
      <c r="H64" s="1">
        <f ca="1">H4+NORMINV(RAND(),0,'Total-Smoothed'!$AG$2)</f>
        <v>0.30947193390004235</v>
      </c>
      <c r="I64" s="1">
        <f ca="1">I4+NORMINV(RAND(),0,'Total-Smoothed'!$AG$2)</f>
        <v>0.21544140709976803</v>
      </c>
      <c r="J64" s="1">
        <f ca="1">J4+NORMINV(RAND(),0,'Total-Smoothed'!$AG$2)</f>
        <v>-8.0519412172104496E-2</v>
      </c>
      <c r="K64" s="1">
        <f ca="1">K4+NORMINV(RAND(),0,'Total-Smoothed'!$AG$2)</f>
        <v>3.4712035721638002E-2</v>
      </c>
      <c r="L64" s="1">
        <f ca="1">L4+NORMINV(RAND(),0,'Total-Smoothed'!$AG$2)</f>
        <v>6.8372036370388425E-2</v>
      </c>
      <c r="M64" s="1">
        <f ca="1">M4+NORMINV(RAND(),0,'Total-Smoothed'!$AG$2)</f>
        <v>8.5226681941528312E-2</v>
      </c>
      <c r="N64" s="1">
        <f ca="1">N4+NORMINV(RAND(),0,'Total-Smoothed'!$AG$2)</f>
        <v>1.4909333374337821E-2</v>
      </c>
      <c r="O64" s="1">
        <f ca="1">O4+NORMINV(RAND(),0,'Total-Smoothed'!$AG$2)</f>
        <v>0.1897499130894762</v>
      </c>
      <c r="P64" s="1">
        <f ca="1">P4+NORMINV(RAND(),0,'Total-Smoothed'!$AG$2)</f>
        <v>6.7990533781253359E-2</v>
      </c>
      <c r="Q64" s="1">
        <f ca="1">Q4+NORMINV(RAND(),0,'Total-Smoothed'!$AG$2)</f>
        <v>-3.0311398526259633E-2</v>
      </c>
      <c r="R64" s="1">
        <f ca="1">R4+NORMINV(RAND(),0,'Total-Smoothed'!$AG$2)</f>
        <v>0.18646856430678277</v>
      </c>
      <c r="S64" s="1">
        <f ca="1">S4+NORMINV(RAND(),0,'Total-Smoothed'!$AG$2)</f>
        <v>0.30183159682724059</v>
      </c>
      <c r="T64" s="1">
        <f ca="1">T4+NORMINV(RAND(),0,'Total-Smoothed'!$AG$2)</f>
        <v>9.4870083185721571E-2</v>
      </c>
      <c r="U64" s="1">
        <f ca="1">U4+NORMINV(RAND(),0,'Total-Smoothed'!$AG$2)</f>
        <v>-5.2562183825167773E-2</v>
      </c>
      <c r="V64" s="1">
        <f ca="1">V4+NORMINV(RAND(),0,'Total-Smoothed'!$AG$2)</f>
        <v>0.83628391050306727</v>
      </c>
      <c r="W64" s="1">
        <f ca="1">W4+NORMINV(RAND(),0,'Total-Smoothed'!$AG$2)</f>
        <v>0.25700740066696109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2.3385397826418481E-2</v>
      </c>
      <c r="E65" s="1">
        <f ca="1">E5+NORMINV(RAND(),0,'Total-Smoothed'!$AG$2)</f>
        <v>0.18243113666083041</v>
      </c>
      <c r="F65" s="1">
        <f ca="1">F5+NORMINV(RAND(),0,'Total-Smoothed'!$AG$2)</f>
        <v>9.3459017071011202E-2</v>
      </c>
      <c r="G65" s="1">
        <f ca="1">G5+NORMINV(RAND(),0,'Total-Smoothed'!$AG$2)</f>
        <v>3.3348127000128333E-2</v>
      </c>
      <c r="H65" s="1">
        <f ca="1">H5+NORMINV(RAND(),0,'Total-Smoothed'!$AG$2)</f>
        <v>0.24056749858821336</v>
      </c>
      <c r="I65" s="1">
        <f ca="1">I5+NORMINV(RAND(),0,'Total-Smoothed'!$AG$2)</f>
        <v>-0.13334477866072492</v>
      </c>
      <c r="J65" s="1">
        <f ca="1">J5+NORMINV(RAND(),0,'Total-Smoothed'!$AG$2)</f>
        <v>0.15072280241653552</v>
      </c>
      <c r="K65" s="1">
        <f ca="1">K5+NORMINV(RAND(),0,'Total-Smoothed'!$AG$2)</f>
        <v>4.0633779368570919E-3</v>
      </c>
      <c r="L65" s="1">
        <f ca="1">L5+NORMINV(RAND(),0,'Total-Smoothed'!$AG$2)</f>
        <v>-6.0510900762768251E-2</v>
      </c>
      <c r="M65" s="1">
        <f ca="1">M5+NORMINV(RAND(),0,'Total-Smoothed'!$AG$2)</f>
        <v>4.5122236852811366E-2</v>
      </c>
      <c r="N65" s="1">
        <f ca="1">N5+NORMINV(RAND(),0,'Total-Smoothed'!$AG$2)</f>
        <v>-2.6176657038888877E-2</v>
      </c>
      <c r="O65" s="1">
        <f ca="1">O5+NORMINV(RAND(),0,'Total-Smoothed'!$AG$2)</f>
        <v>4.7685888683581319E-2</v>
      </c>
      <c r="P65" s="1">
        <f ca="1">P5+NORMINV(RAND(),0,'Total-Smoothed'!$AG$2)</f>
        <v>0.27614336910445392</v>
      </c>
      <c r="Q65" s="1">
        <f ca="1">Q5+NORMINV(RAND(),0,'Total-Smoothed'!$AG$2)</f>
        <v>5.6906758822009712E-3</v>
      </c>
      <c r="R65" s="1">
        <f ca="1">R5+NORMINV(RAND(),0,'Total-Smoothed'!$AG$2)</f>
        <v>-6.989652646178679E-2</v>
      </c>
      <c r="S65" s="1">
        <f ca="1">S5+NORMINV(RAND(),0,'Total-Smoothed'!$AG$2)</f>
        <v>7.1233273182650103E-2</v>
      </c>
      <c r="T65" s="1">
        <f ca="1">T5+NORMINV(RAND(),0,'Total-Smoothed'!$AG$2)</f>
        <v>-7.8677010924668486E-2</v>
      </c>
      <c r="U65" s="1">
        <f ca="1">U5+NORMINV(RAND(),0,'Total-Smoothed'!$AG$2)</f>
        <v>-4.4522886235603687E-3</v>
      </c>
      <c r="V65" s="1">
        <f ca="1">V5+NORMINV(RAND(),0,'Total-Smoothed'!$AG$2)</f>
        <v>0.56905677428232648</v>
      </c>
      <c r="W65" s="1">
        <f ca="1">W5+NORMINV(RAND(),0,'Total-Smoothed'!$AG$2)</f>
        <v>0.28516208682716376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0.11021502515369383</v>
      </c>
      <c r="E66" s="1">
        <f ca="1">E6+NORMINV(RAND(),0,'Total-Smoothed'!$AG$2)</f>
        <v>7.3149007238381969E-2</v>
      </c>
      <c r="F66" s="1">
        <f ca="1">F6+NORMINV(RAND(),0,'Total-Smoothed'!$AG$2)</f>
        <v>8.4611783180105968E-2</v>
      </c>
      <c r="G66" s="1">
        <f ca="1">G6+NORMINV(RAND(),0,'Total-Smoothed'!$AG$2)</f>
        <v>3.2067860941021945E-2</v>
      </c>
      <c r="H66" s="1">
        <f ca="1">H6+NORMINV(RAND(),0,'Total-Smoothed'!$AG$2)</f>
        <v>2.4850514987219467E-2</v>
      </c>
      <c r="I66" s="1">
        <f ca="1">I6+NORMINV(RAND(),0,'Total-Smoothed'!$AG$2)</f>
        <v>7.7448093711758315E-3</v>
      </c>
      <c r="J66" s="1">
        <f ca="1">J6+NORMINV(RAND(),0,'Total-Smoothed'!$AG$2)</f>
        <v>2.6040057713873008E-2</v>
      </c>
      <c r="K66" s="1">
        <f ca="1">K6+NORMINV(RAND(),0,'Total-Smoothed'!$AG$2)</f>
        <v>-3.3273818888764781E-2</v>
      </c>
      <c r="L66" s="1">
        <f ca="1">L6+NORMINV(RAND(),0,'Total-Smoothed'!$AG$2)</f>
        <v>-1.304265667691141E-2</v>
      </c>
      <c r="M66" s="1">
        <f ca="1">M6+NORMINV(RAND(),0,'Total-Smoothed'!$AG$2)</f>
        <v>9.4486124478240147E-2</v>
      </c>
      <c r="N66" s="1">
        <f ca="1">N6+NORMINV(RAND(),0,'Total-Smoothed'!$AG$2)</f>
        <v>-9.9245468560888866E-2</v>
      </c>
      <c r="O66" s="1">
        <f ca="1">O6+NORMINV(RAND(),0,'Total-Smoothed'!$AG$2)</f>
        <v>-6.9520153847941385E-2</v>
      </c>
      <c r="P66" s="1">
        <f ca="1">P6+NORMINV(RAND(),0,'Total-Smoothed'!$AG$2)</f>
        <v>0.14761102506159141</v>
      </c>
      <c r="Q66" s="1">
        <f ca="1">Q6+NORMINV(RAND(),0,'Total-Smoothed'!$AG$2)</f>
        <v>9.3679708272900411E-2</v>
      </c>
      <c r="R66" s="1">
        <f ca="1">R6+NORMINV(RAND(),0,'Total-Smoothed'!$AG$2)</f>
        <v>-2.8082852078339767E-2</v>
      </c>
      <c r="S66" s="1">
        <f ca="1">S6+NORMINV(RAND(),0,'Total-Smoothed'!$AG$2)</f>
        <v>0.10081732329657295</v>
      </c>
      <c r="T66" s="1">
        <f ca="1">T6+NORMINV(RAND(),0,'Total-Smoothed'!$AG$2)</f>
        <v>2.0314179310866702E-2</v>
      </c>
      <c r="U66" s="1">
        <f ca="1">U6+NORMINV(RAND(),0,'Total-Smoothed'!$AG$2)</f>
        <v>0.16778110911439539</v>
      </c>
      <c r="V66" s="1">
        <f ca="1">V6+NORMINV(RAND(),0,'Total-Smoothed'!$AG$2)</f>
        <v>0.88393404636731565</v>
      </c>
      <c r="W66" s="1">
        <f ca="1">W6+NORMINV(RAND(),0,'Total-Smoothed'!$AG$2)</f>
        <v>0.20004076913346214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-1.8618744151501845E-3</v>
      </c>
      <c r="E67" s="1">
        <f ca="1">E7+NORMINV(RAND(),0,'Total-Smoothed'!$AG$2)</f>
        <v>0.32091645751739323</v>
      </c>
      <c r="F67" s="1">
        <f ca="1">F7+NORMINV(RAND(),0,'Total-Smoothed'!$AG$2)</f>
        <v>-2.1160104787700369E-2</v>
      </c>
      <c r="G67" s="1">
        <f ca="1">G7+NORMINV(RAND(),0,'Total-Smoothed'!$AG$2)</f>
        <v>-4.6112726836530164E-2</v>
      </c>
      <c r="H67" s="1">
        <f ca="1">H7+NORMINV(RAND(),0,'Total-Smoothed'!$AG$2)</f>
        <v>7.2171239915173255E-2</v>
      </c>
      <c r="I67" s="1">
        <f ca="1">I7+NORMINV(RAND(),0,'Total-Smoothed'!$AG$2)</f>
        <v>-9.3803223064255245E-2</v>
      </c>
      <c r="J67" s="1">
        <f ca="1">J7+NORMINV(RAND(),0,'Total-Smoothed'!$AG$2)</f>
        <v>-6.2784438678568366E-2</v>
      </c>
      <c r="K67" s="1">
        <f ca="1">K7+NORMINV(RAND(),0,'Total-Smoothed'!$AG$2)</f>
        <v>9.6800118226369372E-2</v>
      </c>
      <c r="L67" s="1">
        <f ca="1">L7+NORMINV(RAND(),0,'Total-Smoothed'!$AG$2)</f>
        <v>1.0252952356563884E-3</v>
      </c>
      <c r="M67" s="1">
        <f ca="1">M7+NORMINV(RAND(),0,'Total-Smoothed'!$AG$2)</f>
        <v>6.9548700743246289E-2</v>
      </c>
      <c r="N67" s="1">
        <f ca="1">N7+NORMINV(RAND(),0,'Total-Smoothed'!$AG$2)</f>
        <v>-6.3269681878403913E-2</v>
      </c>
      <c r="O67" s="1">
        <f ca="1">O7+NORMINV(RAND(),0,'Total-Smoothed'!$AG$2)</f>
        <v>3.8339078689587816E-2</v>
      </c>
      <c r="P67" s="1">
        <f ca="1">P7+NORMINV(RAND(),0,'Total-Smoothed'!$AG$2)</f>
        <v>0.1203478668697561</v>
      </c>
      <c r="Q67" s="1">
        <f ca="1">Q7+NORMINV(RAND(),0,'Total-Smoothed'!$AG$2)</f>
        <v>0.13621544888154793</v>
      </c>
      <c r="R67" s="1">
        <f ca="1">R7+NORMINV(RAND(),0,'Total-Smoothed'!$AG$2)</f>
        <v>-0.14167800779501705</v>
      </c>
      <c r="S67" s="1">
        <f ca="1">S7+NORMINV(RAND(),0,'Total-Smoothed'!$AG$2)</f>
        <v>-9.8153453645062644E-2</v>
      </c>
      <c r="T67" s="1">
        <f ca="1">T7+NORMINV(RAND(),0,'Total-Smoothed'!$AG$2)</f>
        <v>8.6208908874060783E-2</v>
      </c>
      <c r="U67" s="1">
        <f ca="1">U7+NORMINV(RAND(),0,'Total-Smoothed'!$AG$2)</f>
        <v>-0.23084152363390117</v>
      </c>
      <c r="V67" s="1">
        <f ca="1">V7+NORMINV(RAND(),0,'Total-Smoothed'!$AG$2)</f>
        <v>0.58354734001199871</v>
      </c>
      <c r="W67" s="1">
        <f ca="1">W7+NORMINV(RAND(),0,'Total-Smoothed'!$AG$2)</f>
        <v>0.11835681336309445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3.7104018915348071E-2</v>
      </c>
      <c r="E68" s="1">
        <f ca="1">E8+NORMINV(RAND(),0,'Total-Smoothed'!$AG$2)</f>
        <v>5.4907408638336194E-2</v>
      </c>
      <c r="F68" s="1">
        <f ca="1">F8+NORMINV(RAND(),0,'Total-Smoothed'!$AG$2)</f>
        <v>-2.9425320998615882E-2</v>
      </c>
      <c r="G68" s="1">
        <f ca="1">G8+NORMINV(RAND(),0,'Total-Smoothed'!$AG$2)</f>
        <v>6.799598789841671E-2</v>
      </c>
      <c r="H68" s="1">
        <f ca="1">H8+NORMINV(RAND(),0,'Total-Smoothed'!$AG$2)</f>
        <v>-0.1020834355850252</v>
      </c>
      <c r="I68" s="1">
        <f ca="1">I8+NORMINV(RAND(),0,'Total-Smoothed'!$AG$2)</f>
        <v>4.1313784459015013E-2</v>
      </c>
      <c r="J68" s="1">
        <f ca="1">J8+NORMINV(RAND(),0,'Total-Smoothed'!$AG$2)</f>
        <v>-3.4403895842468495E-2</v>
      </c>
      <c r="K68" s="1">
        <f ca="1">K8+NORMINV(RAND(),0,'Total-Smoothed'!$AG$2)</f>
        <v>0.16770828389052969</v>
      </c>
      <c r="L68" s="1">
        <f ca="1">L8+NORMINV(RAND(),0,'Total-Smoothed'!$AG$2)</f>
        <v>3.5981352004952886E-2</v>
      </c>
      <c r="M68" s="1">
        <f ca="1">M8+NORMINV(RAND(),0,'Total-Smoothed'!$AG$2)</f>
        <v>8.5927602746788484E-2</v>
      </c>
      <c r="N68" s="1">
        <f ca="1">N8+NORMINV(RAND(),0,'Total-Smoothed'!$AG$2)</f>
        <v>0.10052577657210562</v>
      </c>
      <c r="O68" s="1">
        <f ca="1">O8+NORMINV(RAND(),0,'Total-Smoothed'!$AG$2)</f>
        <v>5.3953089120292889E-2</v>
      </c>
      <c r="P68" s="1">
        <f ca="1">P8+NORMINV(RAND(),0,'Total-Smoothed'!$AG$2)</f>
        <v>4.827033517725024E-2</v>
      </c>
      <c r="Q68" s="1">
        <f ca="1">Q8+NORMINV(RAND(),0,'Total-Smoothed'!$AG$2)</f>
        <v>-1.7738814191750836E-2</v>
      </c>
      <c r="R68" s="1">
        <f ca="1">R8+NORMINV(RAND(),0,'Total-Smoothed'!$AG$2)</f>
        <v>-9.8852542858483106E-2</v>
      </c>
      <c r="S68" s="1">
        <f ca="1">S8+NORMINV(RAND(),0,'Total-Smoothed'!$AG$2)</f>
        <v>-2.9361431469191904E-2</v>
      </c>
      <c r="T68" s="1">
        <f ca="1">T8+NORMINV(RAND(),0,'Total-Smoothed'!$AG$2)</f>
        <v>5.8370708201280569E-2</v>
      </c>
      <c r="U68" s="1">
        <f ca="1">U8+NORMINV(RAND(),0,'Total-Smoothed'!$AG$2)</f>
        <v>-4.0912832861342049E-2</v>
      </c>
      <c r="V68" s="1">
        <f ca="1">V8+NORMINV(RAND(),0,'Total-Smoothed'!$AG$2)</f>
        <v>0.50724541653367194</v>
      </c>
      <c r="W68" s="1">
        <f ca="1">W8+NORMINV(RAND(),0,'Total-Smoothed'!$AG$2)</f>
        <v>8.0756896905361308E-2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-0.1178549849344596</v>
      </c>
      <c r="E69" s="1">
        <f ca="1">E9+NORMINV(RAND(),0,'Total-Smoothed'!$AG$2)</f>
        <v>0.2239827030288728</v>
      </c>
      <c r="F69" s="1">
        <f ca="1">F9+NORMINV(RAND(),0,'Total-Smoothed'!$AG$2)</f>
        <v>-7.0165528350787987E-2</v>
      </c>
      <c r="G69" s="1">
        <f ca="1">G9+NORMINV(RAND(),0,'Total-Smoothed'!$AG$2)</f>
        <v>2.5933835343971041E-2</v>
      </c>
      <c r="H69" s="1">
        <f ca="1">H9+NORMINV(RAND(),0,'Total-Smoothed'!$AG$2)</f>
        <v>3.4927919583270087E-2</v>
      </c>
      <c r="I69" s="1">
        <f ca="1">I9+NORMINV(RAND(),0,'Total-Smoothed'!$AG$2)</f>
        <v>-5.4818574155932678E-2</v>
      </c>
      <c r="J69" s="1">
        <f ca="1">J9+NORMINV(RAND(),0,'Total-Smoothed'!$AG$2)</f>
        <v>-7.0153771647987764E-2</v>
      </c>
      <c r="K69" s="1">
        <f ca="1">K9+NORMINV(RAND(),0,'Total-Smoothed'!$AG$2)</f>
        <v>4.6388120058118099E-2</v>
      </c>
      <c r="L69" s="1">
        <f ca="1">L9+NORMINV(RAND(),0,'Total-Smoothed'!$AG$2)</f>
        <v>-6.1099964606134829E-2</v>
      </c>
      <c r="M69" s="1">
        <f ca="1">M9+NORMINV(RAND(),0,'Total-Smoothed'!$AG$2)</f>
        <v>0.26274490691252145</v>
      </c>
      <c r="N69" s="1">
        <f ca="1">N9+NORMINV(RAND(),0,'Total-Smoothed'!$AG$2)</f>
        <v>-2.8831745440026275E-2</v>
      </c>
      <c r="O69" s="1">
        <f ca="1">O9+NORMINV(RAND(),0,'Total-Smoothed'!$AG$2)</f>
        <v>3.2841723217065549E-2</v>
      </c>
      <c r="P69" s="1">
        <f ca="1">P9+NORMINV(RAND(),0,'Total-Smoothed'!$AG$2)</f>
        <v>5.5050788552094915E-2</v>
      </c>
      <c r="Q69" s="1">
        <f ca="1">Q9+NORMINV(RAND(),0,'Total-Smoothed'!$AG$2)</f>
        <v>7.2087289578625244E-2</v>
      </c>
      <c r="R69" s="1">
        <f ca="1">R9+NORMINV(RAND(),0,'Total-Smoothed'!$AG$2)</f>
        <v>0.11386707814087629</v>
      </c>
      <c r="S69" s="1">
        <f ca="1">S9+NORMINV(RAND(),0,'Total-Smoothed'!$AG$2)</f>
        <v>-1.5388700942061476E-2</v>
      </c>
      <c r="T69" s="1">
        <f ca="1">T9+NORMINV(RAND(),0,'Total-Smoothed'!$AG$2)</f>
        <v>5.6193330755478846E-2</v>
      </c>
      <c r="U69" s="1">
        <f ca="1">U9+NORMINV(RAND(),0,'Total-Smoothed'!$AG$2)</f>
        <v>0.21932176075089638</v>
      </c>
      <c r="V69" s="1">
        <f ca="1">V9+NORMINV(RAND(),0,'Total-Smoothed'!$AG$2)</f>
        <v>0.90457923309114785</v>
      </c>
      <c r="W69" s="1">
        <f ca="1">W9+NORMINV(RAND(),0,'Total-Smoothed'!$AG$2)</f>
        <v>0.52202248849856603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-0.1112394475194072</v>
      </c>
      <c r="E70" s="1">
        <f ca="1">E10+NORMINV(RAND(),0,'Total-Smoothed'!$AG$2)</f>
        <v>1.4981489746074488E-2</v>
      </c>
      <c r="F70" s="1">
        <f ca="1">F10+NORMINV(RAND(),0,'Total-Smoothed'!$AG$2)</f>
        <v>8.8502592215614878E-2</v>
      </c>
      <c r="G70" s="1">
        <f ca="1">G10+NORMINV(RAND(),0,'Total-Smoothed'!$AG$2)</f>
        <v>0.11676968990817022</v>
      </c>
      <c r="H70" s="1">
        <f ca="1">H10+NORMINV(RAND(),0,'Total-Smoothed'!$AG$2)</f>
        <v>-2.3738738126238487E-3</v>
      </c>
      <c r="I70" s="1">
        <f ca="1">I10+NORMINV(RAND(),0,'Total-Smoothed'!$AG$2)</f>
        <v>0.10331692521351638</v>
      </c>
      <c r="J70" s="1">
        <f ca="1">J10+NORMINV(RAND(),0,'Total-Smoothed'!$AG$2)</f>
        <v>0.14132590435473003</v>
      </c>
      <c r="K70" s="1">
        <f ca="1">K10+NORMINV(RAND(),0,'Total-Smoothed'!$AG$2)</f>
        <v>0.10803983253014143</v>
      </c>
      <c r="L70" s="1">
        <f ca="1">L10+NORMINV(RAND(),0,'Total-Smoothed'!$AG$2)</f>
        <v>0.24630476500508722</v>
      </c>
      <c r="M70" s="1">
        <f ca="1">M10+NORMINV(RAND(),0,'Total-Smoothed'!$AG$2)</f>
        <v>0.10296665215302085</v>
      </c>
      <c r="N70" s="1">
        <f ca="1">N10+NORMINV(RAND(),0,'Total-Smoothed'!$AG$2)</f>
        <v>-1.384096898959019E-2</v>
      </c>
      <c r="O70" s="1">
        <f ca="1">O10+NORMINV(RAND(),0,'Total-Smoothed'!$AG$2)</f>
        <v>7.8624756510580485E-2</v>
      </c>
      <c r="P70" s="1">
        <f ca="1">P10+NORMINV(RAND(),0,'Total-Smoothed'!$AG$2)</f>
        <v>0.16026848985210843</v>
      </c>
      <c r="Q70" s="1">
        <f ca="1">Q10+NORMINV(RAND(),0,'Total-Smoothed'!$AG$2)</f>
        <v>4.2224940358854789E-2</v>
      </c>
      <c r="R70" s="1">
        <f ca="1">R10+NORMINV(RAND(),0,'Total-Smoothed'!$AG$2)</f>
        <v>8.7643467862102472E-3</v>
      </c>
      <c r="S70" s="1">
        <f ca="1">S10+NORMINV(RAND(),0,'Total-Smoothed'!$AG$2)</f>
        <v>8.2348356255002031E-2</v>
      </c>
      <c r="T70" s="1">
        <f ca="1">T10+NORMINV(RAND(),0,'Total-Smoothed'!$AG$2)</f>
        <v>5.6898946445908566E-2</v>
      </c>
      <c r="U70" s="1">
        <f ca="1">U10+NORMINV(RAND(),0,'Total-Smoothed'!$AG$2)</f>
        <v>-5.9024419027309566E-2</v>
      </c>
      <c r="V70" s="1">
        <f ca="1">V10+NORMINV(RAND(),0,'Total-Smoothed'!$AG$2)</f>
        <v>0.70537462604774925</v>
      </c>
      <c r="W70" s="1">
        <f ca="1">W10+NORMINV(RAND(),0,'Total-Smoothed'!$AG$2)</f>
        <v>0.22783712297695669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3.9141802917344683E-2</v>
      </c>
      <c r="E71" s="1">
        <f ca="1">E11+NORMINV(RAND(),0,'Total-Smoothed'!$AG$2)</f>
        <v>-4.9558916372025814E-2</v>
      </c>
      <c r="F71" s="1">
        <f ca="1">F11+NORMINV(RAND(),0,'Total-Smoothed'!$AG$2)</f>
        <v>0.15771019572792006</v>
      </c>
      <c r="G71" s="1">
        <f ca="1">G11+NORMINV(RAND(),0,'Total-Smoothed'!$AG$2)</f>
        <v>7.4460709925394025E-2</v>
      </c>
      <c r="H71" s="1">
        <f ca="1">H11+NORMINV(RAND(),0,'Total-Smoothed'!$AG$2)</f>
        <v>0.11941224109482515</v>
      </c>
      <c r="I71" s="1">
        <f ca="1">I11+NORMINV(RAND(),0,'Total-Smoothed'!$AG$2)</f>
        <v>0.1695396457263729</v>
      </c>
      <c r="J71" s="1">
        <f ca="1">J11+NORMINV(RAND(),0,'Total-Smoothed'!$AG$2)</f>
        <v>8.2487092264860229E-2</v>
      </c>
      <c r="K71" s="1">
        <f ca="1">K11+NORMINV(RAND(),0,'Total-Smoothed'!$AG$2)</f>
        <v>-6.1003428066974633E-2</v>
      </c>
      <c r="L71" s="1">
        <f ca="1">L11+NORMINV(RAND(),0,'Total-Smoothed'!$AG$2)</f>
        <v>-0.21577044699369707</v>
      </c>
      <c r="M71" s="1">
        <f ca="1">M11+NORMINV(RAND(),0,'Total-Smoothed'!$AG$2)</f>
        <v>5.881674140617911E-2</v>
      </c>
      <c r="N71" s="1">
        <f ca="1">N11+NORMINV(RAND(),0,'Total-Smoothed'!$AG$2)</f>
        <v>1.54672474709849E-2</v>
      </c>
      <c r="O71" s="1">
        <f ca="1">O11+NORMINV(RAND(),0,'Total-Smoothed'!$AG$2)</f>
        <v>3.8878906161000801E-2</v>
      </c>
      <c r="P71" s="1">
        <f ca="1">P11+NORMINV(RAND(),0,'Total-Smoothed'!$AG$2)</f>
        <v>0.21495653299584511</v>
      </c>
      <c r="Q71" s="1">
        <f ca="1">Q11+NORMINV(RAND(),0,'Total-Smoothed'!$AG$2)</f>
        <v>0.1336240018773624</v>
      </c>
      <c r="R71" s="1">
        <f ca="1">R11+NORMINV(RAND(),0,'Total-Smoothed'!$AG$2)</f>
        <v>0.13645537525517612</v>
      </c>
      <c r="S71" s="1">
        <f ca="1">S11+NORMINV(RAND(),0,'Total-Smoothed'!$AG$2)</f>
        <v>3.4880686602498726E-2</v>
      </c>
      <c r="T71" s="1">
        <f ca="1">T11+NORMINV(RAND(),0,'Total-Smoothed'!$AG$2)</f>
        <v>-7.2528266421367213E-2</v>
      </c>
      <c r="U71" s="1">
        <f ca="1">U11+NORMINV(RAND(),0,'Total-Smoothed'!$AG$2)</f>
        <v>-0.11574345385809881</v>
      </c>
      <c r="V71" s="1">
        <f ca="1">V11+NORMINV(RAND(),0,'Total-Smoothed'!$AG$2)</f>
        <v>0.5887710664224991</v>
      </c>
      <c r="W71" s="1">
        <f ca="1">W11+NORMINV(RAND(),0,'Total-Smoothed'!$AG$2)</f>
        <v>0.14143653850956078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2.8336654337997008E-2</v>
      </c>
      <c r="E72" s="1">
        <f ca="1">E12+NORMINV(RAND(),0,'Total-Smoothed'!$AG$2)</f>
        <v>0.22226353240880325</v>
      </c>
      <c r="F72" s="1">
        <f ca="1">F12+NORMINV(RAND(),0,'Total-Smoothed'!$AG$2)</f>
        <v>8.743150699565426E-2</v>
      </c>
      <c r="G72" s="1">
        <f ca="1">G12+NORMINV(RAND(),0,'Total-Smoothed'!$AG$2)</f>
        <v>-0.1031410381408662</v>
      </c>
      <c r="H72" s="1">
        <f ca="1">H12+NORMINV(RAND(),0,'Total-Smoothed'!$AG$2)</f>
        <v>-5.7715122981339004E-2</v>
      </c>
      <c r="I72" s="1">
        <f ca="1">I12+NORMINV(RAND(),0,'Total-Smoothed'!$AG$2)</f>
        <v>-8.6156768476178952E-2</v>
      </c>
      <c r="J72" s="1">
        <f ca="1">J12+NORMINV(RAND(),0,'Total-Smoothed'!$AG$2)</f>
        <v>3.0442800424904159E-2</v>
      </c>
      <c r="K72" s="1">
        <f ca="1">K12+NORMINV(RAND(),0,'Total-Smoothed'!$AG$2)</f>
        <v>0.11488090040161499</v>
      </c>
      <c r="L72" s="1">
        <f ca="1">L12+NORMINV(RAND(),0,'Total-Smoothed'!$AG$2)</f>
        <v>0.14003538153401809</v>
      </c>
      <c r="M72" s="1">
        <f ca="1">M12+NORMINV(RAND(),0,'Total-Smoothed'!$AG$2)</f>
        <v>8.4832037870695307E-2</v>
      </c>
      <c r="N72" s="1">
        <f ca="1">N12+NORMINV(RAND(),0,'Total-Smoothed'!$AG$2)</f>
        <v>8.8660601210460918E-3</v>
      </c>
      <c r="O72" s="1">
        <f ca="1">O12+NORMINV(RAND(),0,'Total-Smoothed'!$AG$2)</f>
        <v>3.4250839734618073E-2</v>
      </c>
      <c r="P72" s="1">
        <f ca="1">P12+NORMINV(RAND(),0,'Total-Smoothed'!$AG$2)</f>
        <v>0.16732497591491419</v>
      </c>
      <c r="Q72" s="1">
        <f ca="1">Q12+NORMINV(RAND(),0,'Total-Smoothed'!$AG$2)</f>
        <v>3.6185861886724444E-2</v>
      </c>
      <c r="R72" s="1">
        <f ca="1">R12+NORMINV(RAND(),0,'Total-Smoothed'!$AG$2)</f>
        <v>0.16650195978055291</v>
      </c>
      <c r="S72" s="1">
        <f ca="1">S12+NORMINV(RAND(),0,'Total-Smoothed'!$AG$2)</f>
        <v>6.7228592381934321E-2</v>
      </c>
      <c r="T72" s="1">
        <f ca="1">T12+NORMINV(RAND(),0,'Total-Smoothed'!$AG$2)</f>
        <v>-2.2266148247769846E-2</v>
      </c>
      <c r="U72" s="1">
        <f ca="1">U12+NORMINV(RAND(),0,'Total-Smoothed'!$AG$2)</f>
        <v>1.3461401233892754E-2</v>
      </c>
      <c r="V72" s="1">
        <f ca="1">V12+NORMINV(RAND(),0,'Total-Smoothed'!$AG$2)</f>
        <v>0.66009877295814612</v>
      </c>
      <c r="W72" s="1">
        <f ca="1">W12+NORMINV(RAND(),0,'Total-Smoothed'!$AG$2)</f>
        <v>0.30047062118094314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1.6254348580600694E-3</v>
      </c>
      <c r="E73" s="1">
        <f ca="1">E13+NORMINV(RAND(),0,'Total-Smoothed'!$AG$2)</f>
        <v>4.9402710455170987E-2</v>
      </c>
      <c r="F73" s="1">
        <f ca="1">F13+NORMINV(RAND(),0,'Total-Smoothed'!$AG$2)</f>
        <v>-4.3764196134573344E-2</v>
      </c>
      <c r="G73" s="1">
        <f ca="1">G13+NORMINV(RAND(),0,'Total-Smoothed'!$AG$2)</f>
        <v>2.4318977325445829E-4</v>
      </c>
      <c r="H73" s="1">
        <f ca="1">H13+NORMINV(RAND(),0,'Total-Smoothed'!$AG$2)</f>
        <v>3.0816748367600205E-2</v>
      </c>
      <c r="I73" s="1">
        <f ca="1">I13+NORMINV(RAND(),0,'Total-Smoothed'!$AG$2)</f>
        <v>-5.8468127552800585E-2</v>
      </c>
      <c r="J73" s="1">
        <f ca="1">J13+NORMINV(RAND(),0,'Total-Smoothed'!$AG$2)</f>
        <v>2.5836393958172818E-2</v>
      </c>
      <c r="K73" s="1">
        <f ca="1">K13+NORMINV(RAND(),0,'Total-Smoothed'!$AG$2)</f>
        <v>4.4816204594086355E-2</v>
      </c>
      <c r="L73" s="1">
        <f ca="1">L13+NORMINV(RAND(),0,'Total-Smoothed'!$AG$2)</f>
        <v>3.9803898985957348E-2</v>
      </c>
      <c r="M73" s="1">
        <f ca="1">M13+NORMINV(RAND(),0,'Total-Smoothed'!$AG$2)</f>
        <v>0.22737890955650839</v>
      </c>
      <c r="N73" s="1">
        <f ca="1">N13+NORMINV(RAND(),0,'Total-Smoothed'!$AG$2)</f>
        <v>0.17589662424326949</v>
      </c>
      <c r="O73" s="1">
        <f ca="1">O13+NORMINV(RAND(),0,'Total-Smoothed'!$AG$2)</f>
        <v>0.20107832574335965</v>
      </c>
      <c r="P73" s="1">
        <f ca="1">P13+NORMINV(RAND(),0,'Total-Smoothed'!$AG$2)</f>
        <v>0.18883126850777077</v>
      </c>
      <c r="Q73" s="1">
        <f ca="1">Q13+NORMINV(RAND(),0,'Total-Smoothed'!$AG$2)</f>
        <v>2.2248650756276647E-2</v>
      </c>
      <c r="R73" s="1">
        <f ca="1">R13+NORMINV(RAND(),0,'Total-Smoothed'!$AG$2)</f>
        <v>-4.1746887619847108E-2</v>
      </c>
      <c r="S73" s="1">
        <f ca="1">S13+NORMINV(RAND(),0,'Total-Smoothed'!$AG$2)</f>
        <v>8.2625081438060979E-2</v>
      </c>
      <c r="T73" s="1">
        <f ca="1">T13+NORMINV(RAND(),0,'Total-Smoothed'!$AG$2)</f>
        <v>-4.3966572201744041E-2</v>
      </c>
      <c r="U73" s="1">
        <f ca="1">U13+NORMINV(RAND(),0,'Total-Smoothed'!$AG$2)</f>
        <v>6.2745948924985556E-2</v>
      </c>
      <c r="V73" s="1">
        <f ca="1">V13+NORMINV(RAND(),0,'Total-Smoothed'!$AG$2)</f>
        <v>0.57346467772054144</v>
      </c>
      <c r="W73" s="1">
        <f ca="1">W13+NORMINV(RAND(),0,'Total-Smoothed'!$AG$2)</f>
        <v>5.6113788647501731E-2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0.12374311903882418</v>
      </c>
      <c r="E74" s="1">
        <f ca="1">E14+NORMINV(RAND(),0,'Total-Smoothed'!$AG$2)</f>
        <v>0.20380033807453904</v>
      </c>
      <c r="F74" s="1">
        <f ca="1">F14+NORMINV(RAND(),0,'Total-Smoothed'!$AG$2)</f>
        <v>-4.1261950203787277E-2</v>
      </c>
      <c r="G74" s="1">
        <f ca="1">G14+NORMINV(RAND(),0,'Total-Smoothed'!$AG$2)</f>
        <v>0.12628830302333377</v>
      </c>
      <c r="H74" s="1">
        <f ca="1">H14+NORMINV(RAND(),0,'Total-Smoothed'!$AG$2)</f>
        <v>0.2397893360103841</v>
      </c>
      <c r="I74" s="1">
        <f ca="1">I14+NORMINV(RAND(),0,'Total-Smoothed'!$AG$2)</f>
        <v>7.9198800038144418E-2</v>
      </c>
      <c r="J74" s="1">
        <f ca="1">J14+NORMINV(RAND(),0,'Total-Smoothed'!$AG$2)</f>
        <v>0.13953877058799122</v>
      </c>
      <c r="K74" s="1">
        <f ca="1">K14+NORMINV(RAND(),0,'Total-Smoothed'!$AG$2)</f>
        <v>0.15612358236193727</v>
      </c>
      <c r="L74" s="1">
        <f ca="1">L14+NORMINV(RAND(),0,'Total-Smoothed'!$AG$2)</f>
        <v>3.8463831774564104E-2</v>
      </c>
      <c r="M74" s="1">
        <f ca="1">M14+NORMINV(RAND(),0,'Total-Smoothed'!$AG$2)</f>
        <v>0.19698206824014891</v>
      </c>
      <c r="N74" s="1">
        <f ca="1">N14+NORMINV(RAND(),0,'Total-Smoothed'!$AG$2)</f>
        <v>1.0296287494422435E-2</v>
      </c>
      <c r="O74" s="1">
        <f ca="1">O14+NORMINV(RAND(),0,'Total-Smoothed'!$AG$2)</f>
        <v>3.1980294097173054E-2</v>
      </c>
      <c r="P74" s="1">
        <f ca="1">P14+NORMINV(RAND(),0,'Total-Smoothed'!$AG$2)</f>
        <v>3.5589646667612551E-3</v>
      </c>
      <c r="Q74" s="1">
        <f ca="1">Q14+NORMINV(RAND(),0,'Total-Smoothed'!$AG$2)</f>
        <v>2.6226003371341546E-2</v>
      </c>
      <c r="R74" s="1">
        <f ca="1">R14+NORMINV(RAND(),0,'Total-Smoothed'!$AG$2)</f>
        <v>-2.0103525320110179E-2</v>
      </c>
      <c r="S74" s="1">
        <f ca="1">S14+NORMINV(RAND(),0,'Total-Smoothed'!$AG$2)</f>
        <v>0.11106029447711087</v>
      </c>
      <c r="T74" s="1">
        <f ca="1">T14+NORMINV(RAND(),0,'Total-Smoothed'!$AG$2)</f>
        <v>0.20050039422882882</v>
      </c>
      <c r="U74" s="1">
        <f ca="1">U14+NORMINV(RAND(),0,'Total-Smoothed'!$AG$2)</f>
        <v>-0.10537484186225375</v>
      </c>
      <c r="V74" s="1">
        <f ca="1">V14+NORMINV(RAND(),0,'Total-Smoothed'!$AG$2)</f>
        <v>0.55599105712007058</v>
      </c>
      <c r="W74" s="1">
        <f ca="1">W14+NORMINV(RAND(),0,'Total-Smoothed'!$AG$2)</f>
        <v>0.25750586408737636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-6.2133057682403167E-2</v>
      </c>
      <c r="E75" s="1">
        <f ca="1">E15+NORMINV(RAND(),0,'Total-Smoothed'!$AG$2)</f>
        <v>-3.0031164493754814E-3</v>
      </c>
      <c r="F75" s="1">
        <f ca="1">F15+NORMINV(RAND(),0,'Total-Smoothed'!$AG$2)</f>
        <v>7.3551040464913675E-3</v>
      </c>
      <c r="G75" s="1">
        <f ca="1">G15+NORMINV(RAND(),0,'Total-Smoothed'!$AG$2)</f>
        <v>7.4675036600650724E-3</v>
      </c>
      <c r="H75" s="1">
        <f ca="1">H15+NORMINV(RAND(),0,'Total-Smoothed'!$AG$2)</f>
        <v>-3.8599298616041069E-2</v>
      </c>
      <c r="I75" s="1">
        <f ca="1">I15+NORMINV(RAND(),0,'Total-Smoothed'!$AG$2)</f>
        <v>1.5034617877742094E-2</v>
      </c>
      <c r="J75" s="1">
        <f ca="1">J15+NORMINV(RAND(),0,'Total-Smoothed'!$AG$2)</f>
        <v>0.11539858004626602</v>
      </c>
      <c r="K75" s="1">
        <f ca="1">K15+NORMINV(RAND(),0,'Total-Smoothed'!$AG$2)</f>
        <v>0.21416821646567263</v>
      </c>
      <c r="L75" s="1">
        <f ca="1">L15+NORMINV(RAND(),0,'Total-Smoothed'!$AG$2)</f>
        <v>-0.20919112901539644</v>
      </c>
      <c r="M75" s="1">
        <f ca="1">M15+NORMINV(RAND(),0,'Total-Smoothed'!$AG$2)</f>
        <v>0.11976785345512758</v>
      </c>
      <c r="N75" s="1">
        <f ca="1">N15+NORMINV(RAND(),0,'Total-Smoothed'!$AG$2)</f>
        <v>-6.7608274600974433E-2</v>
      </c>
      <c r="O75" s="1">
        <f ca="1">O15+NORMINV(RAND(),0,'Total-Smoothed'!$AG$2)</f>
        <v>0.13529027645095376</v>
      </c>
      <c r="P75" s="1">
        <f ca="1">P15+NORMINV(RAND(),0,'Total-Smoothed'!$AG$2)</f>
        <v>0.11214845565483685</v>
      </c>
      <c r="Q75" s="1">
        <f ca="1">Q15+NORMINV(RAND(),0,'Total-Smoothed'!$AG$2)</f>
        <v>0.13119430315959563</v>
      </c>
      <c r="R75" s="1">
        <f ca="1">R15+NORMINV(RAND(),0,'Total-Smoothed'!$AG$2)</f>
        <v>-4.0480005662789219E-2</v>
      </c>
      <c r="S75" s="1">
        <f ca="1">S15+NORMINV(RAND(),0,'Total-Smoothed'!$AG$2)</f>
        <v>-4.1299073380952206E-4</v>
      </c>
      <c r="T75" s="1">
        <f ca="1">T15+NORMINV(RAND(),0,'Total-Smoothed'!$AG$2)</f>
        <v>-3.5469553709577953E-2</v>
      </c>
      <c r="U75" s="1">
        <f ca="1">U15+NORMINV(RAND(),0,'Total-Smoothed'!$AG$2)</f>
        <v>-7.2084835922772948E-3</v>
      </c>
      <c r="V75" s="1">
        <f ca="1">V15+NORMINV(RAND(),0,'Total-Smoothed'!$AG$2)</f>
        <v>0.57459384011042181</v>
      </c>
      <c r="W75" s="1">
        <f ca="1">W15+NORMINV(RAND(),0,'Total-Smoothed'!$AG$2)</f>
        <v>9.2855185840272539E-2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-2.1141676574462274E-2</v>
      </c>
      <c r="E76" s="1">
        <f ca="1">E16+NORMINV(RAND(),0,'Total-Smoothed'!$AG$2)</f>
        <v>7.9111267047391354E-2</v>
      </c>
      <c r="F76" s="1">
        <f ca="1">F16+NORMINV(RAND(),0,'Total-Smoothed'!$AG$2)</f>
        <v>3.8191943737154045E-2</v>
      </c>
      <c r="G76" s="1">
        <f ca="1">G16+NORMINV(RAND(),0,'Total-Smoothed'!$AG$2)</f>
        <v>8.9414192267263409E-2</v>
      </c>
      <c r="H76" s="1">
        <f ca="1">H16+NORMINV(RAND(),0,'Total-Smoothed'!$AG$2)</f>
        <v>2.1980698352662573E-2</v>
      </c>
      <c r="I76" s="1">
        <f ca="1">I16+NORMINV(RAND(),0,'Total-Smoothed'!$AG$2)</f>
        <v>0.15714009061933801</v>
      </c>
      <c r="J76" s="1">
        <f ca="1">J16+NORMINV(RAND(),0,'Total-Smoothed'!$AG$2)</f>
        <v>0.14755709413305013</v>
      </c>
      <c r="K76" s="1">
        <f ca="1">K16+NORMINV(RAND(),0,'Total-Smoothed'!$AG$2)</f>
        <v>0.44234523367574613</v>
      </c>
      <c r="L76" s="1">
        <f ca="1">L16+NORMINV(RAND(),0,'Total-Smoothed'!$AG$2)</f>
        <v>-7.5133620742504514E-2</v>
      </c>
      <c r="M76" s="1">
        <f ca="1">M16+NORMINV(RAND(),0,'Total-Smoothed'!$AG$2)</f>
        <v>0.19838842309839222</v>
      </c>
      <c r="N76" s="1">
        <f ca="1">N16+NORMINV(RAND(),0,'Total-Smoothed'!$AG$2)</f>
        <v>0.15123048959386046</v>
      </c>
      <c r="O76" s="1">
        <f ca="1">O16+NORMINV(RAND(),0,'Total-Smoothed'!$AG$2)</f>
        <v>6.4368998639977928E-2</v>
      </c>
      <c r="P76" s="1">
        <f ca="1">P16+NORMINV(RAND(),0,'Total-Smoothed'!$AG$2)</f>
        <v>0.13302093392902001</v>
      </c>
      <c r="Q76" s="1">
        <f ca="1">Q16+NORMINV(RAND(),0,'Total-Smoothed'!$AG$2)</f>
        <v>0.21092581576306949</v>
      </c>
      <c r="R76" s="1">
        <f ca="1">R16+NORMINV(RAND(),0,'Total-Smoothed'!$AG$2)</f>
        <v>0.14236321692711304</v>
      </c>
      <c r="S76" s="1">
        <f ca="1">S16+NORMINV(RAND(),0,'Total-Smoothed'!$AG$2)</f>
        <v>5.6637173196257856E-2</v>
      </c>
      <c r="T76" s="1">
        <f ca="1">T16+NORMINV(RAND(),0,'Total-Smoothed'!$AG$2)</f>
        <v>0.1697549834836509</v>
      </c>
      <c r="U76" s="1">
        <f ca="1">U16+NORMINV(RAND(),0,'Total-Smoothed'!$AG$2)</f>
        <v>5.2254365326175133E-2</v>
      </c>
      <c r="V76" s="1">
        <f ca="1">V16+NORMINV(RAND(),0,'Total-Smoothed'!$AG$2)</f>
        <v>0.60441779063876377</v>
      </c>
      <c r="W76" s="1">
        <f ca="1">W16+NORMINV(RAND(),0,'Total-Smoothed'!$AG$2)</f>
        <v>0.17376672514172817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6.8769439830446241E-2</v>
      </c>
      <c r="E77" s="1">
        <f ca="1">E17+NORMINV(RAND(),0,'Total-Smoothed'!$AG$2)</f>
        <v>9.3694243156215454E-2</v>
      </c>
      <c r="F77" s="1">
        <f ca="1">F17+NORMINV(RAND(),0,'Total-Smoothed'!$AG$2)</f>
        <v>5.6795595147522054E-2</v>
      </c>
      <c r="G77" s="1">
        <f ca="1">G17+NORMINV(RAND(),0,'Total-Smoothed'!$AG$2)</f>
        <v>-0.14536539648070732</v>
      </c>
      <c r="H77" s="1">
        <f ca="1">H17+NORMINV(RAND(),0,'Total-Smoothed'!$AG$2)</f>
        <v>-5.3659119563746749E-3</v>
      </c>
      <c r="I77" s="1">
        <f ca="1">I17+NORMINV(RAND(),0,'Total-Smoothed'!$AG$2)</f>
        <v>-2.7125288044439859E-2</v>
      </c>
      <c r="J77" s="1">
        <f ca="1">J17+NORMINV(RAND(),0,'Total-Smoothed'!$AG$2)</f>
        <v>2.629306506026103E-2</v>
      </c>
      <c r="K77" s="1">
        <f ca="1">K17+NORMINV(RAND(),0,'Total-Smoothed'!$AG$2)</f>
        <v>-1.8217685414730192E-2</v>
      </c>
      <c r="L77" s="1">
        <f ca="1">L17+NORMINV(RAND(),0,'Total-Smoothed'!$AG$2)</f>
        <v>-1.9299835867154232E-2</v>
      </c>
      <c r="M77" s="1">
        <f ca="1">M17+NORMINV(RAND(),0,'Total-Smoothed'!$AG$2)</f>
        <v>-1.4205237251849467E-3</v>
      </c>
      <c r="N77" s="1">
        <f ca="1">N17+NORMINV(RAND(),0,'Total-Smoothed'!$AG$2)</f>
        <v>6.9502148931866098E-2</v>
      </c>
      <c r="O77" s="1">
        <f ca="1">O17+NORMINV(RAND(),0,'Total-Smoothed'!$AG$2)</f>
        <v>1.6413077646365341E-2</v>
      </c>
      <c r="P77" s="1">
        <f ca="1">P17+NORMINV(RAND(),0,'Total-Smoothed'!$AG$2)</f>
        <v>0.22428750461644925</v>
      </c>
      <c r="Q77" s="1">
        <f ca="1">Q17+NORMINV(RAND(),0,'Total-Smoothed'!$AG$2)</f>
        <v>-0.13324682930297443</v>
      </c>
      <c r="R77" s="1">
        <f ca="1">R17+NORMINV(RAND(),0,'Total-Smoothed'!$AG$2)</f>
        <v>0.12912296466771583</v>
      </c>
      <c r="S77" s="1">
        <f ca="1">S17+NORMINV(RAND(),0,'Total-Smoothed'!$AG$2)</f>
        <v>0.12177405484238468</v>
      </c>
      <c r="T77" s="1">
        <f ca="1">T17+NORMINV(RAND(),0,'Total-Smoothed'!$AG$2)</f>
        <v>0.13742961034920204</v>
      </c>
      <c r="U77" s="1">
        <f ca="1">U17+NORMINV(RAND(),0,'Total-Smoothed'!$AG$2)</f>
        <v>0.14707038770651046</v>
      </c>
      <c r="V77" s="1">
        <f ca="1">V17+NORMINV(RAND(),0,'Total-Smoothed'!$AG$2)</f>
        <v>0.64642900177953522</v>
      </c>
      <c r="W77" s="1">
        <f ca="1">W17+NORMINV(RAND(),0,'Total-Smoothed'!$AG$2)</f>
        <v>0.12238339494452694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5.0795354089271688E-2</v>
      </c>
      <c r="E78" s="1">
        <f ca="1">E18+NORMINV(RAND(),0,'Total-Smoothed'!$AG$2)</f>
        <v>0.21183221027721238</v>
      </c>
      <c r="F78" s="1">
        <f ca="1">F18+NORMINV(RAND(),0,'Total-Smoothed'!$AG$2)</f>
        <v>6.8187204122243647E-2</v>
      </c>
      <c r="G78" s="1">
        <f ca="1">G18+NORMINV(RAND(),0,'Total-Smoothed'!$AG$2)</f>
        <v>0.13068055094930814</v>
      </c>
      <c r="H78" s="1">
        <f ca="1">H18+NORMINV(RAND(),0,'Total-Smoothed'!$AG$2)</f>
        <v>8.8814755973045612E-2</v>
      </c>
      <c r="I78" s="1">
        <f ca="1">I18+NORMINV(RAND(),0,'Total-Smoothed'!$AG$2)</f>
        <v>-4.3565903339314524E-2</v>
      </c>
      <c r="J78" s="1">
        <f ca="1">J18+NORMINV(RAND(),0,'Total-Smoothed'!$AG$2)</f>
        <v>5.2396457701552754E-2</v>
      </c>
      <c r="K78" s="1">
        <f ca="1">K18+NORMINV(RAND(),0,'Total-Smoothed'!$AG$2)</f>
        <v>8.0202911929497411E-2</v>
      </c>
      <c r="L78" s="1">
        <f ca="1">L18+NORMINV(RAND(),0,'Total-Smoothed'!$AG$2)</f>
        <v>-0.12870455000280956</v>
      </c>
      <c r="M78" s="1">
        <f ca="1">M18+NORMINV(RAND(),0,'Total-Smoothed'!$AG$2)</f>
        <v>0.10458618494616322</v>
      </c>
      <c r="N78" s="1">
        <f ca="1">N18+NORMINV(RAND(),0,'Total-Smoothed'!$AG$2)</f>
        <v>0.15085721126051108</v>
      </c>
      <c r="O78" s="1">
        <f ca="1">O18+NORMINV(RAND(),0,'Total-Smoothed'!$AG$2)</f>
        <v>0.17496321386989813</v>
      </c>
      <c r="P78" s="1">
        <f ca="1">P18+NORMINV(RAND(),0,'Total-Smoothed'!$AG$2)</f>
        <v>0.26654542468635761</v>
      </c>
      <c r="Q78" s="1">
        <f ca="1">Q18+NORMINV(RAND(),0,'Total-Smoothed'!$AG$2)</f>
        <v>-5.9285819352498978E-2</v>
      </c>
      <c r="R78" s="1">
        <f ca="1">R18+NORMINV(RAND(),0,'Total-Smoothed'!$AG$2)</f>
        <v>0.16049333648847983</v>
      </c>
      <c r="S78" s="1">
        <f ca="1">S18+NORMINV(RAND(),0,'Total-Smoothed'!$AG$2)</f>
        <v>7.3933927323558718E-2</v>
      </c>
      <c r="T78" s="1">
        <f ca="1">T18+NORMINV(RAND(),0,'Total-Smoothed'!$AG$2)</f>
        <v>6.2863783679070584E-2</v>
      </c>
      <c r="U78" s="1">
        <f ca="1">U18+NORMINV(RAND(),0,'Total-Smoothed'!$AG$2)</f>
        <v>9.9331252554260702E-3</v>
      </c>
      <c r="V78" s="1">
        <f ca="1">V18+NORMINV(RAND(),0,'Total-Smoothed'!$AG$2)</f>
        <v>0.58623886206413367</v>
      </c>
      <c r="W78" s="1">
        <f ca="1">W18+NORMINV(RAND(),0,'Total-Smoothed'!$AG$2)</f>
        <v>1.398357149230528E-2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-4.7271802302945309E-3</v>
      </c>
      <c r="E79" s="1">
        <f ca="1">E19+NORMINV(RAND(),0,'Total-Smoothed'!$AG$2)</f>
        <v>8.0045052346033874E-2</v>
      </c>
      <c r="F79" s="1">
        <f ca="1">F19+NORMINV(RAND(),0,'Total-Smoothed'!$AG$2)</f>
        <v>-3.0481367212001904E-2</v>
      </c>
      <c r="G79" s="1">
        <f ca="1">G19+NORMINV(RAND(),0,'Total-Smoothed'!$AG$2)</f>
        <v>-3.5329228467811204E-2</v>
      </c>
      <c r="H79" s="1">
        <f ca="1">H19+NORMINV(RAND(),0,'Total-Smoothed'!$AG$2)</f>
        <v>7.222179293488018E-2</v>
      </c>
      <c r="I79" s="1">
        <f ca="1">I19+NORMINV(RAND(),0,'Total-Smoothed'!$AG$2)</f>
        <v>-2.2370535224641386E-2</v>
      </c>
      <c r="J79" s="1">
        <f ca="1">J19+NORMINV(RAND(),0,'Total-Smoothed'!$AG$2)</f>
        <v>0.16466526325326258</v>
      </c>
      <c r="K79" s="1">
        <f ca="1">K19+NORMINV(RAND(),0,'Total-Smoothed'!$AG$2)</f>
        <v>0.13880036697898285</v>
      </c>
      <c r="L79" s="1">
        <f ca="1">L19+NORMINV(RAND(),0,'Total-Smoothed'!$AG$2)</f>
        <v>4.8637295835193071E-2</v>
      </c>
      <c r="M79" s="1">
        <f ca="1">M19+NORMINV(RAND(),0,'Total-Smoothed'!$AG$2)</f>
        <v>6.6034320064042168E-2</v>
      </c>
      <c r="N79" s="1">
        <f ca="1">N19+NORMINV(RAND(),0,'Total-Smoothed'!$AG$2)</f>
        <v>0.15701888658969548</v>
      </c>
      <c r="O79" s="1">
        <f ca="1">O19+NORMINV(RAND(),0,'Total-Smoothed'!$AG$2)</f>
        <v>-9.2906624255264803E-2</v>
      </c>
      <c r="P79" s="1">
        <f ca="1">P19+NORMINV(RAND(),0,'Total-Smoothed'!$AG$2)</f>
        <v>0.35782954613931861</v>
      </c>
      <c r="Q79" s="1">
        <f ca="1">Q19+NORMINV(RAND(),0,'Total-Smoothed'!$AG$2)</f>
        <v>0.18351160263232619</v>
      </c>
      <c r="R79" s="1">
        <f ca="1">R19+NORMINV(RAND(),0,'Total-Smoothed'!$AG$2)</f>
        <v>1.6914791661258491E-2</v>
      </c>
      <c r="S79" s="1">
        <f ca="1">S19+NORMINV(RAND(),0,'Total-Smoothed'!$AG$2)</f>
        <v>7.018713923723767E-2</v>
      </c>
      <c r="T79" s="1">
        <f ca="1">T19+NORMINV(RAND(),0,'Total-Smoothed'!$AG$2)</f>
        <v>0.16501329644253143</v>
      </c>
      <c r="U79" s="1">
        <f ca="1">U19+NORMINV(RAND(),0,'Total-Smoothed'!$AG$2)</f>
        <v>-9.8548396511143499E-2</v>
      </c>
      <c r="V79" s="1">
        <f ca="1">V19+NORMINV(RAND(),0,'Total-Smoothed'!$AG$2)</f>
        <v>0.59170703203605057</v>
      </c>
      <c r="W79" s="1">
        <f ca="1">W19+NORMINV(RAND(),0,'Total-Smoothed'!$AG$2)</f>
        <v>0.27591843365861346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2.2072395790988804E-2</v>
      </c>
      <c r="E80" s="1">
        <f ca="1">E20+NORMINV(RAND(),0,'Total-Smoothed'!$AG$2)</f>
        <v>6.3634726373879985E-3</v>
      </c>
      <c r="F80" s="1">
        <f ca="1">F20+NORMINV(RAND(),0,'Total-Smoothed'!$AG$2)</f>
        <v>-1.632832763799226E-3</v>
      </c>
      <c r="G80" s="1">
        <f ca="1">G20+NORMINV(RAND(),0,'Total-Smoothed'!$AG$2)</f>
        <v>-0.11289730300041542</v>
      </c>
      <c r="H80" s="1">
        <f ca="1">H20+NORMINV(RAND(),0,'Total-Smoothed'!$AG$2)</f>
        <v>0.19268391795381695</v>
      </c>
      <c r="I80" s="1">
        <f ca="1">I20+NORMINV(RAND(),0,'Total-Smoothed'!$AG$2)</f>
        <v>-0.13819417797533268</v>
      </c>
      <c r="J80" s="1">
        <f ca="1">J20+NORMINV(RAND(),0,'Total-Smoothed'!$AG$2)</f>
        <v>-7.4933664021867408E-2</v>
      </c>
      <c r="K80" s="1">
        <f ca="1">K20+NORMINV(RAND(),0,'Total-Smoothed'!$AG$2)</f>
        <v>6.7966033525560118E-2</v>
      </c>
      <c r="L80" s="1">
        <f ca="1">L20+NORMINV(RAND(),0,'Total-Smoothed'!$AG$2)</f>
        <v>6.4849327598945575E-3</v>
      </c>
      <c r="M80" s="1">
        <f ca="1">M20+NORMINV(RAND(),0,'Total-Smoothed'!$AG$2)</f>
        <v>0.14645702491288148</v>
      </c>
      <c r="N80" s="1">
        <f ca="1">N20+NORMINV(RAND(),0,'Total-Smoothed'!$AG$2)</f>
        <v>3.210964518421313E-2</v>
      </c>
      <c r="O80" s="1">
        <f ca="1">O20+NORMINV(RAND(),0,'Total-Smoothed'!$AG$2)</f>
        <v>6.2917091949232867E-2</v>
      </c>
      <c r="P80" s="1">
        <f ca="1">P20+NORMINV(RAND(),0,'Total-Smoothed'!$AG$2)</f>
        <v>7.1520662769153823E-2</v>
      </c>
      <c r="Q80" s="1">
        <f ca="1">Q20+NORMINV(RAND(),0,'Total-Smoothed'!$AG$2)</f>
        <v>-3.8495836888817504E-2</v>
      </c>
      <c r="R80" s="1">
        <f ca="1">R20+NORMINV(RAND(),0,'Total-Smoothed'!$AG$2)</f>
        <v>0.11045391058767495</v>
      </c>
      <c r="S80" s="1">
        <f ca="1">S20+NORMINV(RAND(),0,'Total-Smoothed'!$AG$2)</f>
        <v>0.16973011415450173</v>
      </c>
      <c r="T80" s="1">
        <f ca="1">T20+NORMINV(RAND(),0,'Total-Smoothed'!$AG$2)</f>
        <v>4.6518854640298105E-2</v>
      </c>
      <c r="U80" s="1">
        <f ca="1">U20+NORMINV(RAND(),0,'Total-Smoothed'!$AG$2)</f>
        <v>0.13525980947451649</v>
      </c>
      <c r="V80" s="1">
        <f ca="1">V20+NORMINV(RAND(),0,'Total-Smoothed'!$AG$2)</f>
        <v>0.49874666945607421</v>
      </c>
      <c r="W80" s="1">
        <f ca="1">W20+NORMINV(RAND(),0,'Total-Smoothed'!$AG$2)</f>
        <v>0.13381397132974876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0.2941464685362058</v>
      </c>
      <c r="E81" s="1">
        <f ca="1">E21+NORMINV(RAND(),0,'Total-Smoothed'!$AG$2)</f>
        <v>0.20068495045275975</v>
      </c>
      <c r="F81" s="1">
        <f ca="1">F21+NORMINV(RAND(),0,'Total-Smoothed'!$AG$2)</f>
        <v>-5.2559209062967287E-2</v>
      </c>
      <c r="G81" s="1">
        <f ca="1">G21+NORMINV(RAND(),0,'Total-Smoothed'!$AG$2)</f>
        <v>-1.9830728870543872E-2</v>
      </c>
      <c r="H81" s="1">
        <f ca="1">H21+NORMINV(RAND(),0,'Total-Smoothed'!$AG$2)</f>
        <v>6.9373223842118331E-2</v>
      </c>
      <c r="I81" s="1">
        <f ca="1">I21+NORMINV(RAND(),0,'Total-Smoothed'!$AG$2)</f>
        <v>5.4520659618846237E-2</v>
      </c>
      <c r="J81" s="1">
        <f ca="1">J21+NORMINV(RAND(),0,'Total-Smoothed'!$AG$2)</f>
        <v>0.14555872084416815</v>
      </c>
      <c r="K81" s="1">
        <f ca="1">K21+NORMINV(RAND(),0,'Total-Smoothed'!$AG$2)</f>
        <v>9.0697623554473639E-2</v>
      </c>
      <c r="L81" s="1">
        <f ca="1">L21+NORMINV(RAND(),0,'Total-Smoothed'!$AG$2)</f>
        <v>-1.759829666106897E-2</v>
      </c>
      <c r="M81" s="1">
        <f ca="1">M21+NORMINV(RAND(),0,'Total-Smoothed'!$AG$2)</f>
        <v>7.3962207922496345E-2</v>
      </c>
      <c r="N81" s="1">
        <f ca="1">N21+NORMINV(RAND(),0,'Total-Smoothed'!$AG$2)</f>
        <v>3.7093993001863612E-2</v>
      </c>
      <c r="O81" s="1">
        <f ca="1">O21+NORMINV(RAND(),0,'Total-Smoothed'!$AG$2)</f>
        <v>4.7304545642799734E-2</v>
      </c>
      <c r="P81" s="1">
        <f ca="1">P21+NORMINV(RAND(),0,'Total-Smoothed'!$AG$2)</f>
        <v>-2.8324650033620613E-2</v>
      </c>
      <c r="Q81" s="1">
        <f ca="1">Q21+NORMINV(RAND(),0,'Total-Smoothed'!$AG$2)</f>
        <v>0.20469557636328714</v>
      </c>
      <c r="R81" s="1">
        <f ca="1">R21+NORMINV(RAND(),0,'Total-Smoothed'!$AG$2)</f>
        <v>-5.2281971833814028E-2</v>
      </c>
      <c r="S81" s="1">
        <f ca="1">S21+NORMINV(RAND(),0,'Total-Smoothed'!$AG$2)</f>
        <v>0.12947446497376663</v>
      </c>
      <c r="T81" s="1">
        <f ca="1">T21+NORMINV(RAND(),0,'Total-Smoothed'!$AG$2)</f>
        <v>3.8197198519532821E-2</v>
      </c>
      <c r="U81" s="1">
        <f ca="1">U21+NORMINV(RAND(),0,'Total-Smoothed'!$AG$2)</f>
        <v>0.17198739485310927</v>
      </c>
      <c r="V81" s="1">
        <f ca="1">V21+NORMINV(RAND(),0,'Total-Smoothed'!$AG$2)</f>
        <v>0.52699383852060699</v>
      </c>
      <c r="W81" s="1">
        <f ca="1">W21+NORMINV(RAND(),0,'Total-Smoothed'!$AG$2)</f>
        <v>-0.17472911699735746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-1.9887194919626296E-2</v>
      </c>
      <c r="E82" s="1">
        <f ca="1">E22+NORMINV(RAND(),0,'Total-Smoothed'!$AG$2)</f>
        <v>0.18973799084161003</v>
      </c>
      <c r="F82" s="1">
        <f ca="1">F22+NORMINV(RAND(),0,'Total-Smoothed'!$AG$2)</f>
        <v>-3.5987764526423986E-2</v>
      </c>
      <c r="G82" s="1">
        <f ca="1">G22+NORMINV(RAND(),0,'Total-Smoothed'!$AG$2)</f>
        <v>-4.1514157810000042E-2</v>
      </c>
      <c r="H82" s="1">
        <f ca="1">H22+NORMINV(RAND(),0,'Total-Smoothed'!$AG$2)</f>
        <v>2.6924679844409355E-3</v>
      </c>
      <c r="I82" s="1">
        <f ca="1">I22+NORMINV(RAND(),0,'Total-Smoothed'!$AG$2)</f>
        <v>0.11324533555714131</v>
      </c>
      <c r="J82" s="1">
        <f ca="1">J22+NORMINV(RAND(),0,'Total-Smoothed'!$AG$2)</f>
        <v>0.11602662861018884</v>
      </c>
      <c r="K82" s="1">
        <f ca="1">K22+NORMINV(RAND(),0,'Total-Smoothed'!$AG$2)</f>
        <v>0.16719804360598869</v>
      </c>
      <c r="L82" s="1">
        <f ca="1">L22+NORMINV(RAND(),0,'Total-Smoothed'!$AG$2)</f>
        <v>-1.6549032596244125E-2</v>
      </c>
      <c r="M82" s="1">
        <f ca="1">M22+NORMINV(RAND(),0,'Total-Smoothed'!$AG$2)</f>
        <v>0.12614484589121289</v>
      </c>
      <c r="N82" s="1">
        <f ca="1">N22+NORMINV(RAND(),0,'Total-Smoothed'!$AG$2)</f>
        <v>6.3338127362537883E-2</v>
      </c>
      <c r="O82" s="1">
        <f ca="1">O22+NORMINV(RAND(),0,'Total-Smoothed'!$AG$2)</f>
        <v>-5.2003218251956647E-2</v>
      </c>
      <c r="P82" s="1">
        <f ca="1">P22+NORMINV(RAND(),0,'Total-Smoothed'!$AG$2)</f>
        <v>7.9513034695968238E-2</v>
      </c>
      <c r="Q82" s="1">
        <f ca="1">Q22+NORMINV(RAND(),0,'Total-Smoothed'!$AG$2)</f>
        <v>-2.598877648431426E-2</v>
      </c>
      <c r="R82" s="1">
        <f ca="1">R22+NORMINV(RAND(),0,'Total-Smoothed'!$AG$2)</f>
        <v>-5.0589911764065285E-2</v>
      </c>
      <c r="S82" s="1">
        <f ca="1">S22+NORMINV(RAND(),0,'Total-Smoothed'!$AG$2)</f>
        <v>0.17521084865425179</v>
      </c>
      <c r="T82" s="1">
        <f ca="1">T22+NORMINV(RAND(),0,'Total-Smoothed'!$AG$2)</f>
        <v>7.7991451112246882E-2</v>
      </c>
      <c r="U82" s="1">
        <f ca="1">U22+NORMINV(RAND(),0,'Total-Smoothed'!$AG$2)</f>
        <v>4.9048686227642191E-2</v>
      </c>
      <c r="V82" s="1">
        <f ca="1">V22+NORMINV(RAND(),0,'Total-Smoothed'!$AG$2)</f>
        <v>0.77116684179370187</v>
      </c>
      <c r="W82" s="1">
        <f ca="1">W22+NORMINV(RAND(),0,'Total-Smoothed'!$AG$2)</f>
        <v>0.1543802668858569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0.1443245544369266</v>
      </c>
      <c r="E83" s="1">
        <f ca="1">E23+NORMINV(RAND(),0,'Total-Smoothed'!$AG$2)</f>
        <v>0.12470755808049235</v>
      </c>
      <c r="F83" s="1">
        <f ca="1">F23+NORMINV(RAND(),0,'Total-Smoothed'!$AG$2)</f>
        <v>3.6081819758206568E-2</v>
      </c>
      <c r="G83" s="1">
        <f ca="1">G23+NORMINV(RAND(),0,'Total-Smoothed'!$AG$2)</f>
        <v>0.10074748447029991</v>
      </c>
      <c r="H83" s="1">
        <f ca="1">H23+NORMINV(RAND(),0,'Total-Smoothed'!$AG$2)</f>
        <v>0.10274811041196551</v>
      </c>
      <c r="I83" s="1">
        <f ca="1">I23+NORMINV(RAND(),0,'Total-Smoothed'!$AG$2)</f>
        <v>-5.5182067445415511E-3</v>
      </c>
      <c r="J83" s="1">
        <f ca="1">J23+NORMINV(RAND(),0,'Total-Smoothed'!$AG$2)</f>
        <v>-1.0194099234326019E-2</v>
      </c>
      <c r="K83" s="1">
        <f ca="1">K23+NORMINV(RAND(),0,'Total-Smoothed'!$AG$2)</f>
        <v>-0.1097981082933519</v>
      </c>
      <c r="L83" s="1">
        <f ca="1">L23+NORMINV(RAND(),0,'Total-Smoothed'!$AG$2)</f>
        <v>8.7075222700152676E-3</v>
      </c>
      <c r="M83" s="1">
        <f ca="1">M23+NORMINV(RAND(),0,'Total-Smoothed'!$AG$2)</f>
        <v>5.2658272924540693E-2</v>
      </c>
      <c r="N83" s="1">
        <f ca="1">N23+NORMINV(RAND(),0,'Total-Smoothed'!$AG$2)</f>
        <v>-5.860641991441401E-2</v>
      </c>
      <c r="O83" s="1">
        <f ca="1">O23+NORMINV(RAND(),0,'Total-Smoothed'!$AG$2)</f>
        <v>0.1036714350947833</v>
      </c>
      <c r="P83" s="1">
        <f ca="1">P23+NORMINV(RAND(),0,'Total-Smoothed'!$AG$2)</f>
        <v>0.15930214711452073</v>
      </c>
      <c r="Q83" s="1">
        <f ca="1">Q23+NORMINV(RAND(),0,'Total-Smoothed'!$AG$2)</f>
        <v>1.4605383339408383E-2</v>
      </c>
      <c r="R83" s="1">
        <f ca="1">R23+NORMINV(RAND(),0,'Total-Smoothed'!$AG$2)</f>
        <v>-5.1283514420519136E-2</v>
      </c>
      <c r="S83" s="1">
        <f ca="1">S23+NORMINV(RAND(),0,'Total-Smoothed'!$AG$2)</f>
        <v>7.2213782699630025E-2</v>
      </c>
      <c r="T83" s="1">
        <f ca="1">T23+NORMINV(RAND(),0,'Total-Smoothed'!$AG$2)</f>
        <v>-4.4020207362820488E-2</v>
      </c>
      <c r="U83" s="1">
        <f ca="1">U23+NORMINV(RAND(),0,'Total-Smoothed'!$AG$2)</f>
        <v>0.1783283767032256</v>
      </c>
      <c r="V83" s="1">
        <f ca="1">V23+NORMINV(RAND(),0,'Total-Smoothed'!$AG$2)</f>
        <v>0.70248265318418834</v>
      </c>
      <c r="W83" s="1">
        <f ca="1">W23+NORMINV(RAND(),0,'Total-Smoothed'!$AG$2)</f>
        <v>0.15833968362063544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0.2276531984478983</v>
      </c>
      <c r="E84" s="1">
        <f ca="1">E24+NORMINV(RAND(),0,'Total-Smoothed'!$AG$2)</f>
        <v>4.6327699540836952E-2</v>
      </c>
      <c r="F84" s="1">
        <f ca="1">F24+NORMINV(RAND(),0,'Total-Smoothed'!$AG$2)</f>
        <v>-3.9265447866278648E-2</v>
      </c>
      <c r="G84" s="1">
        <f ca="1">G24+NORMINV(RAND(),0,'Total-Smoothed'!$AG$2)</f>
        <v>-0.10814530673851613</v>
      </c>
      <c r="H84" s="1">
        <f ca="1">H24+NORMINV(RAND(),0,'Total-Smoothed'!$AG$2)</f>
        <v>7.9817929142957586E-2</v>
      </c>
      <c r="I84" s="1">
        <f ca="1">I24+NORMINV(RAND(),0,'Total-Smoothed'!$AG$2)</f>
        <v>9.0000185577795405E-2</v>
      </c>
      <c r="J84" s="1">
        <f ca="1">J24+NORMINV(RAND(),0,'Total-Smoothed'!$AG$2)</f>
        <v>-7.0907308846657385E-2</v>
      </c>
      <c r="K84" s="1">
        <f ca="1">K24+NORMINV(RAND(),0,'Total-Smoothed'!$AG$2)</f>
        <v>-5.276786865588369E-2</v>
      </c>
      <c r="L84" s="1">
        <f ca="1">L24+NORMINV(RAND(),0,'Total-Smoothed'!$AG$2)</f>
        <v>-7.3916932175633679E-2</v>
      </c>
      <c r="M84" s="1">
        <f ca="1">M24+NORMINV(RAND(),0,'Total-Smoothed'!$AG$2)</f>
        <v>0.21609685122364036</v>
      </c>
      <c r="N84" s="1">
        <f ca="1">N24+NORMINV(RAND(),0,'Total-Smoothed'!$AG$2)</f>
        <v>5.9482440939395337E-2</v>
      </c>
      <c r="O84" s="1">
        <f ca="1">O24+NORMINV(RAND(),0,'Total-Smoothed'!$AG$2)</f>
        <v>8.571535322511023E-2</v>
      </c>
      <c r="P84" s="1">
        <f ca="1">P24+NORMINV(RAND(),0,'Total-Smoothed'!$AG$2)</f>
        <v>-7.6710753269244009E-2</v>
      </c>
      <c r="Q84" s="1">
        <f ca="1">Q24+NORMINV(RAND(),0,'Total-Smoothed'!$AG$2)</f>
        <v>-8.5241642858259262E-3</v>
      </c>
      <c r="R84" s="1">
        <f ca="1">R24+NORMINV(RAND(),0,'Total-Smoothed'!$AG$2)</f>
        <v>-1.3285617805324154E-3</v>
      </c>
      <c r="S84" s="1">
        <f ca="1">S24+NORMINV(RAND(),0,'Total-Smoothed'!$AG$2)</f>
        <v>-0.14075067867724714</v>
      </c>
      <c r="T84" s="1">
        <f ca="1">T24+NORMINV(RAND(),0,'Total-Smoothed'!$AG$2)</f>
        <v>0.13104940099556975</v>
      </c>
      <c r="U84" s="1">
        <f ca="1">U24+NORMINV(RAND(),0,'Total-Smoothed'!$AG$2)</f>
        <v>-3.1043176102724765E-2</v>
      </c>
      <c r="V84" s="1">
        <f ca="1">V24+NORMINV(RAND(),0,'Total-Smoothed'!$AG$2)</f>
        <v>0.66836374548450495</v>
      </c>
      <c r="W84" s="1">
        <f ca="1">W24+NORMINV(RAND(),0,'Total-Smoothed'!$AG$2)</f>
        <v>0.13359754110827848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0.12159477553092216</v>
      </c>
      <c r="E85" s="1">
        <f ca="1">E25+NORMINV(RAND(),0,'Total-Smoothed'!$AG$2)</f>
        <v>-5.1503162082158785E-2</v>
      </c>
      <c r="F85" s="1">
        <f ca="1">F25+NORMINV(RAND(),0,'Total-Smoothed'!$AG$2)</f>
        <v>-5.7406227838939713E-2</v>
      </c>
      <c r="G85" s="1">
        <f ca="1">G25+NORMINV(RAND(),0,'Total-Smoothed'!$AG$2)</f>
        <v>-1.1778090595761979E-2</v>
      </c>
      <c r="H85" s="1">
        <f ca="1">H25+NORMINV(RAND(),0,'Total-Smoothed'!$AG$2)</f>
        <v>0.98265288744850332</v>
      </c>
      <c r="I85" s="1">
        <f ca="1">I25+NORMINV(RAND(),0,'Total-Smoothed'!$AG$2)</f>
        <v>-3.2848657192445105E-2</v>
      </c>
      <c r="J85" s="1">
        <f ca="1">J25+NORMINV(RAND(),0,'Total-Smoothed'!$AG$2)</f>
        <v>0.18865714220173399</v>
      </c>
      <c r="K85" s="1">
        <f ca="1">K25+NORMINV(RAND(),0,'Total-Smoothed'!$AG$2)</f>
        <v>-6.1689029697194322E-2</v>
      </c>
      <c r="L85" s="1">
        <f ca="1">L25+NORMINV(RAND(),0,'Total-Smoothed'!$AG$2)</f>
        <v>0.9303055699101026</v>
      </c>
      <c r="M85" s="1">
        <f ca="1">M25+NORMINV(RAND(),0,'Total-Smoothed'!$AG$2)</f>
        <v>0.81211269838546307</v>
      </c>
      <c r="N85" s="1">
        <f ca="1">N25+NORMINV(RAND(),0,'Total-Smoothed'!$AG$2)</f>
        <v>1.0470406841581572</v>
      </c>
      <c r="O85" s="1">
        <f ca="1">O25+NORMINV(RAND(),0,'Total-Smoothed'!$AG$2)</f>
        <v>6.7456512972260047E-2</v>
      </c>
      <c r="P85" s="1">
        <f ca="1">P25+NORMINV(RAND(),0,'Total-Smoothed'!$AG$2)</f>
        <v>0.38943712735477382</v>
      </c>
      <c r="Q85" s="1">
        <f ca="1">Q25+NORMINV(RAND(),0,'Total-Smoothed'!$AG$2)</f>
        <v>0.38431321909694272</v>
      </c>
      <c r="R85" s="1">
        <f ca="1">R25+NORMINV(RAND(),0,'Total-Smoothed'!$AG$2)</f>
        <v>0.14245156504378492</v>
      </c>
      <c r="S85" s="1">
        <f ca="1">S25+NORMINV(RAND(),0,'Total-Smoothed'!$AG$2)</f>
        <v>0.90434257823360542</v>
      </c>
      <c r="T85" s="1">
        <f ca="1">T25+NORMINV(RAND(),0,'Total-Smoothed'!$AG$2)</f>
        <v>0.83449985372108915</v>
      </c>
      <c r="U85" s="1">
        <f ca="1">U25+NORMINV(RAND(),0,'Total-Smoothed'!$AG$2)</f>
        <v>0.8382183578806085</v>
      </c>
      <c r="V85" s="1">
        <f ca="1">V25+NORMINV(RAND(),0,'Total-Smoothed'!$AG$2)</f>
        <v>0.99500467341113474</v>
      </c>
      <c r="W85" s="1">
        <f ca="1">W25+NORMINV(RAND(),0,'Total-Smoothed'!$AG$2)</f>
        <v>0.40472508001046337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0.23792590602304536</v>
      </c>
      <c r="E86" s="1">
        <f ca="1">E26+NORMINV(RAND(),0,'Total-Smoothed'!$AG$2)</f>
        <v>0.75805788359900073</v>
      </c>
      <c r="F86" s="1">
        <f ca="1">F26+NORMINV(RAND(),0,'Total-Smoothed'!$AG$2)</f>
        <v>-4.4360093077266877E-2</v>
      </c>
      <c r="G86" s="1">
        <f ca="1">G26+NORMINV(RAND(),0,'Total-Smoothed'!$AG$2)</f>
        <v>7.3610267573624738E-2</v>
      </c>
      <c r="H86" s="1">
        <f ca="1">H26+NORMINV(RAND(),0,'Total-Smoothed'!$AG$2)</f>
        <v>0.62587392247560392</v>
      </c>
      <c r="I86" s="1">
        <f ca="1">I26+NORMINV(RAND(),0,'Total-Smoothed'!$AG$2)</f>
        <v>0.76161365409852966</v>
      </c>
      <c r="J86" s="1">
        <f ca="1">J26+NORMINV(RAND(),0,'Total-Smoothed'!$AG$2)</f>
        <v>-7.8294805812547913E-2</v>
      </c>
      <c r="K86" s="1">
        <f ca="1">K26+NORMINV(RAND(),0,'Total-Smoothed'!$AG$2)</f>
        <v>-0.15878647231011503</v>
      </c>
      <c r="L86" s="1">
        <f ca="1">L26+NORMINV(RAND(),0,'Total-Smoothed'!$AG$2)</f>
        <v>0.71535512372201915</v>
      </c>
      <c r="M86" s="1">
        <f ca="1">M26+NORMINV(RAND(),0,'Total-Smoothed'!$AG$2)</f>
        <v>0.94296053698609961</v>
      </c>
      <c r="N86" s="1">
        <f ca="1">N26+NORMINV(RAND(),0,'Total-Smoothed'!$AG$2)</f>
        <v>1.0307373166394123</v>
      </c>
      <c r="O86" s="1">
        <f ca="1">O26+NORMINV(RAND(),0,'Total-Smoothed'!$AG$2)</f>
        <v>3.8035168772520549E-2</v>
      </c>
      <c r="P86" s="1">
        <f ca="1">P26+NORMINV(RAND(),0,'Total-Smoothed'!$AG$2)</f>
        <v>0.26619143115020372</v>
      </c>
      <c r="Q86" s="1">
        <f ca="1">Q26+NORMINV(RAND(),0,'Total-Smoothed'!$AG$2)</f>
        <v>0.49855743898612165</v>
      </c>
      <c r="R86" s="1">
        <f ca="1">R26+NORMINV(RAND(),0,'Total-Smoothed'!$AG$2)</f>
        <v>-9.80345302405978E-2</v>
      </c>
      <c r="S86" s="1">
        <f ca="1">S26+NORMINV(RAND(),0,'Total-Smoothed'!$AG$2)</f>
        <v>0.30223260472591496</v>
      </c>
      <c r="T86" s="1">
        <f ca="1">T26+NORMINV(RAND(),0,'Total-Smoothed'!$AG$2)</f>
        <v>1.0571920148075999</v>
      </c>
      <c r="U86" s="1">
        <f ca="1">U26+NORMINV(RAND(),0,'Total-Smoothed'!$AG$2)</f>
        <v>-4.8434495736714378E-2</v>
      </c>
      <c r="V86" s="1">
        <f ca="1">V26+NORMINV(RAND(),0,'Total-Smoothed'!$AG$2)</f>
        <v>0.94454468989652118</v>
      </c>
      <c r="W86" s="1">
        <f ca="1">W26+NORMINV(RAND(),0,'Total-Smoothed'!$AG$2)</f>
        <v>1.0472688121371039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-5.5414839630286414E-2</v>
      </c>
      <c r="E87" s="1">
        <f ca="1">E27+NORMINV(RAND(),0,'Total-Smoothed'!$AG$2)</f>
        <v>1.0026457577126351</v>
      </c>
      <c r="F87" s="1">
        <f ca="1">F27+NORMINV(RAND(),0,'Total-Smoothed'!$AG$2)</f>
        <v>4.1642567655526069E-2</v>
      </c>
      <c r="G87" s="1">
        <f ca="1">G27+NORMINV(RAND(),0,'Total-Smoothed'!$AG$2)</f>
        <v>0.2421748419479044</v>
      </c>
      <c r="H87" s="1">
        <f ca="1">H27+NORMINV(RAND(),0,'Total-Smoothed'!$AG$2)</f>
        <v>0.98114962416634088</v>
      </c>
      <c r="I87" s="1">
        <f ca="1">I27+NORMINV(RAND(),0,'Total-Smoothed'!$AG$2)</f>
        <v>0.19707490631338992</v>
      </c>
      <c r="J87" s="1">
        <f ca="1">J27+NORMINV(RAND(),0,'Total-Smoothed'!$AG$2)</f>
        <v>0.83329000270244202</v>
      </c>
      <c r="K87" s="1">
        <f ca="1">K27+NORMINV(RAND(),0,'Total-Smoothed'!$AG$2)</f>
        <v>0.12263891324465116</v>
      </c>
      <c r="L87" s="1">
        <f ca="1">L27+NORMINV(RAND(),0,'Total-Smoothed'!$AG$2)</f>
        <v>-0.13092444984218801</v>
      </c>
      <c r="M87" s="1">
        <f ca="1">M27+NORMINV(RAND(),0,'Total-Smoothed'!$AG$2)</f>
        <v>-6.4872383095267827E-2</v>
      </c>
      <c r="N87" s="1">
        <f ca="1">N27+NORMINV(RAND(),0,'Total-Smoothed'!$AG$2)</f>
        <v>0.52889930739336488</v>
      </c>
      <c r="O87" s="1">
        <f ca="1">O27+NORMINV(RAND(),0,'Total-Smoothed'!$AG$2)</f>
        <v>0.14156258132076832</v>
      </c>
      <c r="P87" s="1">
        <f ca="1">P27+NORMINV(RAND(),0,'Total-Smoothed'!$AG$2)</f>
        <v>1.210153501316634E-2</v>
      </c>
      <c r="Q87" s="1">
        <f ca="1">Q27+NORMINV(RAND(),0,'Total-Smoothed'!$AG$2)</f>
        <v>-0.21674014358901136</v>
      </c>
      <c r="R87" s="1">
        <f ca="1">R27+NORMINV(RAND(),0,'Total-Smoothed'!$AG$2)</f>
        <v>-5.5641117312369662E-2</v>
      </c>
      <c r="S87" s="1">
        <f ca="1">S27+NORMINV(RAND(),0,'Total-Smoothed'!$AG$2)</f>
        <v>0.22105369760270038</v>
      </c>
      <c r="T87" s="1">
        <f ca="1">T27+NORMINV(RAND(),0,'Total-Smoothed'!$AG$2)</f>
        <v>-0.14600442055717466</v>
      </c>
      <c r="U87" s="1">
        <f ca="1">U27+NORMINV(RAND(),0,'Total-Smoothed'!$AG$2)</f>
        <v>0.80093801337303683</v>
      </c>
      <c r="V87" s="1">
        <f ca="1">V27+NORMINV(RAND(),0,'Total-Smoothed'!$AG$2)</f>
        <v>0.64920168032230896</v>
      </c>
      <c r="W87" s="1">
        <f ca="1">W27+NORMINV(RAND(),0,'Total-Smoothed'!$AG$2)</f>
        <v>0.37231309159736986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1.4738618488972836E-2</v>
      </c>
      <c r="E88" s="1">
        <f ca="1">E28+NORMINV(RAND(),0,'Total-Smoothed'!$AG$2)</f>
        <v>-9.4582734961844994E-3</v>
      </c>
      <c r="F88" s="1">
        <f ca="1">F28+NORMINV(RAND(),0,'Total-Smoothed'!$AG$2)</f>
        <v>-0.1410421925539509</v>
      </c>
      <c r="G88" s="1">
        <f ca="1">G28+NORMINV(RAND(),0,'Total-Smoothed'!$AG$2)</f>
        <v>4.6183744611540525E-2</v>
      </c>
      <c r="H88" s="1">
        <f ca="1">H28+NORMINV(RAND(),0,'Total-Smoothed'!$AG$2)</f>
        <v>0.9065811669995778</v>
      </c>
      <c r="I88" s="1">
        <f ca="1">I28+NORMINV(RAND(),0,'Total-Smoothed'!$AG$2)</f>
        <v>1.0047140009345836</v>
      </c>
      <c r="J88" s="1">
        <f ca="1">J28+NORMINV(RAND(),0,'Total-Smoothed'!$AG$2)</f>
        <v>0.99670575139043249</v>
      </c>
      <c r="K88" s="1">
        <f ca="1">K28+NORMINV(RAND(),0,'Total-Smoothed'!$AG$2)</f>
        <v>0.14703399944145823</v>
      </c>
      <c r="L88" s="1">
        <f ca="1">L28+NORMINV(RAND(),0,'Total-Smoothed'!$AG$2)</f>
        <v>0.91569756311675776</v>
      </c>
      <c r="M88" s="1">
        <f ca="1">M28+NORMINV(RAND(),0,'Total-Smoothed'!$AG$2)</f>
        <v>1.0170665397833107</v>
      </c>
      <c r="N88" s="1">
        <f ca="1">N28+NORMINV(RAND(),0,'Total-Smoothed'!$AG$2)</f>
        <v>1.1168405077609247</v>
      </c>
      <c r="O88" s="1">
        <f ca="1">O28+NORMINV(RAND(),0,'Total-Smoothed'!$AG$2)</f>
        <v>0.1636130022435433</v>
      </c>
      <c r="P88" s="1">
        <f ca="1">P28+NORMINV(RAND(),0,'Total-Smoothed'!$AG$2)</f>
        <v>1.0459778238186332</v>
      </c>
      <c r="Q88" s="1">
        <f ca="1">Q28+NORMINV(RAND(),0,'Total-Smoothed'!$AG$2)</f>
        <v>1.1035085621038503</v>
      </c>
      <c r="R88" s="1">
        <f ca="1">R28+NORMINV(RAND(),0,'Total-Smoothed'!$AG$2)</f>
        <v>0.16112456561195554</v>
      </c>
      <c r="S88" s="1">
        <f ca="1">S28+NORMINV(RAND(),0,'Total-Smoothed'!$AG$2)</f>
        <v>0.95117020183487067</v>
      </c>
      <c r="T88" s="1">
        <f ca="1">T28+NORMINV(RAND(),0,'Total-Smoothed'!$AG$2)</f>
        <v>0.90154775015753774</v>
      </c>
      <c r="U88" s="1">
        <f ca="1">U28+NORMINV(RAND(),0,'Total-Smoothed'!$AG$2)</f>
        <v>0.87329900058900489</v>
      </c>
      <c r="V88" s="1">
        <f ca="1">V28+NORMINV(RAND(),0,'Total-Smoothed'!$AG$2)</f>
        <v>0.7214946428086223</v>
      </c>
      <c r="W88" s="1">
        <f ca="1">W28+NORMINV(RAND(),0,'Total-Smoothed'!$AG$2)</f>
        <v>0.63273428604653204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-1.2887324013797635E-3</v>
      </c>
      <c r="E89" s="1">
        <f ca="1">E29+NORMINV(RAND(),0,'Total-Smoothed'!$AG$2)</f>
        <v>0.53979601942170607</v>
      </c>
      <c r="F89" s="1">
        <f ca="1">F29+NORMINV(RAND(),0,'Total-Smoothed'!$AG$2)</f>
        <v>0.1469513261588275</v>
      </c>
      <c r="G89" s="1">
        <f ca="1">G29+NORMINV(RAND(),0,'Total-Smoothed'!$AG$2)</f>
        <v>-3.3912890955489203E-2</v>
      </c>
      <c r="H89" s="1">
        <f ca="1">H29+NORMINV(RAND(),0,'Total-Smoothed'!$AG$2)</f>
        <v>1.895203796635964E-2</v>
      </c>
      <c r="I89" s="1">
        <f ca="1">I29+NORMINV(RAND(),0,'Total-Smoothed'!$AG$2)</f>
        <v>0.17849901629624487</v>
      </c>
      <c r="J89" s="1">
        <f ca="1">J29+NORMINV(RAND(),0,'Total-Smoothed'!$AG$2)</f>
        <v>1.8835361726526344E-2</v>
      </c>
      <c r="K89" s="1">
        <f ca="1">K29+NORMINV(RAND(),0,'Total-Smoothed'!$AG$2)</f>
        <v>-0.15291113355863137</v>
      </c>
      <c r="L89" s="1">
        <f ca="1">L29+NORMINV(RAND(),0,'Total-Smoothed'!$AG$2)</f>
        <v>0.96081259694101684</v>
      </c>
      <c r="M89" s="1">
        <f ca="1">M29+NORMINV(RAND(),0,'Total-Smoothed'!$AG$2)</f>
        <v>1.0452018236107763</v>
      </c>
      <c r="N89" s="1">
        <f ca="1">N29+NORMINV(RAND(),0,'Total-Smoothed'!$AG$2)</f>
        <v>0.86893061104898639</v>
      </c>
      <c r="O89" s="1">
        <f ca="1">O29+NORMINV(RAND(),0,'Total-Smoothed'!$AG$2)</f>
        <v>-5.499933606380944E-3</v>
      </c>
      <c r="P89" s="1">
        <f ca="1">P29+NORMINV(RAND(),0,'Total-Smoothed'!$AG$2)</f>
        <v>0.34671877688441538</v>
      </c>
      <c r="Q89" s="1">
        <f ca="1">Q29+NORMINV(RAND(),0,'Total-Smoothed'!$AG$2)</f>
        <v>1.8970920235359935E-2</v>
      </c>
      <c r="R89" s="1">
        <f ca="1">R29+NORMINV(RAND(),0,'Total-Smoothed'!$AG$2)</f>
        <v>9.2422875013045136E-2</v>
      </c>
      <c r="S89" s="1">
        <f ca="1">S29+NORMINV(RAND(),0,'Total-Smoothed'!$AG$2)</f>
        <v>0.80668243562840269</v>
      </c>
      <c r="T89" s="1">
        <f ca="1">T29+NORMINV(RAND(),0,'Total-Smoothed'!$AG$2)</f>
        <v>4.325336474509086E-2</v>
      </c>
      <c r="U89" s="1">
        <f ca="1">U29+NORMINV(RAND(),0,'Total-Smoothed'!$AG$2)</f>
        <v>0.9594466969575226</v>
      </c>
      <c r="V89" s="1">
        <f ca="1">V29+NORMINV(RAND(),0,'Total-Smoothed'!$AG$2)</f>
        <v>0.91956038145157737</v>
      </c>
      <c r="W89" s="1">
        <f ca="1">W29+NORMINV(RAND(),0,'Total-Smoothed'!$AG$2)</f>
        <v>0.71503176294739723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0.24437652191010192</v>
      </c>
      <c r="E90" s="1">
        <f ca="1">E30+NORMINV(RAND(),0,'Total-Smoothed'!$AG$2)</f>
        <v>0.69769788192399984</v>
      </c>
      <c r="F90" s="1">
        <f ca="1">F30+NORMINV(RAND(),0,'Total-Smoothed'!$AG$2)</f>
        <v>-7.0185856087226606E-2</v>
      </c>
      <c r="G90" s="1">
        <f ca="1">G30+NORMINV(RAND(),0,'Total-Smoothed'!$AG$2)</f>
        <v>0.1231264716365493</v>
      </c>
      <c r="H90" s="1">
        <f ca="1">H30+NORMINV(RAND(),0,'Total-Smoothed'!$AG$2)</f>
        <v>-5.1016349048176944E-2</v>
      </c>
      <c r="I90" s="1">
        <f ca="1">I30+NORMINV(RAND(),0,'Total-Smoothed'!$AG$2)</f>
        <v>0.41020509627281032</v>
      </c>
      <c r="J90" s="1">
        <f ca="1">J30+NORMINV(RAND(),0,'Total-Smoothed'!$AG$2)</f>
        <v>0.41292826589876058</v>
      </c>
      <c r="K90" s="1">
        <f ca="1">K30+NORMINV(RAND(),0,'Total-Smoothed'!$AG$2)</f>
        <v>-0.14606717657434948</v>
      </c>
      <c r="L90" s="1">
        <f ca="1">L30+NORMINV(RAND(),0,'Total-Smoothed'!$AG$2)</f>
        <v>0.22283034866537133</v>
      </c>
      <c r="M90" s="1">
        <f ca="1">M30+NORMINV(RAND(),0,'Total-Smoothed'!$AG$2)</f>
        <v>0.72029890911717676</v>
      </c>
      <c r="N90" s="1">
        <f ca="1">N30+NORMINV(RAND(),0,'Total-Smoothed'!$AG$2)</f>
        <v>0.95382283142394186</v>
      </c>
      <c r="O90" s="1">
        <f ca="1">O30+NORMINV(RAND(),0,'Total-Smoothed'!$AG$2)</f>
        <v>4.1614249729698585E-2</v>
      </c>
      <c r="P90" s="1">
        <f ca="1">P30+NORMINV(RAND(),0,'Total-Smoothed'!$AG$2)</f>
        <v>0.48733704658604177</v>
      </c>
      <c r="Q90" s="1">
        <f ca="1">Q30+NORMINV(RAND(),0,'Total-Smoothed'!$AG$2)</f>
        <v>0.3037863827860372</v>
      </c>
      <c r="R90" s="1">
        <f ca="1">R30+NORMINV(RAND(),0,'Total-Smoothed'!$AG$2)</f>
        <v>-9.212749444769662E-2</v>
      </c>
      <c r="S90" s="1">
        <f ca="1">S30+NORMINV(RAND(),0,'Total-Smoothed'!$AG$2)</f>
        <v>0.56835675431303723</v>
      </c>
      <c r="T90" s="1">
        <f ca="1">T30+NORMINV(RAND(),0,'Total-Smoothed'!$AG$2)</f>
        <v>0.13558572553331086</v>
      </c>
      <c r="U90" s="1">
        <f ca="1">U30+NORMINV(RAND(),0,'Total-Smoothed'!$AG$2)</f>
        <v>0.90044515806276848</v>
      </c>
      <c r="V90" s="1">
        <f ca="1">V30+NORMINV(RAND(),0,'Total-Smoothed'!$AG$2)</f>
        <v>0.90466275879977254</v>
      </c>
      <c r="W90" s="1">
        <f ca="1">W30+NORMINV(RAND(),0,'Total-Smoothed'!$AG$2)</f>
        <v>0.52413442046925429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2.195668826760911E-2</v>
      </c>
      <c r="E91" s="1">
        <f ca="1">E31+NORMINV(RAND(),0,'Total-Smoothed'!$AG$2)</f>
        <v>0.16038132534863969</v>
      </c>
      <c r="F91" s="1">
        <f ca="1">F31+NORMINV(RAND(),0,'Total-Smoothed'!$AG$2)</f>
        <v>-0.16130606666165126</v>
      </c>
      <c r="G91" s="1">
        <f ca="1">G31+NORMINV(RAND(),0,'Total-Smoothed'!$AG$2)</f>
        <v>0.20951997014695645</v>
      </c>
      <c r="H91" s="1">
        <f ca="1">H31+NORMINV(RAND(),0,'Total-Smoothed'!$AG$2)</f>
        <v>0.22691588226837067</v>
      </c>
      <c r="I91" s="1">
        <f ca="1">I31+NORMINV(RAND(),0,'Total-Smoothed'!$AG$2)</f>
        <v>1.0085509903172765</v>
      </c>
      <c r="J91" s="1">
        <f ca="1">J31+NORMINV(RAND(),0,'Total-Smoothed'!$AG$2)</f>
        <v>0.84603124288673515</v>
      </c>
      <c r="K91" s="1">
        <f ca="1">K31+NORMINV(RAND(),0,'Total-Smoothed'!$AG$2)</f>
        <v>1.0016942714783514</v>
      </c>
      <c r="L91" s="1">
        <f ca="1">L31+NORMINV(RAND(),0,'Total-Smoothed'!$AG$2)</f>
        <v>0.77389041390558921</v>
      </c>
      <c r="M91" s="1">
        <f ca="1">M31+NORMINV(RAND(),0,'Total-Smoothed'!$AG$2)</f>
        <v>0.99847245809793805</v>
      </c>
      <c r="N91" s="1">
        <f ca="1">N31+NORMINV(RAND(),0,'Total-Smoothed'!$AG$2)</f>
        <v>1.0527711012883256</v>
      </c>
      <c r="O91" s="1">
        <f ca="1">O31+NORMINV(RAND(),0,'Total-Smoothed'!$AG$2)</f>
        <v>0.12060050288956638</v>
      </c>
      <c r="P91" s="1">
        <f ca="1">P31+NORMINV(RAND(),0,'Total-Smoothed'!$AG$2)</f>
        <v>0.94174693161629019</v>
      </c>
      <c r="Q91" s="1">
        <f ca="1">Q31+NORMINV(RAND(),0,'Total-Smoothed'!$AG$2)</f>
        <v>0.95537514444073224</v>
      </c>
      <c r="R91" s="1">
        <f ca="1">R31+NORMINV(RAND(),0,'Total-Smoothed'!$AG$2)</f>
        <v>-8.4017787997903978E-2</v>
      </c>
      <c r="S91" s="1">
        <f ca="1">S31+NORMINV(RAND(),0,'Total-Smoothed'!$AG$2)</f>
        <v>0.16648133936878365</v>
      </c>
      <c r="T91" s="1">
        <f ca="1">T31+NORMINV(RAND(),0,'Total-Smoothed'!$AG$2)</f>
        <v>0.96371095296529641</v>
      </c>
      <c r="U91" s="1">
        <f ca="1">U31+NORMINV(RAND(),0,'Total-Smoothed'!$AG$2)</f>
        <v>6.3529350657165959E-2</v>
      </c>
      <c r="V91" s="1">
        <f ca="1">V31+NORMINV(RAND(),0,'Total-Smoothed'!$AG$2)</f>
        <v>0.74223157951638874</v>
      </c>
      <c r="W91" s="1">
        <f ca="1">W31+NORMINV(RAND(),0,'Total-Smoothed'!$AG$2)</f>
        <v>0.45812541354407449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4.2625914332493013E-2</v>
      </c>
      <c r="E92" s="1">
        <f ca="1">E32+NORMINV(RAND(),0,'Total-Smoothed'!$AG$2)</f>
        <v>3.0787788506098465E-2</v>
      </c>
      <c r="F92" s="1">
        <f ca="1">F32+NORMINV(RAND(),0,'Total-Smoothed'!$AG$2)</f>
        <v>0.19026940147536536</v>
      </c>
      <c r="G92" s="1">
        <f ca="1">G32+NORMINV(RAND(),0,'Total-Smoothed'!$AG$2)</f>
        <v>0.15664063163783551</v>
      </c>
      <c r="H92" s="1">
        <f ca="1">H32+NORMINV(RAND(),0,'Total-Smoothed'!$AG$2)</f>
        <v>0.84081530832739837</v>
      </c>
      <c r="I92" s="1">
        <f ca="1">I32+NORMINV(RAND(),0,'Total-Smoothed'!$AG$2)</f>
        <v>-0.10005936453784589</v>
      </c>
      <c r="J92" s="1">
        <f ca="1">J32+NORMINV(RAND(),0,'Total-Smoothed'!$AG$2)</f>
        <v>1.1719106073334897</v>
      </c>
      <c r="K92" s="1">
        <f ca="1">K32+NORMINV(RAND(),0,'Total-Smoothed'!$AG$2)</f>
        <v>1.089535109594264</v>
      </c>
      <c r="L92" s="1">
        <f ca="1">L32+NORMINV(RAND(),0,'Total-Smoothed'!$AG$2)</f>
        <v>0.9486306274626074</v>
      </c>
      <c r="M92" s="1">
        <f ca="1">M32+NORMINV(RAND(),0,'Total-Smoothed'!$AG$2)</f>
        <v>0.82518566166984897</v>
      </c>
      <c r="N92" s="1">
        <f ca="1">N32+NORMINV(RAND(),0,'Total-Smoothed'!$AG$2)</f>
        <v>0.13673188506083123</v>
      </c>
      <c r="O92" s="1">
        <f ca="1">O32+NORMINV(RAND(),0,'Total-Smoothed'!$AG$2)</f>
        <v>0.11177030812501895</v>
      </c>
      <c r="P92" s="1">
        <f ca="1">P32+NORMINV(RAND(),0,'Total-Smoothed'!$AG$2)</f>
        <v>0.95237919565631024</v>
      </c>
      <c r="Q92" s="1">
        <f ca="1">Q32+NORMINV(RAND(),0,'Total-Smoothed'!$AG$2)</f>
        <v>0.86898380114459872</v>
      </c>
      <c r="R92" s="1">
        <f ca="1">R32+NORMINV(RAND(),0,'Total-Smoothed'!$AG$2)</f>
        <v>0.9929330267237152</v>
      </c>
      <c r="S92" s="1">
        <f ca="1">S32+NORMINV(RAND(),0,'Total-Smoothed'!$AG$2)</f>
        <v>-0.15262653306123369</v>
      </c>
      <c r="T92" s="1">
        <f ca="1">T32+NORMINV(RAND(),0,'Total-Smoothed'!$AG$2)</f>
        <v>6.764172214868215E-3</v>
      </c>
      <c r="U92" s="1">
        <f ca="1">U32+NORMINV(RAND(),0,'Total-Smoothed'!$AG$2)</f>
        <v>1.0724751216998076</v>
      </c>
      <c r="V92" s="1">
        <f ca="1">V32+NORMINV(RAND(),0,'Total-Smoothed'!$AG$2)</f>
        <v>0.71175431586065585</v>
      </c>
      <c r="W92" s="1">
        <f ca="1">W32+NORMINV(RAND(),0,'Total-Smoothed'!$AG$2)</f>
        <v>0.19835890044696031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-2.7748964408290389E-4</v>
      </c>
      <c r="E93" s="1">
        <f ca="1">E33+NORMINV(RAND(),0,'Total-Smoothed'!$AG$2)</f>
        <v>0.21623820333109053</v>
      </c>
      <c r="F93" s="1">
        <f ca="1">F33+NORMINV(RAND(),0,'Total-Smoothed'!$AG$2)</f>
        <v>7.0770830960253509E-2</v>
      </c>
      <c r="G93" s="1">
        <f ca="1">G33+NORMINV(RAND(),0,'Total-Smoothed'!$AG$2)</f>
        <v>2.144858778256761E-2</v>
      </c>
      <c r="H93" s="1">
        <f ca="1">H33+NORMINV(RAND(),0,'Total-Smoothed'!$AG$2)</f>
        <v>0.26743487314821751</v>
      </c>
      <c r="I93" s="1">
        <f ca="1">I33+NORMINV(RAND(),0,'Total-Smoothed'!$AG$2)</f>
        <v>0.70330095241800938</v>
      </c>
      <c r="J93" s="1">
        <f ca="1">J33+NORMINV(RAND(),0,'Total-Smoothed'!$AG$2)</f>
        <v>0.46897575234253341</v>
      </c>
      <c r="K93" s="1">
        <f ca="1">K33+NORMINV(RAND(),0,'Total-Smoothed'!$AG$2)</f>
        <v>0.90820934263723407</v>
      </c>
      <c r="L93" s="1">
        <f ca="1">L33+NORMINV(RAND(),0,'Total-Smoothed'!$AG$2)</f>
        <v>0.36258322782857183</v>
      </c>
      <c r="M93" s="1">
        <f ca="1">M33+NORMINV(RAND(),0,'Total-Smoothed'!$AG$2)</f>
        <v>0.40206171952583447</v>
      </c>
      <c r="N93" s="1">
        <f ca="1">N33+NORMINV(RAND(),0,'Total-Smoothed'!$AG$2)</f>
        <v>0.3117153214018773</v>
      </c>
      <c r="O93" s="1">
        <f ca="1">O33+NORMINV(RAND(),0,'Total-Smoothed'!$AG$2)</f>
        <v>-9.3199543809765334E-2</v>
      </c>
      <c r="P93" s="1">
        <f ca="1">P33+NORMINV(RAND(),0,'Total-Smoothed'!$AG$2)</f>
        <v>0.76518945906906166</v>
      </c>
      <c r="Q93" s="1">
        <f ca="1">Q33+NORMINV(RAND(),0,'Total-Smoothed'!$AG$2)</f>
        <v>0.57896721268516493</v>
      </c>
      <c r="R93" s="1">
        <f ca="1">R33+NORMINV(RAND(),0,'Total-Smoothed'!$AG$2)</f>
        <v>0.47643275442851252</v>
      </c>
      <c r="S93" s="1">
        <f ca="1">S33+NORMINV(RAND(),0,'Total-Smoothed'!$AG$2)</f>
        <v>0.1008191570910979</v>
      </c>
      <c r="T93" s="1">
        <f ca="1">T33+NORMINV(RAND(),0,'Total-Smoothed'!$AG$2)</f>
        <v>0.92680859994464904</v>
      </c>
      <c r="U93" s="1">
        <f ca="1">U33+NORMINV(RAND(),0,'Total-Smoothed'!$AG$2)</f>
        <v>2.4207184304515166E-2</v>
      </c>
      <c r="V93" s="1">
        <f ca="1">V33+NORMINV(RAND(),0,'Total-Smoothed'!$AG$2)</f>
        <v>0.77053891682898645</v>
      </c>
      <c r="W93" s="1">
        <f ca="1">W33+NORMINV(RAND(),0,'Total-Smoothed'!$AG$2)</f>
        <v>0.64597691015245751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7.4274740561558417E-2</v>
      </c>
      <c r="E94" s="1">
        <f ca="1">E34+NORMINV(RAND(),0,'Total-Smoothed'!$AG$2)</f>
        <v>-4.3369103355314353E-2</v>
      </c>
      <c r="F94" s="1">
        <f ca="1">F34+NORMINV(RAND(),0,'Total-Smoothed'!$AG$2)</f>
        <v>-4.9480298187465833E-2</v>
      </c>
      <c r="G94" s="1">
        <f ca="1">G34+NORMINV(RAND(),0,'Total-Smoothed'!$AG$2)</f>
        <v>6.2685115822623386E-2</v>
      </c>
      <c r="H94" s="1">
        <f ca="1">H34+NORMINV(RAND(),0,'Total-Smoothed'!$AG$2)</f>
        <v>0.84058320033678346</v>
      </c>
      <c r="I94" s="1">
        <f ca="1">I34+NORMINV(RAND(),0,'Total-Smoothed'!$AG$2)</f>
        <v>0.13653789932641369</v>
      </c>
      <c r="J94" s="1">
        <f ca="1">J34+NORMINV(RAND(),0,'Total-Smoothed'!$AG$2)</f>
        <v>0.94256805511668162</v>
      </c>
      <c r="K94" s="1">
        <f ca="1">K34+NORMINV(RAND(),0,'Total-Smoothed'!$AG$2)</f>
        <v>-4.7906036682121983E-2</v>
      </c>
      <c r="L94" s="1">
        <f ca="1">L34+NORMINV(RAND(),0,'Total-Smoothed'!$AG$2)</f>
        <v>0.26515299044232232</v>
      </c>
      <c r="M94" s="1">
        <f ca="1">M34+NORMINV(RAND(),0,'Total-Smoothed'!$AG$2)</f>
        <v>0.10969232041688388</v>
      </c>
      <c r="N94" s="1">
        <f ca="1">N34+NORMINV(RAND(),0,'Total-Smoothed'!$AG$2)</f>
        <v>0.99284174610609166</v>
      </c>
      <c r="O94" s="1">
        <f ca="1">O34+NORMINV(RAND(),0,'Total-Smoothed'!$AG$2)</f>
        <v>5.2408820406576566E-2</v>
      </c>
      <c r="P94" s="1">
        <f ca="1">P34+NORMINV(RAND(),0,'Total-Smoothed'!$AG$2)</f>
        <v>0.85424887097931412</v>
      </c>
      <c r="Q94" s="1">
        <f ca="1">Q34+NORMINV(RAND(),0,'Total-Smoothed'!$AG$2)</f>
        <v>0.19257780933737936</v>
      </c>
      <c r="R94" s="1">
        <f ca="1">R34+NORMINV(RAND(),0,'Total-Smoothed'!$AG$2)</f>
        <v>0.13472166069044206</v>
      </c>
      <c r="S94" s="1">
        <f ca="1">S34+NORMINV(RAND(),0,'Total-Smoothed'!$AG$2)</f>
        <v>0.15581333257107496</v>
      </c>
      <c r="T94" s="1">
        <f ca="1">T34+NORMINV(RAND(),0,'Total-Smoothed'!$AG$2)</f>
        <v>0.14359598096307322</v>
      </c>
      <c r="U94" s="1">
        <f ca="1">U34+NORMINV(RAND(),0,'Total-Smoothed'!$AG$2)</f>
        <v>5.0369423876192976E-2</v>
      </c>
      <c r="V94" s="1">
        <f ca="1">V34+NORMINV(RAND(),0,'Total-Smoothed'!$AG$2)</f>
        <v>0.68401599505329869</v>
      </c>
      <c r="W94" s="1">
        <f ca="1">W34+NORMINV(RAND(),0,'Total-Smoothed'!$AG$2)</f>
        <v>2.6087963362247467E-2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0.17049543290370647</v>
      </c>
      <c r="E95" s="1">
        <f ca="1">E35+NORMINV(RAND(),0,'Total-Smoothed'!$AG$2)</f>
        <v>2.9453970666910339E-2</v>
      </c>
      <c r="F95" s="1">
        <f ca="1">F35+NORMINV(RAND(),0,'Total-Smoothed'!$AG$2)</f>
        <v>-0.12712857953896514</v>
      </c>
      <c r="G95" s="1">
        <f ca="1">G35+NORMINV(RAND(),0,'Total-Smoothed'!$AG$2)</f>
        <v>-7.8317485125923292E-3</v>
      </c>
      <c r="H95" s="1">
        <f ca="1">H35+NORMINV(RAND(),0,'Total-Smoothed'!$AG$2)</f>
        <v>0.12372080748664077</v>
      </c>
      <c r="I95" s="1">
        <f ca="1">I35+NORMINV(RAND(),0,'Total-Smoothed'!$AG$2)</f>
        <v>-2.2794388668144955E-2</v>
      </c>
      <c r="J95" s="1">
        <f ca="1">J35+NORMINV(RAND(),0,'Total-Smoothed'!$AG$2)</f>
        <v>0.95471472981334737</v>
      </c>
      <c r="K95" s="1">
        <f ca="1">K35+NORMINV(RAND(),0,'Total-Smoothed'!$AG$2)</f>
        <v>0.95996134135567968</v>
      </c>
      <c r="L95" s="1">
        <f ca="1">L35+NORMINV(RAND(),0,'Total-Smoothed'!$AG$2)</f>
        <v>0.25778415021527262</v>
      </c>
      <c r="M95" s="1">
        <f ca="1">M35+NORMINV(RAND(),0,'Total-Smoothed'!$AG$2)</f>
        <v>0.84553270927326285</v>
      </c>
      <c r="N95" s="1">
        <f ca="1">N35+NORMINV(RAND(),0,'Total-Smoothed'!$AG$2)</f>
        <v>0.22292648134547022</v>
      </c>
      <c r="O95" s="1">
        <f ca="1">O35+NORMINV(RAND(),0,'Total-Smoothed'!$AG$2)</f>
        <v>-9.2655739345549826E-2</v>
      </c>
      <c r="P95" s="1">
        <f ca="1">P35+NORMINV(RAND(),0,'Total-Smoothed'!$AG$2)</f>
        <v>0.95691858074453839</v>
      </c>
      <c r="Q95" s="1">
        <f ca="1">Q35+NORMINV(RAND(),0,'Total-Smoothed'!$AG$2)</f>
        <v>8.9737731120358946E-2</v>
      </c>
      <c r="R95" s="1">
        <f ca="1">R35+NORMINV(RAND(),0,'Total-Smoothed'!$AG$2)</f>
        <v>-3.4911834372413929E-2</v>
      </c>
      <c r="S95" s="1">
        <f ca="1">S35+NORMINV(RAND(),0,'Total-Smoothed'!$AG$2)</f>
        <v>5.2392148699132383E-2</v>
      </c>
      <c r="T95" s="1">
        <f ca="1">T35+NORMINV(RAND(),0,'Total-Smoothed'!$AG$2)</f>
        <v>-3.9475589692254773E-2</v>
      </c>
      <c r="U95" s="1">
        <f ca="1">U35+NORMINV(RAND(),0,'Total-Smoothed'!$AG$2)</f>
        <v>0.32106927032817534</v>
      </c>
      <c r="V95" s="1">
        <f ca="1">V35+NORMINV(RAND(),0,'Total-Smoothed'!$AG$2)</f>
        <v>0.69869640715363146</v>
      </c>
      <c r="W95" s="1">
        <f ca="1">W35+NORMINV(RAND(),0,'Total-Smoothed'!$AG$2)</f>
        <v>8.9717476489199088E-2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4.8960319105753811E-2</v>
      </c>
      <c r="E96" s="1">
        <f ca="1">E36+NORMINV(RAND(),0,'Total-Smoothed'!$AG$2)</f>
        <v>8.361050699392869E-2</v>
      </c>
      <c r="F96" s="1">
        <f ca="1">F36+NORMINV(RAND(),0,'Total-Smoothed'!$AG$2)</f>
        <v>0.11002001004925886</v>
      </c>
      <c r="G96" s="1">
        <f ca="1">G36+NORMINV(RAND(),0,'Total-Smoothed'!$AG$2)</f>
        <v>-9.5727767511875742E-2</v>
      </c>
      <c r="H96" s="1">
        <f ca="1">H36+NORMINV(RAND(),0,'Total-Smoothed'!$AG$2)</f>
        <v>0.97000071742453664</v>
      </c>
      <c r="I96" s="1">
        <f ca="1">I36+NORMINV(RAND(),0,'Total-Smoothed'!$AG$2)</f>
        <v>0.17161018933489908</v>
      </c>
      <c r="J96" s="1">
        <f ca="1">J36+NORMINV(RAND(),0,'Total-Smoothed'!$AG$2)</f>
        <v>0.97242514470575681</v>
      </c>
      <c r="K96" s="1">
        <f ca="1">K36+NORMINV(RAND(),0,'Total-Smoothed'!$AG$2)</f>
        <v>0.92495024340283383</v>
      </c>
      <c r="L96" s="1">
        <f ca="1">L36+NORMINV(RAND(),0,'Total-Smoothed'!$AG$2)</f>
        <v>0.66525821402736818</v>
      </c>
      <c r="M96" s="1">
        <f ca="1">M36+NORMINV(RAND(),0,'Total-Smoothed'!$AG$2)</f>
        <v>0.10496532876204728</v>
      </c>
      <c r="N96" s="1">
        <f ca="1">N36+NORMINV(RAND(),0,'Total-Smoothed'!$AG$2)</f>
        <v>0.90746217481766955</v>
      </c>
      <c r="O96" s="1">
        <f ca="1">O36+NORMINV(RAND(),0,'Total-Smoothed'!$AG$2)</f>
        <v>2.5054394334815693E-2</v>
      </c>
      <c r="P96" s="1">
        <f ca="1">P36+NORMINV(RAND(),0,'Total-Smoothed'!$AG$2)</f>
        <v>0.75644752910522417</v>
      </c>
      <c r="Q96" s="1">
        <f ca="1">Q36+NORMINV(RAND(),0,'Total-Smoothed'!$AG$2)</f>
        <v>0.42732471867405808</v>
      </c>
      <c r="R96" s="1">
        <f ca="1">R36+NORMINV(RAND(),0,'Total-Smoothed'!$AG$2)</f>
        <v>0.20852990197698357</v>
      </c>
      <c r="S96" s="1">
        <f ca="1">S36+NORMINV(RAND(),0,'Total-Smoothed'!$AG$2)</f>
        <v>-6.3590117440884442E-2</v>
      </c>
      <c r="T96" s="1">
        <f ca="1">T36+NORMINV(RAND(),0,'Total-Smoothed'!$AG$2)</f>
        <v>-7.6796568909000579E-2</v>
      </c>
      <c r="U96" s="1">
        <f ca="1">U36+NORMINV(RAND(),0,'Total-Smoothed'!$AG$2)</f>
        <v>0.1473466188667486</v>
      </c>
      <c r="V96" s="1">
        <f ca="1">V36+NORMINV(RAND(),0,'Total-Smoothed'!$AG$2)</f>
        <v>-4.4677117797233656E-2</v>
      </c>
      <c r="W96" s="1">
        <f ca="1">W36+NORMINV(RAND(),0,'Total-Smoothed'!$AG$2)</f>
        <v>0.12973030136928124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9.5416904496668425E-2</v>
      </c>
      <c r="E97" s="1">
        <f ca="1">E37+NORMINV(RAND(),0,'Total-Smoothed'!$AG$2)</f>
        <v>0.89052140800673374</v>
      </c>
      <c r="F97" s="1">
        <f ca="1">F37+NORMINV(RAND(),0,'Total-Smoothed'!$AG$2)</f>
        <v>8.7084956861465113E-2</v>
      </c>
      <c r="G97" s="1">
        <f ca="1">G37+NORMINV(RAND(),0,'Total-Smoothed'!$AG$2)</f>
        <v>-6.7444965759212508E-2</v>
      </c>
      <c r="H97" s="1">
        <f ca="1">H37+NORMINV(RAND(),0,'Total-Smoothed'!$AG$2)</f>
        <v>0.80675104250818086</v>
      </c>
      <c r="I97" s="1">
        <f ca="1">I37+NORMINV(RAND(),0,'Total-Smoothed'!$AG$2)</f>
        <v>0.55919026510970293</v>
      </c>
      <c r="J97" s="1">
        <f ca="1">J37+NORMINV(RAND(),0,'Total-Smoothed'!$AG$2)</f>
        <v>1.0089876540291516</v>
      </c>
      <c r="K97" s="1">
        <f ca="1">K37+NORMINV(RAND(),0,'Total-Smoothed'!$AG$2)</f>
        <v>1.0119335935856291</v>
      </c>
      <c r="L97" s="1">
        <f ca="1">L37+NORMINV(RAND(),0,'Total-Smoothed'!$AG$2)</f>
        <v>0.2241937958063035</v>
      </c>
      <c r="M97" s="1">
        <f ca="1">M37+NORMINV(RAND(),0,'Total-Smoothed'!$AG$2)</f>
        <v>-0.12084945074954385</v>
      </c>
      <c r="N97" s="1">
        <f ca="1">N37+NORMINV(RAND(),0,'Total-Smoothed'!$AG$2)</f>
        <v>8.2592804248879215E-2</v>
      </c>
      <c r="O97" s="1">
        <f ca="1">O37+NORMINV(RAND(),0,'Total-Smoothed'!$AG$2)</f>
        <v>7.3994859211310493E-2</v>
      </c>
      <c r="P97" s="1">
        <f ca="1">P37+NORMINV(RAND(),0,'Total-Smoothed'!$AG$2)</f>
        <v>0.1408622933511321</v>
      </c>
      <c r="Q97" s="1">
        <f ca="1">Q37+NORMINV(RAND(),0,'Total-Smoothed'!$AG$2)</f>
        <v>9.4944343469860137E-2</v>
      </c>
      <c r="R97" s="1">
        <f ca="1">R37+NORMINV(RAND(),0,'Total-Smoothed'!$AG$2)</f>
        <v>-5.6740261553327724E-2</v>
      </c>
      <c r="S97" s="1">
        <f ca="1">S37+NORMINV(RAND(),0,'Total-Smoothed'!$AG$2)</f>
        <v>-0.12158333891787056</v>
      </c>
      <c r="T97" s="1">
        <f ca="1">T37+NORMINV(RAND(),0,'Total-Smoothed'!$AG$2)</f>
        <v>-0.1028803773885244</v>
      </c>
      <c r="U97" s="1">
        <f ca="1">U37+NORMINV(RAND(),0,'Total-Smoothed'!$AG$2)</f>
        <v>0.27116728037847093</v>
      </c>
      <c r="V97" s="1">
        <f ca="1">V37+NORMINV(RAND(),0,'Total-Smoothed'!$AG$2)</f>
        <v>0.81291130595982786</v>
      </c>
      <c r="W97" s="1">
        <f ca="1">W37+NORMINV(RAND(),0,'Total-Smoothed'!$AG$2)</f>
        <v>0.27615583901895691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-6.6560883874833193E-2</v>
      </c>
      <c r="E98" s="1">
        <f ca="1">E38+NORMINV(RAND(),0,'Total-Smoothed'!$AG$2)</f>
        <v>1.0095302254236083</v>
      </c>
      <c r="F98" s="1">
        <f ca="1">F38+NORMINV(RAND(),0,'Total-Smoothed'!$AG$2)</f>
        <v>-3.2504420415707738E-2</v>
      </c>
      <c r="G98" s="1">
        <f ca="1">G38+NORMINV(RAND(),0,'Total-Smoothed'!$AG$2)</f>
        <v>6.2413778652135585E-2</v>
      </c>
      <c r="H98" s="1">
        <f ca="1">H38+NORMINV(RAND(),0,'Total-Smoothed'!$AG$2)</f>
        <v>0.18235728900966325</v>
      </c>
      <c r="I98" s="1">
        <f ca="1">I38+NORMINV(RAND(),0,'Total-Smoothed'!$AG$2)</f>
        <v>1.0195583431652191</v>
      </c>
      <c r="J98" s="1">
        <f ca="1">J38+NORMINV(RAND(),0,'Total-Smoothed'!$AG$2)</f>
        <v>0.82581067084293869</v>
      </c>
      <c r="K98" s="1">
        <f ca="1">K38+NORMINV(RAND(),0,'Total-Smoothed'!$AG$2)</f>
        <v>1.0375136305676513</v>
      </c>
      <c r="L98" s="1">
        <f ca="1">L38+NORMINV(RAND(),0,'Total-Smoothed'!$AG$2)</f>
        <v>-0.10148297313089288</v>
      </c>
      <c r="M98" s="1">
        <f ca="1">M38+NORMINV(RAND(),0,'Total-Smoothed'!$AG$2)</f>
        <v>5.3202147634714189E-2</v>
      </c>
      <c r="N98" s="1">
        <f ca="1">N38+NORMINV(RAND(),0,'Total-Smoothed'!$AG$2)</f>
        <v>-9.0254415015728312E-2</v>
      </c>
      <c r="O98" s="1">
        <f ca="1">O38+NORMINV(RAND(),0,'Total-Smoothed'!$AG$2)</f>
        <v>-0.18624379575781258</v>
      </c>
      <c r="P98" s="1">
        <f ca="1">P38+NORMINV(RAND(),0,'Total-Smoothed'!$AG$2)</f>
        <v>3.0967809206087216E-3</v>
      </c>
      <c r="Q98" s="1">
        <f ca="1">Q38+NORMINV(RAND(),0,'Total-Smoothed'!$AG$2)</f>
        <v>0.40577418782258035</v>
      </c>
      <c r="R98" s="1">
        <f ca="1">R38+NORMINV(RAND(),0,'Total-Smoothed'!$AG$2)</f>
        <v>-7.6868739946541989E-2</v>
      </c>
      <c r="S98" s="1">
        <f ca="1">S38+NORMINV(RAND(),0,'Total-Smoothed'!$AG$2)</f>
        <v>7.1494640412533381E-2</v>
      </c>
      <c r="T98" s="1">
        <f ca="1">T38+NORMINV(RAND(),0,'Total-Smoothed'!$AG$2)</f>
        <v>0.76391245750546388</v>
      </c>
      <c r="U98" s="1">
        <f ca="1">U38+NORMINV(RAND(),0,'Total-Smoothed'!$AG$2)</f>
        <v>-6.9172802748106291E-2</v>
      </c>
      <c r="V98" s="1">
        <f ca="1">V38+NORMINV(RAND(),0,'Total-Smoothed'!$AG$2)</f>
        <v>0.4675304855950414</v>
      </c>
      <c r="W98" s="1">
        <f ca="1">W38+NORMINV(RAND(),0,'Total-Smoothed'!$AG$2)</f>
        <v>0.42345837296794053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-3.7017770561637853E-3</v>
      </c>
      <c r="E99" s="1">
        <f ca="1">E39+NORMINV(RAND(),0,'Total-Smoothed'!$AG$2)</f>
        <v>1.1115398882722884</v>
      </c>
      <c r="F99" s="1">
        <f ca="1">F39+NORMINV(RAND(),0,'Total-Smoothed'!$AG$2)</f>
        <v>-8.5990066477114394E-3</v>
      </c>
      <c r="G99" s="1">
        <f ca="1">G39+NORMINV(RAND(),0,'Total-Smoothed'!$AG$2)</f>
        <v>9.846810217191751E-2</v>
      </c>
      <c r="H99" s="1">
        <f ca="1">H39+NORMINV(RAND(),0,'Total-Smoothed'!$AG$2)</f>
        <v>0.91649161870949458</v>
      </c>
      <c r="I99" s="1">
        <f ca="1">I39+NORMINV(RAND(),0,'Total-Smoothed'!$AG$2)</f>
        <v>0.79246568146839524</v>
      </c>
      <c r="J99" s="1">
        <f ca="1">J39+NORMINV(RAND(),0,'Total-Smoothed'!$AG$2)</f>
        <v>1.0193810330202007</v>
      </c>
      <c r="K99" s="1">
        <f ca="1">K39+NORMINV(RAND(),0,'Total-Smoothed'!$AG$2)</f>
        <v>0.9643537285315853</v>
      </c>
      <c r="L99" s="1">
        <f ca="1">L39+NORMINV(RAND(),0,'Total-Smoothed'!$AG$2)</f>
        <v>0.96896615420762466</v>
      </c>
      <c r="M99" s="1">
        <f ca="1">M39+NORMINV(RAND(),0,'Total-Smoothed'!$AG$2)</f>
        <v>0.55394386942634666</v>
      </c>
      <c r="N99" s="1">
        <f ca="1">N39+NORMINV(RAND(),0,'Total-Smoothed'!$AG$2)</f>
        <v>1.1754704646691545</v>
      </c>
      <c r="O99" s="1">
        <f ca="1">O39+NORMINV(RAND(),0,'Total-Smoothed'!$AG$2)</f>
        <v>3.1954822477876607E-2</v>
      </c>
      <c r="P99" s="1">
        <f ca="1">P39+NORMINV(RAND(),0,'Total-Smoothed'!$AG$2)</f>
        <v>0.29909473183867352</v>
      </c>
      <c r="Q99" s="1">
        <f ca="1">Q39+NORMINV(RAND(),0,'Total-Smoothed'!$AG$2)</f>
        <v>0.99294481028225146</v>
      </c>
      <c r="R99" s="1">
        <f ca="1">R39+NORMINV(RAND(),0,'Total-Smoothed'!$AG$2)</f>
        <v>1.0839003471828388</v>
      </c>
      <c r="S99" s="1">
        <f ca="1">S39+NORMINV(RAND(),0,'Total-Smoothed'!$AG$2)</f>
        <v>0.969105718347261</v>
      </c>
      <c r="T99" s="1">
        <f ca="1">T39+NORMINV(RAND(),0,'Total-Smoothed'!$AG$2)</f>
        <v>1.0053353540646783</v>
      </c>
      <c r="U99" s="1">
        <f ca="1">U39+NORMINV(RAND(),0,'Total-Smoothed'!$AG$2)</f>
        <v>1.0564496606769835</v>
      </c>
      <c r="V99" s="1">
        <f ca="1">V39+NORMINV(RAND(),0,'Total-Smoothed'!$AG$2)</f>
        <v>0.83885177958590862</v>
      </c>
      <c r="W99" s="1">
        <f ca="1">W39+NORMINV(RAND(),0,'Total-Smoothed'!$AG$2)</f>
        <v>0.74259542537154588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-9.7592639460137132E-2</v>
      </c>
      <c r="E100" s="1">
        <f ca="1">E40+NORMINV(RAND(),0,'Total-Smoothed'!$AG$2)</f>
        <v>1.1341757547103928</v>
      </c>
      <c r="F100" s="1">
        <f ca="1">F40+NORMINV(RAND(),0,'Total-Smoothed'!$AG$2)</f>
        <v>-6.2028048128896861E-2</v>
      </c>
      <c r="G100" s="1">
        <f ca="1">G40+NORMINV(RAND(),0,'Total-Smoothed'!$AG$2)</f>
        <v>6.2174887201025389E-2</v>
      </c>
      <c r="H100" s="1">
        <f ca="1">H40+NORMINV(RAND(),0,'Total-Smoothed'!$AG$2)</f>
        <v>0.87750713775536293</v>
      </c>
      <c r="I100" s="1">
        <f ca="1">I40+NORMINV(RAND(),0,'Total-Smoothed'!$AG$2)</f>
        <v>0.28952406133411285</v>
      </c>
      <c r="J100" s="1">
        <f ca="1">J40+NORMINV(RAND(),0,'Total-Smoothed'!$AG$2)</f>
        <v>0.12937571262622449</v>
      </c>
      <c r="K100" s="1">
        <f ca="1">K40+NORMINV(RAND(),0,'Total-Smoothed'!$AG$2)</f>
        <v>0.17110509080868816</v>
      </c>
      <c r="L100" s="1">
        <f ca="1">L40+NORMINV(RAND(),0,'Total-Smoothed'!$AG$2)</f>
        <v>0.95832391777310277</v>
      </c>
      <c r="M100" s="1">
        <f ca="1">M40+NORMINV(RAND(),0,'Total-Smoothed'!$AG$2)</f>
        <v>0.68858415677703333</v>
      </c>
      <c r="N100" s="1">
        <f ca="1">N40+NORMINV(RAND(),0,'Total-Smoothed'!$AG$2)</f>
        <v>1.0748790331030551</v>
      </c>
      <c r="O100" s="1">
        <f ca="1">O40+NORMINV(RAND(),0,'Total-Smoothed'!$AG$2)</f>
        <v>4.6051267633932302E-2</v>
      </c>
      <c r="P100" s="1">
        <f ca="1">P40+NORMINV(RAND(),0,'Total-Smoothed'!$AG$2)</f>
        <v>0.12870578971049856</v>
      </c>
      <c r="Q100" s="1">
        <f ca="1">Q40+NORMINV(RAND(),0,'Total-Smoothed'!$AG$2)</f>
        <v>0.23567988827082309</v>
      </c>
      <c r="R100" s="1">
        <f ca="1">R40+NORMINV(RAND(),0,'Total-Smoothed'!$AG$2)</f>
        <v>0.84438941611327345</v>
      </c>
      <c r="S100" s="1">
        <f ca="1">S40+NORMINV(RAND(),0,'Total-Smoothed'!$AG$2)</f>
        <v>0.96467070885975204</v>
      </c>
      <c r="T100" s="1">
        <f ca="1">T40+NORMINV(RAND(),0,'Total-Smoothed'!$AG$2)</f>
        <v>0.96451913592107785</v>
      </c>
      <c r="U100" s="1">
        <f ca="1">U40+NORMINV(RAND(),0,'Total-Smoothed'!$AG$2)</f>
        <v>4.1379176958721495E-3</v>
      </c>
      <c r="V100" s="1">
        <f ca="1">V40+NORMINV(RAND(),0,'Total-Smoothed'!$AG$2)</f>
        <v>0.85887227037331448</v>
      </c>
      <c r="W100" s="1">
        <f ca="1">W40+NORMINV(RAND(),0,'Total-Smoothed'!$AG$2)</f>
        <v>1.0167921034126313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-3.3973146755413568E-2</v>
      </c>
      <c r="E101" s="1">
        <f ca="1">E41+NORMINV(RAND(),0,'Total-Smoothed'!$AG$2)</f>
        <v>0.83697206774880428</v>
      </c>
      <c r="F101" s="1">
        <f ca="1">F41+NORMINV(RAND(),0,'Total-Smoothed'!$AG$2)</f>
        <v>0.24439382146470434</v>
      </c>
      <c r="G101" s="1">
        <f ca="1">G41+NORMINV(RAND(),0,'Total-Smoothed'!$AG$2)</f>
        <v>0.14681935960408099</v>
      </c>
      <c r="H101" s="1">
        <f ca="1">H41+NORMINV(RAND(),0,'Total-Smoothed'!$AG$2)</f>
        <v>0.16209992507806506</v>
      </c>
      <c r="I101" s="1">
        <f ca="1">I41+NORMINV(RAND(),0,'Total-Smoothed'!$AG$2)</f>
        <v>0.77106230280866106</v>
      </c>
      <c r="J101" s="1">
        <f ca="1">J41+NORMINV(RAND(),0,'Total-Smoothed'!$AG$2)</f>
        <v>0.42368223577829855</v>
      </c>
      <c r="K101" s="1">
        <f ca="1">K41+NORMINV(RAND(),0,'Total-Smoothed'!$AG$2)</f>
        <v>0.54728403914146784</v>
      </c>
      <c r="L101" s="1">
        <f ca="1">L41+NORMINV(RAND(),0,'Total-Smoothed'!$AG$2)</f>
        <v>-0.11098796363670338</v>
      </c>
      <c r="M101" s="1">
        <f ca="1">M41+NORMINV(RAND(),0,'Total-Smoothed'!$AG$2)</f>
        <v>-0.17367877639214793</v>
      </c>
      <c r="N101" s="1">
        <f ca="1">N41+NORMINV(RAND(),0,'Total-Smoothed'!$AG$2)</f>
        <v>0.17099802399635311</v>
      </c>
      <c r="O101" s="1">
        <f ca="1">O41+NORMINV(RAND(),0,'Total-Smoothed'!$AG$2)</f>
        <v>-9.377219419297235E-3</v>
      </c>
      <c r="P101" s="1">
        <f ca="1">P41+NORMINV(RAND(),0,'Total-Smoothed'!$AG$2)</f>
        <v>0.1095533944823506</v>
      </c>
      <c r="Q101" s="1">
        <f ca="1">Q41+NORMINV(RAND(),0,'Total-Smoothed'!$AG$2)</f>
        <v>-1.753838825299342E-2</v>
      </c>
      <c r="R101" s="1">
        <f ca="1">R41+NORMINV(RAND(),0,'Total-Smoothed'!$AG$2)</f>
        <v>5.8743862521286008E-2</v>
      </c>
      <c r="S101" s="1">
        <f ca="1">S41+NORMINV(RAND(),0,'Total-Smoothed'!$AG$2)</f>
        <v>-3.3720000207645762E-2</v>
      </c>
      <c r="T101" s="1">
        <f ca="1">T41+NORMINV(RAND(),0,'Total-Smoothed'!$AG$2)</f>
        <v>0.44349251676404494</v>
      </c>
      <c r="U101" s="1">
        <f ca="1">U41+NORMINV(RAND(),0,'Total-Smoothed'!$AG$2)</f>
        <v>-4.7849357697692489E-3</v>
      </c>
      <c r="V101" s="1">
        <f ca="1">V41+NORMINV(RAND(),0,'Total-Smoothed'!$AG$2)</f>
        <v>0.45012874588615093</v>
      </c>
      <c r="W101" s="1">
        <f ca="1">W41+NORMINV(RAND(),0,'Total-Smoothed'!$AG$2)</f>
        <v>0.8433908261259081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-4.8881647229624903E-2</v>
      </c>
      <c r="E102" s="1">
        <f ca="1">E42+NORMINV(RAND(),0,'Total-Smoothed'!$AG$2)</f>
        <v>6.276884414769919E-2</v>
      </c>
      <c r="F102" s="1">
        <f ca="1">F42+NORMINV(RAND(),0,'Total-Smoothed'!$AG$2)</f>
        <v>0.2010233228538586</v>
      </c>
      <c r="G102" s="1">
        <f ca="1">G42+NORMINV(RAND(),0,'Total-Smoothed'!$AG$2)</f>
        <v>8.439080395851728E-2</v>
      </c>
      <c r="H102" s="1">
        <f ca="1">H42+NORMINV(RAND(),0,'Total-Smoothed'!$AG$2)</f>
        <v>-1.3872830299028659E-2</v>
      </c>
      <c r="I102" s="1">
        <f ca="1">I42+NORMINV(RAND(),0,'Total-Smoothed'!$AG$2)</f>
        <v>0.93502770026834148</v>
      </c>
      <c r="J102" s="1">
        <f ca="1">J42+NORMINV(RAND(),0,'Total-Smoothed'!$AG$2)</f>
        <v>0.90678914437902447</v>
      </c>
      <c r="K102" s="1">
        <f ca="1">K42+NORMINV(RAND(),0,'Total-Smoothed'!$AG$2)</f>
        <v>1.1108709034253792</v>
      </c>
      <c r="L102" s="1">
        <f ca="1">L42+NORMINV(RAND(),0,'Total-Smoothed'!$AG$2)</f>
        <v>0.36778597246105771</v>
      </c>
      <c r="M102" s="1">
        <f ca="1">M42+NORMINV(RAND(),0,'Total-Smoothed'!$AG$2)</f>
        <v>0.79565423243052269</v>
      </c>
      <c r="N102" s="1">
        <f ca="1">N42+NORMINV(RAND(),0,'Total-Smoothed'!$AG$2)</f>
        <v>0.11363344662222183</v>
      </c>
      <c r="O102" s="1">
        <f ca="1">O42+NORMINV(RAND(),0,'Total-Smoothed'!$AG$2)</f>
        <v>7.302699974319618E-2</v>
      </c>
      <c r="P102" s="1">
        <f ca="1">P42+NORMINV(RAND(),0,'Total-Smoothed'!$AG$2)</f>
        <v>0.87760068846853923</v>
      </c>
      <c r="Q102" s="1">
        <f ca="1">Q42+NORMINV(RAND(),0,'Total-Smoothed'!$AG$2)</f>
        <v>1.0789231830416204</v>
      </c>
      <c r="R102" s="1">
        <f ca="1">R42+NORMINV(RAND(),0,'Total-Smoothed'!$AG$2)</f>
        <v>-8.186342033831899E-2</v>
      </c>
      <c r="S102" s="1">
        <f ca="1">S42+NORMINV(RAND(),0,'Total-Smoothed'!$AG$2)</f>
        <v>-3.6258160865574561E-2</v>
      </c>
      <c r="T102" s="1">
        <f ca="1">T42+NORMINV(RAND(),0,'Total-Smoothed'!$AG$2)</f>
        <v>1.0555389940126374</v>
      </c>
      <c r="U102" s="1">
        <f ca="1">U42+NORMINV(RAND(),0,'Total-Smoothed'!$AG$2)</f>
        <v>0.28331857898930163</v>
      </c>
      <c r="V102" s="1">
        <f ca="1">V42+NORMINV(RAND(),0,'Total-Smoothed'!$AG$2)</f>
        <v>0.59241339724291264</v>
      </c>
      <c r="W102" s="1">
        <f ca="1">W42+NORMINV(RAND(),0,'Total-Smoothed'!$AG$2)</f>
        <v>0.56242479965355741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0.24026124613872141</v>
      </c>
      <c r="E103" s="1">
        <f ca="1">E43+NORMINV(RAND(),0,'Total-Smoothed'!$AG$2)</f>
        <v>7.8563051446140106E-2</v>
      </c>
      <c r="F103" s="1">
        <f ca="1">F43+NORMINV(RAND(),0,'Total-Smoothed'!$AG$2)</f>
        <v>-0.1311505198292941</v>
      </c>
      <c r="G103" s="1">
        <f ca="1">G43+NORMINV(RAND(),0,'Total-Smoothed'!$AG$2)</f>
        <v>-0.14661404120971958</v>
      </c>
      <c r="H103" s="1">
        <f ca="1">H43+NORMINV(RAND(),0,'Total-Smoothed'!$AG$2)</f>
        <v>0.10761799555467193</v>
      </c>
      <c r="I103" s="1">
        <f ca="1">I43+NORMINV(RAND(),0,'Total-Smoothed'!$AG$2)</f>
        <v>0.12724893186238301</v>
      </c>
      <c r="J103" s="1">
        <f ca="1">J43+NORMINV(RAND(),0,'Total-Smoothed'!$AG$2)</f>
        <v>0.18910769314650758</v>
      </c>
      <c r="K103" s="1">
        <f ca="1">K43+NORMINV(RAND(),0,'Total-Smoothed'!$AG$2)</f>
        <v>6.4636307307050084E-2</v>
      </c>
      <c r="L103" s="1">
        <f ca="1">L43+NORMINV(RAND(),0,'Total-Smoothed'!$AG$2)</f>
        <v>0.96312620610312605</v>
      </c>
      <c r="M103" s="1">
        <f ca="1">M43+NORMINV(RAND(),0,'Total-Smoothed'!$AG$2)</f>
        <v>0.98836105320967171</v>
      </c>
      <c r="N103" s="1">
        <f ca="1">N43+NORMINV(RAND(),0,'Total-Smoothed'!$AG$2)</f>
        <v>0.23797870457279746</v>
      </c>
      <c r="O103" s="1">
        <f ca="1">O43+NORMINV(RAND(),0,'Total-Smoothed'!$AG$2)</f>
        <v>8.4050843978049405E-2</v>
      </c>
      <c r="P103" s="1">
        <f ca="1">P43+NORMINV(RAND(),0,'Total-Smoothed'!$AG$2)</f>
        <v>0.98034514878019552</v>
      </c>
      <c r="Q103" s="1">
        <f ca="1">Q43+NORMINV(RAND(),0,'Total-Smoothed'!$AG$2)</f>
        <v>9.724720693364762E-2</v>
      </c>
      <c r="R103" s="1">
        <f ca="1">R43+NORMINV(RAND(),0,'Total-Smoothed'!$AG$2)</f>
        <v>0.10783559143281982</v>
      </c>
      <c r="S103" s="1">
        <f ca="1">S43+NORMINV(RAND(),0,'Total-Smoothed'!$AG$2)</f>
        <v>-2.4548541731348628E-2</v>
      </c>
      <c r="T103" s="1">
        <f ca="1">T43+NORMINV(RAND(),0,'Total-Smoothed'!$AG$2)</f>
        <v>5.2434051600927283E-2</v>
      </c>
      <c r="U103" s="1">
        <f ca="1">U43+NORMINV(RAND(),0,'Total-Smoothed'!$AG$2)</f>
        <v>0.1860697113506147</v>
      </c>
      <c r="V103" s="1">
        <f ca="1">V43+NORMINV(RAND(),0,'Total-Smoothed'!$AG$2)</f>
        <v>1.0547533363581754</v>
      </c>
      <c r="W103" s="1">
        <f ca="1">W43+NORMINV(RAND(),0,'Total-Smoothed'!$AG$2)</f>
        <v>0.81303202930590357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-0.13396920130676906</v>
      </c>
      <c r="E104" s="1">
        <f ca="1">E44+NORMINV(RAND(),0,'Total-Smoothed'!$AG$2)</f>
        <v>0.11551289272930805</v>
      </c>
      <c r="F104" s="1">
        <f ca="1">F44+NORMINV(RAND(),0,'Total-Smoothed'!$AG$2)</f>
        <v>7.844167786931662E-2</v>
      </c>
      <c r="G104" s="1">
        <f ca="1">G44+NORMINV(RAND(),0,'Total-Smoothed'!$AG$2)</f>
        <v>-7.6582733902622435E-2</v>
      </c>
      <c r="H104" s="1">
        <f ca="1">H44+NORMINV(RAND(),0,'Total-Smoothed'!$AG$2)</f>
        <v>1.0271578761227675</v>
      </c>
      <c r="I104" s="1">
        <f ca="1">I44+NORMINV(RAND(),0,'Total-Smoothed'!$AG$2)</f>
        <v>-4.9594541958162111E-2</v>
      </c>
      <c r="J104" s="1">
        <f ca="1">J44+NORMINV(RAND(),0,'Total-Smoothed'!$AG$2)</f>
        <v>-0.14390468011860691</v>
      </c>
      <c r="K104" s="1">
        <f ca="1">K44+NORMINV(RAND(),0,'Total-Smoothed'!$AG$2)</f>
        <v>-1.7961242169572365E-2</v>
      </c>
      <c r="L104" s="1">
        <f ca="1">L44+NORMINV(RAND(),0,'Total-Smoothed'!$AG$2)</f>
        <v>0.96301982763469129</v>
      </c>
      <c r="M104" s="1">
        <f ca="1">M44+NORMINV(RAND(),0,'Total-Smoothed'!$AG$2)</f>
        <v>0.65173048667052236</v>
      </c>
      <c r="N104" s="1">
        <f ca="1">N44+NORMINV(RAND(),0,'Total-Smoothed'!$AG$2)</f>
        <v>2.5093023745871759E-2</v>
      </c>
      <c r="O104" s="1">
        <f ca="1">O44+NORMINV(RAND(),0,'Total-Smoothed'!$AG$2)</f>
        <v>-9.4190288105066772E-2</v>
      </c>
      <c r="P104" s="1">
        <f ca="1">P44+NORMINV(RAND(),0,'Total-Smoothed'!$AG$2)</f>
        <v>0.23471473381900082</v>
      </c>
      <c r="Q104" s="1">
        <f ca="1">Q44+NORMINV(RAND(),0,'Total-Smoothed'!$AG$2)</f>
        <v>-1.1482865343835228E-3</v>
      </c>
      <c r="R104" s="1">
        <f ca="1">R44+NORMINV(RAND(),0,'Total-Smoothed'!$AG$2)</f>
        <v>1.2849542347478109</v>
      </c>
      <c r="S104" s="1">
        <f ca="1">S44+NORMINV(RAND(),0,'Total-Smoothed'!$AG$2)</f>
        <v>0.83004797610481307</v>
      </c>
      <c r="T104" s="1">
        <f ca="1">T44+NORMINV(RAND(),0,'Total-Smoothed'!$AG$2)</f>
        <v>1.2536096274707698E-2</v>
      </c>
      <c r="U104" s="1">
        <f ca="1">U44+NORMINV(RAND(),0,'Total-Smoothed'!$AG$2)</f>
        <v>0.13744938453304409</v>
      </c>
      <c r="V104" s="1">
        <f ca="1">V44+NORMINV(RAND(),0,'Total-Smoothed'!$AG$2)</f>
        <v>0.83340772768185978</v>
      </c>
      <c r="W104" s="1">
        <f ca="1">W44+NORMINV(RAND(),0,'Total-Smoothed'!$AG$2)</f>
        <v>0.64401561140407526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1.6283804112463877E-2</v>
      </c>
      <c r="E105" s="1">
        <f ca="1">E45+NORMINV(RAND(),0,'Total-Smoothed'!$AG$2)</f>
        <v>0.23970917861031948</v>
      </c>
      <c r="F105" s="1">
        <f ca="1">F45+NORMINV(RAND(),0,'Total-Smoothed'!$AG$2)</f>
        <v>0.10974594624659342</v>
      </c>
      <c r="G105" s="1">
        <f ca="1">G45+NORMINV(RAND(),0,'Total-Smoothed'!$AG$2)</f>
        <v>7.4918637683426909E-2</v>
      </c>
      <c r="H105" s="1">
        <f ca="1">H45+NORMINV(RAND(),0,'Total-Smoothed'!$AG$2)</f>
        <v>0.500539742305941</v>
      </c>
      <c r="I105" s="1">
        <f ca="1">I45+NORMINV(RAND(),0,'Total-Smoothed'!$AG$2)</f>
        <v>0.23794309262224739</v>
      </c>
      <c r="J105" s="1">
        <f ca="1">J45+NORMINV(RAND(),0,'Total-Smoothed'!$AG$2)</f>
        <v>0.87548627586938288</v>
      </c>
      <c r="K105" s="1">
        <f ca="1">K45+NORMINV(RAND(),0,'Total-Smoothed'!$AG$2)</f>
        <v>1.1196298913551619</v>
      </c>
      <c r="L105" s="1">
        <f ca="1">L45+NORMINV(RAND(),0,'Total-Smoothed'!$AG$2)</f>
        <v>0.82797543328074286</v>
      </c>
      <c r="M105" s="1">
        <f ca="1">M45+NORMINV(RAND(),0,'Total-Smoothed'!$AG$2)</f>
        <v>0.76085625917065924</v>
      </c>
      <c r="N105" s="1">
        <f ca="1">N45+NORMINV(RAND(),0,'Total-Smoothed'!$AG$2)</f>
        <v>3.393844164976817E-3</v>
      </c>
      <c r="O105" s="1">
        <f ca="1">O45+NORMINV(RAND(),0,'Total-Smoothed'!$AG$2)</f>
        <v>2.8986082829403785E-2</v>
      </c>
      <c r="P105" s="1">
        <f ca="1">P45+NORMINV(RAND(),0,'Total-Smoothed'!$AG$2)</f>
        <v>0.98848432082046489</v>
      </c>
      <c r="Q105" s="1">
        <f ca="1">Q45+NORMINV(RAND(),0,'Total-Smoothed'!$AG$2)</f>
        <v>0.24203023749477759</v>
      </c>
      <c r="R105" s="1">
        <f ca="1">R45+NORMINV(RAND(),0,'Total-Smoothed'!$AG$2)</f>
        <v>0.20798387069306501</v>
      </c>
      <c r="S105" s="1">
        <f ca="1">S45+NORMINV(RAND(),0,'Total-Smoothed'!$AG$2)</f>
        <v>0.20897313463261225</v>
      </c>
      <c r="T105" s="1">
        <f ca="1">T45+NORMINV(RAND(),0,'Total-Smoothed'!$AG$2)</f>
        <v>0.93154091679419737</v>
      </c>
      <c r="U105" s="1">
        <f ca="1">U45+NORMINV(RAND(),0,'Total-Smoothed'!$AG$2)</f>
        <v>-0.15074494158912999</v>
      </c>
      <c r="V105" s="1">
        <f ca="1">V45+NORMINV(RAND(),0,'Total-Smoothed'!$AG$2)</f>
        <v>0.96570285116552534</v>
      </c>
      <c r="W105" s="1">
        <f ca="1">W45+NORMINV(RAND(),0,'Total-Smoothed'!$AG$2)</f>
        <v>0.16056095608858992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-7.1675570739589134E-2</v>
      </c>
      <c r="E106" s="1">
        <f ca="1">E46+NORMINV(RAND(),0,'Total-Smoothed'!$AG$2)</f>
        <v>0.45482417223217442</v>
      </c>
      <c r="F106" s="1">
        <f ca="1">F46+NORMINV(RAND(),0,'Total-Smoothed'!$AG$2)</f>
        <v>1.4491332897087827E-2</v>
      </c>
      <c r="G106" s="1">
        <f ca="1">G46+NORMINV(RAND(),0,'Total-Smoothed'!$AG$2)</f>
        <v>0.25189029465592216</v>
      </c>
      <c r="H106" s="1">
        <f ca="1">H46+NORMINV(RAND(),0,'Total-Smoothed'!$AG$2)</f>
        <v>0.87462015795239745</v>
      </c>
      <c r="I106" s="1">
        <f ca="1">I46+NORMINV(RAND(),0,'Total-Smoothed'!$AG$2)</f>
        <v>0.11268366905729599</v>
      </c>
      <c r="J106" s="1">
        <f ca="1">J46+NORMINV(RAND(),0,'Total-Smoothed'!$AG$2)</f>
        <v>0.76275934421010572</v>
      </c>
      <c r="K106" s="1">
        <f ca="1">K46+NORMINV(RAND(),0,'Total-Smoothed'!$AG$2)</f>
        <v>1.0270171888831428</v>
      </c>
      <c r="L106" s="1">
        <f ca="1">L46+NORMINV(RAND(),0,'Total-Smoothed'!$AG$2)</f>
        <v>1.0192071705157302</v>
      </c>
      <c r="M106" s="1">
        <f ca="1">M46+NORMINV(RAND(),0,'Total-Smoothed'!$AG$2)</f>
        <v>0.13280559614830023</v>
      </c>
      <c r="N106" s="1">
        <f ca="1">N46+NORMINV(RAND(),0,'Total-Smoothed'!$AG$2)</f>
        <v>6.3008098858303177E-2</v>
      </c>
      <c r="O106" s="1">
        <f ca="1">O46+NORMINV(RAND(),0,'Total-Smoothed'!$AG$2)</f>
        <v>8.8779443923478141E-2</v>
      </c>
      <c r="P106" s="1">
        <f ca="1">P46+NORMINV(RAND(),0,'Total-Smoothed'!$AG$2)</f>
        <v>-1.1863795660408603E-2</v>
      </c>
      <c r="Q106" s="1">
        <f ca="1">Q46+NORMINV(RAND(),0,'Total-Smoothed'!$AG$2)</f>
        <v>-1.9707848516441397E-2</v>
      </c>
      <c r="R106" s="1">
        <f ca="1">R46+NORMINV(RAND(),0,'Total-Smoothed'!$AG$2)</f>
        <v>0.97168604414323001</v>
      </c>
      <c r="S106" s="1">
        <f ca="1">S46+NORMINV(RAND(),0,'Total-Smoothed'!$AG$2)</f>
        <v>0.88086701092702746</v>
      </c>
      <c r="T106" s="1">
        <f ca="1">T46+NORMINV(RAND(),0,'Total-Smoothed'!$AG$2)</f>
        <v>-5.3345301218581172E-2</v>
      </c>
      <c r="U106" s="1">
        <f ca="1">U46+NORMINV(RAND(),0,'Total-Smoothed'!$AG$2)</f>
        <v>3.7484371376612785E-3</v>
      </c>
      <c r="V106" s="1">
        <f ca="1">V46+NORMINV(RAND(),0,'Total-Smoothed'!$AG$2)</f>
        <v>1.0926806130786697</v>
      </c>
      <c r="W106" s="1">
        <f ca="1">W46+NORMINV(RAND(),0,'Total-Smoothed'!$AG$2)</f>
        <v>0.25217750405380357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-5.7989941069231228E-2</v>
      </c>
      <c r="E107" s="1">
        <f ca="1">E47+NORMINV(RAND(),0,'Total-Smoothed'!$AG$2)</f>
        <v>1.1631066003062933</v>
      </c>
      <c r="F107" s="1">
        <f ca="1">F47+NORMINV(RAND(),0,'Total-Smoothed'!$AG$2)</f>
        <v>4.3752954192161173E-2</v>
      </c>
      <c r="G107" s="1">
        <f ca="1">G47+NORMINV(RAND(),0,'Total-Smoothed'!$AG$2)</f>
        <v>-3.0517183656148743E-2</v>
      </c>
      <c r="H107" s="1">
        <f ca="1">H47+NORMINV(RAND(),0,'Total-Smoothed'!$AG$2)</f>
        <v>0.84457089087105053</v>
      </c>
      <c r="I107" s="1">
        <f ca="1">I47+NORMINV(RAND(),0,'Total-Smoothed'!$AG$2)</f>
        <v>-6.8158238900607432E-2</v>
      </c>
      <c r="J107" s="1">
        <f ca="1">J47+NORMINV(RAND(),0,'Total-Smoothed'!$AG$2)</f>
        <v>-0.20061518286897906</v>
      </c>
      <c r="K107" s="1">
        <f ca="1">K47+NORMINV(RAND(),0,'Total-Smoothed'!$AG$2)</f>
        <v>1.0451436687527214E-2</v>
      </c>
      <c r="L107" s="1">
        <f ca="1">L47+NORMINV(RAND(),0,'Total-Smoothed'!$AG$2)</f>
        <v>0.89338529871820982</v>
      </c>
      <c r="M107" s="1">
        <f ca="1">M47+NORMINV(RAND(),0,'Total-Smoothed'!$AG$2)</f>
        <v>1.0990983333669071</v>
      </c>
      <c r="N107" s="1">
        <f ca="1">N47+NORMINV(RAND(),0,'Total-Smoothed'!$AG$2)</f>
        <v>0.68370664797752778</v>
      </c>
      <c r="O107" s="1">
        <f ca="1">O47+NORMINV(RAND(),0,'Total-Smoothed'!$AG$2)</f>
        <v>0.13428103735412683</v>
      </c>
      <c r="P107" s="1">
        <f ca="1">P47+NORMINV(RAND(),0,'Total-Smoothed'!$AG$2)</f>
        <v>-2.4086746028335652E-2</v>
      </c>
      <c r="Q107" s="1">
        <f ca="1">Q47+NORMINV(RAND(),0,'Total-Smoothed'!$AG$2)</f>
        <v>9.1490570100821039E-2</v>
      </c>
      <c r="R107" s="1">
        <f ca="1">R47+NORMINV(RAND(),0,'Total-Smoothed'!$AG$2)</f>
        <v>1.1743456284546658</v>
      </c>
      <c r="S107" s="1">
        <f ca="1">S47+NORMINV(RAND(),0,'Total-Smoothed'!$AG$2)</f>
        <v>0.79959221341754116</v>
      </c>
      <c r="T107" s="1">
        <f ca="1">T47+NORMINV(RAND(),0,'Total-Smoothed'!$AG$2)</f>
        <v>7.8726929207654853E-3</v>
      </c>
      <c r="U107" s="1">
        <f ca="1">U47+NORMINV(RAND(),0,'Total-Smoothed'!$AG$2)</f>
        <v>0.84784635140290443</v>
      </c>
      <c r="V107" s="1">
        <f ca="1">V47+NORMINV(RAND(),0,'Total-Smoothed'!$AG$2)</f>
        <v>1.2352812201839263</v>
      </c>
      <c r="W107" s="1">
        <f ca="1">W47+NORMINV(RAND(),0,'Total-Smoothed'!$AG$2)</f>
        <v>1.0836724504262505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2.3318231296299521E-2</v>
      </c>
      <c r="E108" s="1">
        <f ca="1">E48+NORMINV(RAND(),0,'Total-Smoothed'!$AG$2)</f>
        <v>0.21480891868255902</v>
      </c>
      <c r="F108" s="1">
        <f ca="1">F48+NORMINV(RAND(),0,'Total-Smoothed'!$AG$2)</f>
        <v>0.10809466899398985</v>
      </c>
      <c r="G108" s="1">
        <f ca="1">G48+NORMINV(RAND(),0,'Total-Smoothed'!$AG$2)</f>
        <v>-0.11988879118129279</v>
      </c>
      <c r="H108" s="1">
        <f ca="1">H48+NORMINV(RAND(),0,'Total-Smoothed'!$AG$2)</f>
        <v>0.12804230296644348</v>
      </c>
      <c r="I108" s="1">
        <f ca="1">I48+NORMINV(RAND(),0,'Total-Smoothed'!$AG$2)</f>
        <v>0.1525209028465461</v>
      </c>
      <c r="J108" s="1">
        <f ca="1">J48+NORMINV(RAND(),0,'Total-Smoothed'!$AG$2)</f>
        <v>-0.13629637626910404</v>
      </c>
      <c r="K108" s="1">
        <f ca="1">K48+NORMINV(RAND(),0,'Total-Smoothed'!$AG$2)</f>
        <v>0.19122449307313485</v>
      </c>
      <c r="L108" s="1">
        <f ca="1">L48+NORMINV(RAND(),0,'Total-Smoothed'!$AG$2)</f>
        <v>1.0633257087081152</v>
      </c>
      <c r="M108" s="1">
        <f ca="1">M48+NORMINV(RAND(),0,'Total-Smoothed'!$AG$2)</f>
        <v>0.90968174698098303</v>
      </c>
      <c r="N108" s="1">
        <f ca="1">N48+NORMINV(RAND(),0,'Total-Smoothed'!$AG$2)</f>
        <v>0.29629496040625314</v>
      </c>
      <c r="O108" s="1">
        <f ca="1">O48+NORMINV(RAND(),0,'Total-Smoothed'!$AG$2)</f>
        <v>-8.7160626856454093E-2</v>
      </c>
      <c r="P108" s="1">
        <f ca="1">P48+NORMINV(RAND(),0,'Total-Smoothed'!$AG$2)</f>
        <v>0.13901419139847268</v>
      </c>
      <c r="Q108" s="1">
        <f ca="1">Q48+NORMINV(RAND(),0,'Total-Smoothed'!$AG$2)</f>
        <v>6.7239146762206325E-2</v>
      </c>
      <c r="R108" s="1">
        <f ca="1">R48+NORMINV(RAND(),0,'Total-Smoothed'!$AG$2)</f>
        <v>0.83373933874310846</v>
      </c>
      <c r="S108" s="1">
        <f ca="1">S48+NORMINV(RAND(),0,'Total-Smoothed'!$AG$2)</f>
        <v>0.52987372204020411</v>
      </c>
      <c r="T108" s="1">
        <f ca="1">T48+NORMINV(RAND(),0,'Total-Smoothed'!$AG$2)</f>
        <v>0.88906937229106309</v>
      </c>
      <c r="U108" s="1">
        <f ca="1">U48+NORMINV(RAND(),0,'Total-Smoothed'!$AG$2)</f>
        <v>5.3979724959370423E-2</v>
      </c>
      <c r="V108" s="1">
        <f ca="1">V48+NORMINV(RAND(),0,'Total-Smoothed'!$AG$2)</f>
        <v>1.0590720393321433</v>
      </c>
      <c r="W108" s="1">
        <f ca="1">W48+NORMINV(RAND(),0,'Total-Smoothed'!$AG$2)</f>
        <v>1.1072950555911341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8.9380306454666214E-2</v>
      </c>
      <c r="E111" s="1">
        <f ca="1">(E61+0.6*(F61+D61)+0.15*G1)/(1+2*0.6+0.15)</f>
        <v>7.6050264862221745E-2</v>
      </c>
      <c r="F111" s="1">
        <f ca="1">(F61+0.6*(G61+E61)+0.15*(D61+H61))/(1+2*0.6+2*0.15)</f>
        <v>5.2170025111699124E-2</v>
      </c>
      <c r="G111" s="1">
        <f t="shared" ref="G111:H126" ca="1" si="10">(G61+0.6*(H61+F61)+0.15*(E61+I61))/(1+2*0.6+2*0.15)</f>
        <v>7.5150094562300377E-3</v>
      </c>
      <c r="H111" s="1">
        <f ca="1">(H61+0.6*(I61+G61)+0.15*(F61+J61))/(1+2*0.6+2*0.15)</f>
        <v>6.3132706781230622E-3</v>
      </c>
      <c r="I111" s="1">
        <f t="shared" ref="I111:U126" ca="1" si="11">(I61+0.6*(J61+H61)+0.15*(G61+K61))/(1+2*0.6+2*0.15)</f>
        <v>6.9422190714780882E-2</v>
      </c>
      <c r="J111" s="1">
        <f t="shared" ca="1" si="11"/>
        <v>0.15191831981968801</v>
      </c>
      <c r="K111" s="1">
        <f t="shared" ca="1" si="11"/>
        <v>0.20991137401135709</v>
      </c>
      <c r="L111" s="1">
        <f t="shared" ca="1" si="11"/>
        <v>0.18997391214229309</v>
      </c>
      <c r="M111" s="1">
        <f t="shared" ca="1" si="11"/>
        <v>0.11286806537863181</v>
      </c>
      <c r="N111" s="1">
        <f t="shared" ca="1" si="11"/>
        <v>7.5878895896558024E-2</v>
      </c>
      <c r="O111" s="1">
        <f t="shared" ca="1" si="11"/>
        <v>9.2722409603357064E-2</v>
      </c>
      <c r="P111" s="1">
        <f t="shared" ca="1" si="11"/>
        <v>9.1131089594816611E-2</v>
      </c>
      <c r="Q111" s="1">
        <f t="shared" ca="1" si="11"/>
        <v>2.9495394960156168E-2</v>
      </c>
      <c r="R111" s="1">
        <f t="shared" ca="1" si="11"/>
        <v>-2.9528992081900941E-2</v>
      </c>
      <c r="S111" s="1">
        <f t="shared" ca="1" si="11"/>
        <v>-4.0536520006530866E-2</v>
      </c>
      <c r="T111" s="1">
        <f t="shared" ca="1" si="11"/>
        <v>2.6348921500952711E-2</v>
      </c>
      <c r="U111" s="1">
        <f t="shared" ca="1" si="11"/>
        <v>0.1806432857887092</v>
      </c>
      <c r="V111" s="1">
        <f ca="1">(V61+0.6*(W61+U61)+0.15*T1)/(1+2*0.6+0.15)</f>
        <v>0.32773136759959531</v>
      </c>
      <c r="W111" s="1">
        <f ca="1">(W61+0.6*(V61)+0.15*U61)/(1+0.6+0.15)</f>
        <v>0.27589403266070917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4.2425193565576523E-2</v>
      </c>
      <c r="E112" s="1">
        <f t="shared" ref="E112:E158" ca="1" si="13">(E62+0.6*(F62+D62)+0.15*G2)/(1+2*0.6+0.15)</f>
        <v>3.9003706793691778E-2</v>
      </c>
      <c r="F112" s="1">
        <f t="shared" ref="F112:U127" ca="1" si="14">(F62+0.6*(G62+E62)+0.15*(D62+H62))/(1+2*0.6+2*0.15)</f>
        <v>-7.20214985845335E-4</v>
      </c>
      <c r="G112" s="1">
        <f t="shared" ca="1" si="10"/>
        <v>-3.6219156266081395E-2</v>
      </c>
      <c r="H112" s="1">
        <f t="shared" ca="1" si="10"/>
        <v>-6.9337031943649055E-2</v>
      </c>
      <c r="I112" s="1">
        <f t="shared" ca="1" si="11"/>
        <v>-9.1606896797185741E-2</v>
      </c>
      <c r="J112" s="1">
        <f t="shared" ca="1" si="11"/>
        <v>-5.3499700684383887E-2</v>
      </c>
      <c r="K112" s="1">
        <f t="shared" ca="1" si="11"/>
        <v>-3.1073274828254207E-3</v>
      </c>
      <c r="L112" s="1">
        <f t="shared" ca="1" si="11"/>
        <v>3.8863081434777895E-2</v>
      </c>
      <c r="M112" s="1">
        <f t="shared" ca="1" si="11"/>
        <v>5.8058009149781209E-2</v>
      </c>
      <c r="N112" s="1">
        <f t="shared" ca="1" si="11"/>
        <v>6.8835831711698547E-2</v>
      </c>
      <c r="O112" s="1">
        <f t="shared" ca="1" si="11"/>
        <v>0.11963730509422588</v>
      </c>
      <c r="P112" s="1">
        <f t="shared" ca="1" si="11"/>
        <v>0.139714017881579</v>
      </c>
      <c r="Q112" s="1">
        <f t="shared" ca="1" si="11"/>
        <v>4.400138362165492E-2</v>
      </c>
      <c r="R112" s="1">
        <f t="shared" ca="1" si="11"/>
        <v>-6.2631928027287759E-2</v>
      </c>
      <c r="S112" s="1">
        <f t="shared" ca="1" si="11"/>
        <v>-7.2681987139639262E-2</v>
      </c>
      <c r="T112" s="1">
        <f t="shared" ca="1" si="11"/>
        <v>1.8985659486475286E-2</v>
      </c>
      <c r="U112" s="1">
        <f t="shared" ca="1" si="11"/>
        <v>0.17793793917863704</v>
      </c>
      <c r="V112" s="1">
        <f t="shared" ref="V112:V158" ca="1" si="15">(V62+0.6*(W62+U62)+0.15*T2)/(1+2*0.6+0.15)</f>
        <v>0.31823182647714948</v>
      </c>
      <c r="W112" s="1">
        <f t="shared" ref="W112:W157" ca="1" si="16">(W62+0.6*(V62)+0.15*U62)/(1+0.6+0.15)</f>
        <v>0.27489351828295694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4.8167069108592765E-3</v>
      </c>
      <c r="E113" s="1">
        <f t="shared" ca="1" si="13"/>
        <v>1.1715441033921711E-2</v>
      </c>
      <c r="F113" s="1">
        <f t="shared" ca="1" si="14"/>
        <v>3.1512713987863872E-2</v>
      </c>
      <c r="G113" s="1">
        <f t="shared" ca="1" si="10"/>
        <v>0.1022952078416173</v>
      </c>
      <c r="H113" s="1">
        <f t="shared" ca="1" si="10"/>
        <v>9.3831828012131496E-2</v>
      </c>
      <c r="I113" s="1">
        <f t="shared" ca="1" si="11"/>
        <v>-2.8449209303082968E-2</v>
      </c>
      <c r="J113" s="1">
        <f t="shared" ca="1" si="11"/>
        <v>-6.8949170632615228E-2</v>
      </c>
      <c r="K113" s="1">
        <f t="shared" ca="1" si="11"/>
        <v>1.7249659027197044E-2</v>
      </c>
      <c r="L113" s="1">
        <f t="shared" ca="1" si="11"/>
        <v>7.6688471324971794E-2</v>
      </c>
      <c r="M113" s="1">
        <f t="shared" ca="1" si="11"/>
        <v>0.11515672691125581</v>
      </c>
      <c r="N113" s="1">
        <f t="shared" ca="1" si="11"/>
        <v>0.11801170603277941</v>
      </c>
      <c r="O113" s="1">
        <f t="shared" ca="1" si="11"/>
        <v>6.7495043463852003E-2</v>
      </c>
      <c r="P113" s="1">
        <f t="shared" ca="1" si="11"/>
        <v>8.7891836673310991E-3</v>
      </c>
      <c r="Q113" s="1">
        <f t="shared" ca="1" si="11"/>
        <v>5.6786976044522252E-3</v>
      </c>
      <c r="R113" s="1">
        <f t="shared" ca="1" si="11"/>
        <v>6.1348342405968335E-2</v>
      </c>
      <c r="S113" s="1">
        <f t="shared" ca="1" si="11"/>
        <v>0.11963838260991921</v>
      </c>
      <c r="T113" s="1">
        <f t="shared" ca="1" si="11"/>
        <v>0.19745464799417131</v>
      </c>
      <c r="U113" s="1">
        <f t="shared" ca="1" si="11"/>
        <v>0.32992048588790601</v>
      </c>
      <c r="V113" s="1">
        <f t="shared" ca="1" si="15"/>
        <v>0.47167506376867901</v>
      </c>
      <c r="W113" s="1">
        <f t="shared" ca="1" si="16"/>
        <v>0.47960775018819207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5.3091692329160854E-2</v>
      </c>
      <c r="E114" s="1">
        <f t="shared" ca="1" si="13"/>
        <v>5.202436910188022E-2</v>
      </c>
      <c r="F114" s="1">
        <f t="shared" ca="1" si="14"/>
        <v>-8.1023028568084129E-3</v>
      </c>
      <c r="G114" s="1">
        <f t="shared" ca="1" si="10"/>
        <v>2.5808337685489326E-2</v>
      </c>
      <c r="H114" s="1">
        <f t="shared" ca="1" si="10"/>
        <v>0.13585008857433062</v>
      </c>
      <c r="I114" s="1">
        <f t="shared" ca="1" si="11"/>
        <v>0.13595515466511868</v>
      </c>
      <c r="J114" s="1">
        <f t="shared" ca="1" si="11"/>
        <v>5.0499699624521499E-2</v>
      </c>
      <c r="K114" s="1">
        <f t="shared" ca="1" si="11"/>
        <v>2.9009529438721128E-2</v>
      </c>
      <c r="L114" s="1">
        <f t="shared" ca="1" si="11"/>
        <v>5.2197502059449286E-2</v>
      </c>
      <c r="M114" s="1">
        <f t="shared" ca="1" si="11"/>
        <v>6.7545918444012476E-2</v>
      </c>
      <c r="N114" s="1">
        <f t="shared" ca="1" si="11"/>
        <v>8.0139870366274721E-2</v>
      </c>
      <c r="O114" s="1">
        <f t="shared" ca="1" si="11"/>
        <v>9.9090850358048488E-2</v>
      </c>
      <c r="P114" s="1">
        <f t="shared" ca="1" si="11"/>
        <v>7.7544130868540548E-2</v>
      </c>
      <c r="Q114" s="1">
        <f t="shared" ca="1" si="11"/>
        <v>7.8440514725627811E-2</v>
      </c>
      <c r="R114" s="1">
        <f t="shared" ca="1" si="11"/>
        <v>0.14952391033296702</v>
      </c>
      <c r="S114" s="1">
        <f t="shared" ca="1" si="11"/>
        <v>0.18328149918801162</v>
      </c>
      <c r="T114" s="1">
        <f t="shared" ca="1" si="11"/>
        <v>0.1591378408833771</v>
      </c>
      <c r="U114" s="1">
        <f t="shared" ca="1" si="11"/>
        <v>0.23598242480489429</v>
      </c>
      <c r="V114" s="1">
        <f t="shared" ca="1" si="15"/>
        <v>0.41208554919495455</v>
      </c>
      <c r="W114" s="1">
        <f t="shared" ca="1" si="16"/>
        <v>0.42908195394001503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8.3921675647753394E-2</v>
      </c>
      <c r="E115" s="1">
        <f t="shared" ca="1" si="13"/>
        <v>0.11078203642522901</v>
      </c>
      <c r="F115" s="1">
        <f t="shared" ca="1" si="14"/>
        <v>0.10500780389191249</v>
      </c>
      <c r="G115" s="1">
        <f t="shared" ca="1" si="10"/>
        <v>9.6450796038271558E-2</v>
      </c>
      <c r="H115" s="1">
        <f t="shared" ca="1" si="10"/>
        <v>8.6878712205994968E-2</v>
      </c>
      <c r="I115" s="1">
        <f t="shared" ca="1" si="11"/>
        <v>4.281645107306889E-2</v>
      </c>
      <c r="J115" s="1">
        <f t="shared" ca="1" si="11"/>
        <v>4.0064980662412639E-2</v>
      </c>
      <c r="K115" s="1">
        <f t="shared" ca="1" si="11"/>
        <v>1.7982855063172168E-2</v>
      </c>
      <c r="L115" s="1">
        <f t="shared" ca="1" si="11"/>
        <v>-4.9270440329280737E-3</v>
      </c>
      <c r="M115" s="1">
        <f t="shared" ca="1" si="11"/>
        <v>3.4883686595314143E-4</v>
      </c>
      <c r="N115" s="1">
        <f t="shared" ca="1" si="11"/>
        <v>2.4741235413679834E-2</v>
      </c>
      <c r="O115" s="1">
        <f t="shared" ca="1" si="11"/>
        <v>8.2115141133268871E-2</v>
      </c>
      <c r="P115" s="1">
        <f t="shared" ca="1" si="11"/>
        <v>0.11750333212752877</v>
      </c>
      <c r="Q115" s="1">
        <f t="shared" ca="1" si="11"/>
        <v>5.8910662299094384E-2</v>
      </c>
      <c r="R115" s="1">
        <f t="shared" ca="1" si="11"/>
        <v>2.3511186816366656E-3</v>
      </c>
      <c r="S115" s="1">
        <f t="shared" ca="1" si="11"/>
        <v>-7.0900364641707904E-3</v>
      </c>
      <c r="T115" s="1">
        <f t="shared" ca="1" si="11"/>
        <v>1.4506246793546524E-2</v>
      </c>
      <c r="U115" s="1">
        <f t="shared" ca="1" si="11"/>
        <v>0.13729394935700262</v>
      </c>
      <c r="V115" s="1">
        <f t="shared" ca="1" si="15"/>
        <v>0.3155458098742504</v>
      </c>
      <c r="W115" s="1">
        <f t="shared" ca="1" si="16"/>
        <v>0.35767331891601462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9.5312112556422232E-2</v>
      </c>
      <c r="E116" s="1">
        <f t="shared" ca="1" si="13"/>
        <v>8.4253230739856105E-2</v>
      </c>
      <c r="F116" s="1">
        <f t="shared" ca="1" si="14"/>
        <v>6.7200694043554124E-2</v>
      </c>
      <c r="G116" s="1">
        <f t="shared" ca="1" si="10"/>
        <v>4.3951724933140347E-2</v>
      </c>
      <c r="H116" s="1">
        <f t="shared" ca="1" si="10"/>
        <v>2.6134357323453993E-2</v>
      </c>
      <c r="I116" s="1">
        <f t="shared" ca="1" si="11"/>
        <v>1.5239303719867953E-2</v>
      </c>
      <c r="J116" s="1">
        <f t="shared" ca="1" si="11"/>
        <v>4.9975322999463393E-3</v>
      </c>
      <c r="K116" s="1">
        <f t="shared" ca="1" si="11"/>
        <v>-4.0562952756701704E-3</v>
      </c>
      <c r="L116" s="1">
        <f t="shared" ca="1" si="11"/>
        <v>5.0815660198885709E-3</v>
      </c>
      <c r="M116" s="1">
        <f t="shared" ca="1" si="11"/>
        <v>4.6776613700216197E-3</v>
      </c>
      <c r="N116" s="1">
        <f t="shared" ca="1" si="11"/>
        <v>-2.5632252370003043E-2</v>
      </c>
      <c r="O116" s="1">
        <f t="shared" ca="1" si="11"/>
        <v>-4.910378013939511E-3</v>
      </c>
      <c r="P116" s="1">
        <f t="shared" ca="1" si="11"/>
        <v>5.7203003848273017E-2</v>
      </c>
      <c r="Q116" s="1">
        <f t="shared" ca="1" si="11"/>
        <v>6.8036474992058449E-2</v>
      </c>
      <c r="R116" s="1">
        <f t="shared" ca="1" si="11"/>
        <v>4.5521659007685178E-2</v>
      </c>
      <c r="S116" s="1">
        <f t="shared" ca="1" si="11"/>
        <v>5.4150096897673396E-2</v>
      </c>
      <c r="T116" s="1">
        <f t="shared" ca="1" si="11"/>
        <v>0.12394036716031764</v>
      </c>
      <c r="U116" s="1">
        <f t="shared" ca="1" si="11"/>
        <v>0.30218350335432398</v>
      </c>
      <c r="V116" s="1">
        <f t="shared" ca="1" si="15"/>
        <v>0.47190518013448096</v>
      </c>
      <c r="W116" s="1">
        <f t="shared" ca="1" si="16"/>
        <v>0.43175335046914903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0.10715084821550325</v>
      </c>
      <c r="E117" s="1">
        <f t="shared" ca="1" si="13"/>
        <v>0.1340013914875246</v>
      </c>
      <c r="F117" s="1">
        <f t="shared" ca="1" si="14"/>
        <v>6.170741537832837E-2</v>
      </c>
      <c r="G117" s="1">
        <f t="shared" ca="1" si="10"/>
        <v>7.4243757631697032E-3</v>
      </c>
      <c r="H117" s="1">
        <f t="shared" ca="1" si="10"/>
        <v>-9.7480046180953191E-3</v>
      </c>
      <c r="I117" s="1">
        <f t="shared" ca="1" si="11"/>
        <v>-3.2227213445526572E-2</v>
      </c>
      <c r="J117" s="1">
        <f t="shared" ca="1" si="11"/>
        <v>-2.0002728523470174E-2</v>
      </c>
      <c r="K117" s="1">
        <f t="shared" ca="1" si="11"/>
        <v>2.2442581524988337E-2</v>
      </c>
      <c r="L117" s="1">
        <f t="shared" ca="1" si="11"/>
        <v>3.2770587413551981E-2</v>
      </c>
      <c r="M117" s="1">
        <f t="shared" ca="1" si="11"/>
        <v>2.0989179317996542E-2</v>
      </c>
      <c r="N117" s="1">
        <f t="shared" ca="1" si="11"/>
        <v>7.8675840388433664E-3</v>
      </c>
      <c r="O117" s="1">
        <f t="shared" ca="1" si="11"/>
        <v>4.1380244851247305E-2</v>
      </c>
      <c r="P117" s="1">
        <f t="shared" ca="1" si="11"/>
        <v>7.773537198456977E-2</v>
      </c>
      <c r="Q117" s="1">
        <f t="shared" ca="1" si="11"/>
        <v>4.5778083233228059E-2</v>
      </c>
      <c r="R117" s="1">
        <f t="shared" ca="1" si="11"/>
        <v>-3.5142917716621341E-2</v>
      </c>
      <c r="S117" s="1">
        <f t="shared" ca="1" si="11"/>
        <v>-5.8251529684195759E-2</v>
      </c>
      <c r="T117" s="1">
        <f t="shared" ca="1" si="11"/>
        <v>-1.7963071064308105E-2</v>
      </c>
      <c r="U117" s="1">
        <f t="shared" ca="1" si="11"/>
        <v>6.9617091862175698E-2</v>
      </c>
      <c r="V117" s="1">
        <f t="shared" ca="1" si="15"/>
        <v>0.22144958036149559</v>
      </c>
      <c r="W117" s="1">
        <f t="shared" ca="1" si="16"/>
        <v>0.2479194221858334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3.7505523399175657E-2</v>
      </c>
      <c r="E118" s="1">
        <f t="shared" ca="1" si="13"/>
        <v>2.8644522292925745E-2</v>
      </c>
      <c r="F118" s="1">
        <f t="shared" ca="1" si="14"/>
        <v>1.3827921769193712E-2</v>
      </c>
      <c r="G118" s="1">
        <f t="shared" ca="1" si="10"/>
        <v>1.409565165133897E-3</v>
      </c>
      <c r="H118" s="1">
        <f t="shared" ca="1" si="10"/>
        <v>-1.8428781878691528E-2</v>
      </c>
      <c r="I118" s="1">
        <f t="shared" ca="1" si="11"/>
        <v>-2.0891894516556959E-3</v>
      </c>
      <c r="J118" s="1">
        <f t="shared" ca="1" si="11"/>
        <v>3.2437613052098982E-2</v>
      </c>
      <c r="K118" s="1">
        <f t="shared" ca="1" si="11"/>
        <v>7.5096386267556339E-2</v>
      </c>
      <c r="L118" s="1">
        <f t="shared" ca="1" si="11"/>
        <v>7.9232466438715746E-2</v>
      </c>
      <c r="M118" s="1">
        <f t="shared" ca="1" si="11"/>
        <v>8.0432434337858794E-2</v>
      </c>
      <c r="N118" s="1">
        <f t="shared" ca="1" si="11"/>
        <v>7.8836777907873967E-2</v>
      </c>
      <c r="O118" s="1">
        <f t="shared" ca="1" si="11"/>
        <v>6.1383629781264826E-2</v>
      </c>
      <c r="P118" s="1">
        <f t="shared" ca="1" si="11"/>
        <v>2.809995407656754E-2</v>
      </c>
      <c r="Q118" s="1">
        <f t="shared" ca="1" si="11"/>
        <v>-1.7759756061130162E-2</v>
      </c>
      <c r="R118" s="1">
        <f t="shared" ca="1" si="11"/>
        <v>-4.4446613499307661E-2</v>
      </c>
      <c r="S118" s="1">
        <f t="shared" ca="1" si="11"/>
        <v>-2.4979311728590945E-2</v>
      </c>
      <c r="T118" s="1">
        <f t="shared" ca="1" si="11"/>
        <v>3.0986032261695405E-2</v>
      </c>
      <c r="U118" s="1">
        <f t="shared" ca="1" si="11"/>
        <v>0.12246646471802192</v>
      </c>
      <c r="V118" s="1">
        <f t="shared" ca="1" si="15"/>
        <v>0.22749015104684403</v>
      </c>
      <c r="W118" s="1">
        <f t="shared" ca="1" si="16"/>
        <v>0.21655269822649323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3.4341757887119237E-3</v>
      </c>
      <c r="E119" s="1">
        <f t="shared" ca="1" si="13"/>
        <v>5.0561870237329463E-2</v>
      </c>
      <c r="F119" s="1">
        <f t="shared" ca="1" si="14"/>
        <v>2.6938133948095955E-2</v>
      </c>
      <c r="G119" s="1">
        <f t="shared" ca="1" si="10"/>
        <v>1.2066355765760529E-2</v>
      </c>
      <c r="H119" s="1">
        <f t="shared" ca="1" si="10"/>
        <v>-1.3803274814893018E-3</v>
      </c>
      <c r="I119" s="1">
        <f t="shared" ca="1" si="11"/>
        <v>-2.6042316833779965E-2</v>
      </c>
      <c r="J119" s="1">
        <f t="shared" ca="1" si="11"/>
        <v>-3.1655140344042487E-2</v>
      </c>
      <c r="K119" s="1">
        <f t="shared" ca="1" si="11"/>
        <v>-4.7006871234685639E-4</v>
      </c>
      <c r="L119" s="1">
        <f t="shared" ca="1" si="11"/>
        <v>4.381280960521871E-2</v>
      </c>
      <c r="M119" s="1">
        <f t="shared" ca="1" si="11"/>
        <v>8.8268142950440942E-2</v>
      </c>
      <c r="N119" s="1">
        <f t="shared" ca="1" si="11"/>
        <v>5.9045142491847967E-2</v>
      </c>
      <c r="O119" s="1">
        <f t="shared" ca="1" si="11"/>
        <v>3.9519191423191491E-2</v>
      </c>
      <c r="P119" s="1">
        <f t="shared" ca="1" si="11"/>
        <v>5.2305398453854755E-2</v>
      </c>
      <c r="Q119" s="1">
        <f t="shared" ca="1" si="11"/>
        <v>7.0422385174263441E-2</v>
      </c>
      <c r="R119" s="1">
        <f t="shared" ca="1" si="11"/>
        <v>6.5829139687580251E-2</v>
      </c>
      <c r="S119" s="1">
        <f t="shared" ca="1" si="11"/>
        <v>5.2143560778071939E-2</v>
      </c>
      <c r="T119" s="1">
        <f t="shared" ca="1" si="11"/>
        <v>0.13252804533023338</v>
      </c>
      <c r="U119" s="1">
        <f t="shared" ca="1" si="11"/>
        <v>0.34871214687693924</v>
      </c>
      <c r="V119" s="1">
        <f t="shared" ca="1" si="15"/>
        <v>0.57663224793226608</v>
      </c>
      <c r="W119" s="1">
        <f t="shared" ca="1" si="16"/>
        <v>0.62723902426622236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-5.084295133681159E-2</v>
      </c>
      <c r="E120" s="1">
        <f t="shared" ca="1" si="13"/>
        <v>3.8890964101272732E-3</v>
      </c>
      <c r="F120" s="1">
        <f t="shared" ca="1" si="14"/>
        <v>6.0204520723342828E-2</v>
      </c>
      <c r="G120" s="1">
        <f t="shared" ca="1" si="10"/>
        <v>7.4476673277561384E-2</v>
      </c>
      <c r="H120" s="1">
        <f t="shared" ca="1" si="10"/>
        <v>6.5660947898375926E-2</v>
      </c>
      <c r="I120" s="1">
        <f t="shared" ca="1" si="11"/>
        <v>8.8163828761810725E-2</v>
      </c>
      <c r="J120" s="1">
        <f t="shared" ca="1" si="11"/>
        <v>0.12189183707191768</v>
      </c>
      <c r="K120" s="1">
        <f t="shared" ca="1" si="11"/>
        <v>0.14862430830040493</v>
      </c>
      <c r="L120" s="1">
        <f t="shared" ca="1" si="11"/>
        <v>0.15681255844790221</v>
      </c>
      <c r="M120" s="1">
        <f t="shared" ca="1" si="11"/>
        <v>0.10817784724737094</v>
      </c>
      <c r="N120" s="1">
        <f t="shared" ca="1" si="11"/>
        <v>6.2439945774859985E-2</v>
      </c>
      <c r="O120" s="1">
        <f t="shared" ca="1" si="11"/>
        <v>7.5304003161949101E-2</v>
      </c>
      <c r="P120" s="1">
        <f t="shared" ca="1" si="11"/>
        <v>9.2806725857305039E-2</v>
      </c>
      <c r="Q120" s="1">
        <f t="shared" ca="1" si="11"/>
        <v>6.7116243702673356E-2</v>
      </c>
      <c r="R120" s="1">
        <f t="shared" ca="1" si="11"/>
        <v>4.6433376079690759E-2</v>
      </c>
      <c r="S120" s="1">
        <f t="shared" ca="1" si="11"/>
        <v>4.7690564157602033E-2</v>
      </c>
      <c r="T120" s="1">
        <f t="shared" ca="1" si="11"/>
        <v>7.1205661883047194E-2</v>
      </c>
      <c r="U120" s="1">
        <f t="shared" ca="1" si="11"/>
        <v>0.17794701854147157</v>
      </c>
      <c r="V120" s="1">
        <f t="shared" ca="1" si="15"/>
        <v>0.34460095677342023</v>
      </c>
      <c r="W120" s="1">
        <f t="shared" ca="1" si="16"/>
        <v>0.36697613471514851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1.8893132830466976E-2</v>
      </c>
      <c r="E121" s="1">
        <f t="shared" ca="1" si="13"/>
        <v>3.2490333112822553E-2</v>
      </c>
      <c r="F121" s="1">
        <f t="shared" ca="1" si="14"/>
        <v>7.8573751384706583E-2</v>
      </c>
      <c r="G121" s="1">
        <f t="shared" ca="1" si="10"/>
        <v>0.10349251256887729</v>
      </c>
      <c r="H121" s="1">
        <f t="shared" ca="1" si="10"/>
        <v>0.12073681907392093</v>
      </c>
      <c r="I121" s="1">
        <f t="shared" ca="1" si="11"/>
        <v>0.1170791352083788</v>
      </c>
      <c r="J121" s="1">
        <f t="shared" ca="1" si="11"/>
        <v>5.3262036790267364E-2</v>
      </c>
      <c r="K121" s="1">
        <f t="shared" ca="1" si="11"/>
        <v>-4.2687993133757575E-2</v>
      </c>
      <c r="L121" s="1">
        <f t="shared" ca="1" si="11"/>
        <v>-8.0955723211919045E-2</v>
      </c>
      <c r="M121" s="1">
        <f t="shared" ca="1" si="11"/>
        <v>-2.5873542637337703E-2</v>
      </c>
      <c r="N121" s="1">
        <f t="shared" ca="1" si="11"/>
        <v>2.9585019564646015E-2</v>
      </c>
      <c r="O121" s="1">
        <f t="shared" ca="1" si="11"/>
        <v>8.2399714373452018E-2</v>
      </c>
      <c r="P121" s="1">
        <f t="shared" ca="1" si="11"/>
        <v>0.13649866849111486</v>
      </c>
      <c r="Q121" s="1">
        <f t="shared" ca="1" si="11"/>
        <v>0.14221403429700002</v>
      </c>
      <c r="R121" s="1">
        <f t="shared" ca="1" si="11"/>
        <v>0.1035689713317058</v>
      </c>
      <c r="S121" s="1">
        <f t="shared" ca="1" si="11"/>
        <v>3.0367613642269441E-2</v>
      </c>
      <c r="T121" s="1">
        <f t="shared" ca="1" si="11"/>
        <v>-4.9047842092303897E-3</v>
      </c>
      <c r="U121" s="1">
        <f t="shared" ca="1" si="11"/>
        <v>8.817992396375568E-2</v>
      </c>
      <c r="V121" s="1">
        <f t="shared" ca="1" si="15"/>
        <v>0.25876039030356435</v>
      </c>
      <c r="W121" s="1">
        <f t="shared" ca="1" si="16"/>
        <v>0.2727643773053402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9.9891142761501198E-2</v>
      </c>
      <c r="E122" s="1">
        <f t="shared" ca="1" si="13"/>
        <v>0.12745720391872084</v>
      </c>
      <c r="F122" s="1">
        <f t="shared" ca="1" si="14"/>
        <v>6.1799293303966073E-2</v>
      </c>
      <c r="G122" s="1">
        <f t="shared" ca="1" si="10"/>
        <v>-2.5958077256953361E-2</v>
      </c>
      <c r="H122" s="1">
        <f t="shared" ca="1" si="10"/>
        <v>-6.1445064335392929E-2</v>
      </c>
      <c r="I122" s="1">
        <f t="shared" ca="1" si="11"/>
        <v>-4.0303673068371015E-2</v>
      </c>
      <c r="J122" s="1">
        <f t="shared" ca="1" si="11"/>
        <v>2.4010127345227054E-2</v>
      </c>
      <c r="K122" s="1">
        <f t="shared" ca="1" si="11"/>
        <v>8.6787639994458321E-2</v>
      </c>
      <c r="L122" s="1">
        <f t="shared" ca="1" si="11"/>
        <v>0.10630378943171873</v>
      </c>
      <c r="M122" s="1">
        <f t="shared" ca="1" si="11"/>
        <v>7.8617065553667514E-2</v>
      </c>
      <c r="N122" s="1">
        <f t="shared" ca="1" si="11"/>
        <v>5.0567936120629584E-2</v>
      </c>
      <c r="O122" s="1">
        <f t="shared" ca="1" si="11"/>
        <v>6.3247258527922887E-2</v>
      </c>
      <c r="P122" s="1">
        <f t="shared" ca="1" si="11"/>
        <v>9.4356879949183819E-2</v>
      </c>
      <c r="Q122" s="1">
        <f t="shared" ca="1" si="11"/>
        <v>0.10068157524859503</v>
      </c>
      <c r="R122" s="1">
        <f t="shared" ca="1" si="11"/>
        <v>0.10012378259672791</v>
      </c>
      <c r="S122" s="1">
        <f t="shared" ca="1" si="11"/>
        <v>6.4486867507878687E-2</v>
      </c>
      <c r="T122" s="1">
        <f t="shared" ca="1" si="11"/>
        <v>6.0055183133012502E-2</v>
      </c>
      <c r="U122" s="1">
        <f t="shared" ca="1" si="11"/>
        <v>0.18052634323782007</v>
      </c>
      <c r="V122" s="1">
        <f t="shared" ca="1" si="15"/>
        <v>0.36245020698172237</v>
      </c>
      <c r="W122" s="1">
        <f t="shared" ca="1" si="16"/>
        <v>0.39917091150909412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1.4115675263415237E-2</v>
      </c>
      <c r="E123" s="1">
        <f t="shared" ca="1" si="13"/>
        <v>1.3455086676282139E-2</v>
      </c>
      <c r="F123" s="1">
        <f t="shared" ca="1" si="14"/>
        <v>-3.6441314054676153E-3</v>
      </c>
      <c r="G123" s="1">
        <f t="shared" ca="1" si="10"/>
        <v>-3.5540365806295457E-3</v>
      </c>
      <c r="H123" s="1">
        <f t="shared" ca="1" si="10"/>
        <v>-2.7229538506350183E-3</v>
      </c>
      <c r="I123" s="1">
        <f t="shared" ca="1" si="11"/>
        <v>-7.0869332008942605E-3</v>
      </c>
      <c r="J123" s="1">
        <f t="shared" ca="1" si="11"/>
        <v>1.1295334914391166E-2</v>
      </c>
      <c r="K123" s="1">
        <f t="shared" ca="1" si="11"/>
        <v>4.3814799064448254E-2</v>
      </c>
      <c r="L123" s="1">
        <f t="shared" ca="1" si="11"/>
        <v>9.33523680826122E-2</v>
      </c>
      <c r="M123" s="1">
        <f t="shared" ca="1" si="11"/>
        <v>0.15747336121786454</v>
      </c>
      <c r="N123" s="1">
        <f t="shared" ca="1" si="11"/>
        <v>0.18690649621889979</v>
      </c>
      <c r="O123" s="1">
        <f t="shared" ca="1" si="11"/>
        <v>0.18294367817636065</v>
      </c>
      <c r="P123" s="1">
        <f t="shared" ca="1" si="11"/>
        <v>0.13717996596042636</v>
      </c>
      <c r="Q123" s="1">
        <f t="shared" ca="1" si="11"/>
        <v>6.1221916146497579E-2</v>
      </c>
      <c r="R123" s="1">
        <f t="shared" ca="1" si="11"/>
        <v>1.7162822457063787E-2</v>
      </c>
      <c r="S123" s="1">
        <f t="shared" ca="1" si="11"/>
        <v>1.7578478198918248E-2</v>
      </c>
      <c r="T123" s="1">
        <f t="shared" ca="1" si="11"/>
        <v>4.9205485812475212E-2</v>
      </c>
      <c r="U123" s="1">
        <f t="shared" ca="1" si="11"/>
        <v>0.16050225709963936</v>
      </c>
      <c r="V123" s="1">
        <f t="shared" ca="1" si="15"/>
        <v>0.27775766819746117</v>
      </c>
      <c r="W123" s="1">
        <f t="shared" ca="1" si="16"/>
        <v>0.23405970721061395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0.13704801677313114</v>
      </c>
      <c r="E124" s="1">
        <f t="shared" ca="1" si="13"/>
        <v>0.11103788909598347</v>
      </c>
      <c r="F124" s="1">
        <f t="shared" ca="1" si="14"/>
        <v>8.4528441084927061E-2</v>
      </c>
      <c r="G124" s="1">
        <f t="shared" ca="1" si="10"/>
        <v>0.11514184208967775</v>
      </c>
      <c r="H124" s="1">
        <f t="shared" ca="1" si="10"/>
        <v>0.15112924836196065</v>
      </c>
      <c r="I124" s="1">
        <f t="shared" ca="1" si="11"/>
        <v>0.13966297872198413</v>
      </c>
      <c r="J124" s="1">
        <f t="shared" ca="1" si="11"/>
        <v>0.12898807007831298</v>
      </c>
      <c r="K124" s="1">
        <f t="shared" ca="1" si="11"/>
        <v>0.12174090960848578</v>
      </c>
      <c r="L124" s="1">
        <f t="shared" ca="1" si="11"/>
        <v>0.10912099233927115</v>
      </c>
      <c r="M124" s="1">
        <f t="shared" ca="1" si="11"/>
        <v>0.10178148850816296</v>
      </c>
      <c r="N124" s="1">
        <f t="shared" ca="1" si="11"/>
        <v>6.1590849745205768E-2</v>
      </c>
      <c r="O124" s="1">
        <f t="shared" ca="1" si="11"/>
        <v>2.9509862454242735E-2</v>
      </c>
      <c r="P124" s="1">
        <f t="shared" ca="1" si="11"/>
        <v>1.480466298960674E-2</v>
      </c>
      <c r="Q124" s="1">
        <f t="shared" ca="1" si="11"/>
        <v>1.5102142106189912E-2</v>
      </c>
      <c r="R124" s="1">
        <f t="shared" ca="1" si="11"/>
        <v>3.7150862889319916E-2</v>
      </c>
      <c r="S124" s="1">
        <f t="shared" ca="1" si="11"/>
        <v>8.2970436019482091E-2</v>
      </c>
      <c r="T124" s="1">
        <f t="shared" ca="1" si="11"/>
        <v>0.11371791822709484</v>
      </c>
      <c r="U124" s="1">
        <f t="shared" ca="1" si="11"/>
        <v>0.16152198109270358</v>
      </c>
      <c r="V124" s="1">
        <f t="shared" ca="1" si="15"/>
        <v>0.28105092359793366</v>
      </c>
      <c r="W124" s="1">
        <f t="shared" ca="1" si="16"/>
        <v>0.32873958404576037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-3.5903806825745573E-2</v>
      </c>
      <c r="E125" s="1">
        <f t="shared" ca="1" si="13"/>
        <v>-1.200846324720109E-2</v>
      </c>
      <c r="F125" s="1">
        <f t="shared" ca="1" si="14"/>
        <v>-2.030446828744605E-3</v>
      </c>
      <c r="G125" s="1">
        <f t="shared" ca="1" si="10"/>
        <v>-3.7897151469639028E-3</v>
      </c>
      <c r="H125" s="1">
        <f t="shared" ca="1" si="10"/>
        <v>-2.6739892317772657E-3</v>
      </c>
      <c r="I125" s="1">
        <f t="shared" ca="1" si="11"/>
        <v>3.7743817901895085E-2</v>
      </c>
      <c r="J125" s="1">
        <f t="shared" ca="1" si="11"/>
        <v>8.6300686603039703E-2</v>
      </c>
      <c r="K125" s="1">
        <f t="shared" ca="1" si="11"/>
        <v>7.1245223113649933E-2</v>
      </c>
      <c r="L125" s="1">
        <f t="shared" ca="1" si="11"/>
        <v>-6.6437649844902809E-4</v>
      </c>
      <c r="M125" s="1">
        <f t="shared" ca="1" si="11"/>
        <v>2.4427940891195987E-3</v>
      </c>
      <c r="N125" s="1">
        <f t="shared" ca="1" si="11"/>
        <v>2.8348080935436178E-2</v>
      </c>
      <c r="O125" s="1">
        <f t="shared" ca="1" si="11"/>
        <v>7.9863483430191867E-2</v>
      </c>
      <c r="P125" s="1">
        <f t="shared" ca="1" si="11"/>
        <v>0.10233038455264079</v>
      </c>
      <c r="Q125" s="1">
        <f t="shared" ca="1" si="11"/>
        <v>7.7770786404958339E-2</v>
      </c>
      <c r="R125" s="1">
        <f t="shared" ca="1" si="11"/>
        <v>1.9796246833788507E-2</v>
      </c>
      <c r="S125" s="1">
        <f t="shared" ca="1" si="11"/>
        <v>-1.0953941368852829E-2</v>
      </c>
      <c r="T125" s="1">
        <f t="shared" ca="1" si="11"/>
        <v>1.602985474476594E-2</v>
      </c>
      <c r="U125" s="1">
        <f t="shared" ca="1" si="11"/>
        <v>0.13205296700567942</v>
      </c>
      <c r="V125" s="1">
        <f t="shared" ca="1" si="15"/>
        <v>0.26860930274860378</v>
      </c>
      <c r="W125" s="1">
        <f t="shared" ca="1" si="16"/>
        <v>0.24944583849581942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1.8316500122597508E-2</v>
      </c>
      <c r="E126" s="1">
        <f t="shared" ca="1" si="13"/>
        <v>4.1400607380853792E-2</v>
      </c>
      <c r="F126" s="1">
        <f t="shared" ca="1" si="14"/>
        <v>5.5773229037070771E-2</v>
      </c>
      <c r="G126" s="1">
        <f t="shared" ca="1" si="10"/>
        <v>6.4382192468465119E-2</v>
      </c>
      <c r="H126" s="1">
        <f t="shared" ca="1" si="10"/>
        <v>7.9110249506061631E-2</v>
      </c>
      <c r="I126" s="1">
        <f t="shared" ca="1" si="11"/>
        <v>0.13545067200088684</v>
      </c>
      <c r="J126" s="1">
        <f t="shared" ca="1" si="11"/>
        <v>0.19971014014064975</v>
      </c>
      <c r="K126" s="1">
        <f t="shared" ca="1" si="11"/>
        <v>0.21565143790709321</v>
      </c>
      <c r="L126" s="1">
        <f t="shared" ca="1" si="11"/>
        <v>0.14164988435240605</v>
      </c>
      <c r="M126" s="1">
        <f t="shared" ca="1" si="11"/>
        <v>0.12802147170262576</v>
      </c>
      <c r="N126" s="1">
        <f t="shared" ca="1" si="11"/>
        <v>0.12702721584594395</v>
      </c>
      <c r="O126" s="1">
        <f t="shared" ca="1" si="11"/>
        <v>0.11852679543317017</v>
      </c>
      <c r="P126" s="1">
        <f t="shared" ca="1" si="11"/>
        <v>0.13689475141959778</v>
      </c>
      <c r="Q126" s="1">
        <f t="shared" ca="1" si="11"/>
        <v>0.15772289282087387</v>
      </c>
      <c r="R126" s="1">
        <f t="shared" ca="1" si="11"/>
        <v>0.13932695916584403</v>
      </c>
      <c r="S126" s="1">
        <f t="shared" ca="1" si="11"/>
        <v>0.11335404824244115</v>
      </c>
      <c r="T126" s="1">
        <f t="shared" ca="1" si="11"/>
        <v>0.13884282309279689</v>
      </c>
      <c r="U126" s="1">
        <f t="shared" ca="1" si="11"/>
        <v>0.22052744582012873</v>
      </c>
      <c r="V126" s="1">
        <f t="shared" ca="1" si="15"/>
        <v>0.32920444464659815</v>
      </c>
      <c r="W126" s="1">
        <f t="shared" ca="1" si="16"/>
        <v>0.3110031738993787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7.6288757140745039E-2</v>
      </c>
      <c r="E127" s="1">
        <f t="shared" ca="1" si="13"/>
        <v>7.5248197507658043E-2</v>
      </c>
      <c r="F127" s="1">
        <f t="shared" ca="1" si="14"/>
        <v>1.4121372933575068E-2</v>
      </c>
      <c r="G127" s="1">
        <f t="shared" ca="1" si="14"/>
        <v>-4.180889731970102E-2</v>
      </c>
      <c r="H127" s="1">
        <f t="shared" ca="1" si="14"/>
        <v>-3.8558809456118205E-2</v>
      </c>
      <c r="I127" s="1">
        <f t="shared" ca="1" si="14"/>
        <v>-1.5642583386569469E-2</v>
      </c>
      <c r="J127" s="1">
        <f t="shared" ca="1" si="14"/>
        <v>-1.8450324755081339E-3</v>
      </c>
      <c r="K127" s="1">
        <f t="shared" ca="1" si="14"/>
        <v>-7.3214478657239344E-3</v>
      </c>
      <c r="L127" s="1">
        <f t="shared" ca="1" si="14"/>
        <v>-6.6853917009136983E-3</v>
      </c>
      <c r="M127" s="1">
        <f t="shared" ca="1" si="14"/>
        <v>1.1372069179354977E-2</v>
      </c>
      <c r="N127" s="1">
        <f t="shared" ca="1" si="14"/>
        <v>4.3698332638787432E-2</v>
      </c>
      <c r="O127" s="1">
        <f t="shared" ca="1" si="14"/>
        <v>6.8994706728452246E-2</v>
      </c>
      <c r="P127" s="1">
        <f t="shared" ca="1" si="14"/>
        <v>7.3592408264968448E-2</v>
      </c>
      <c r="Q127" s="1">
        <f t="shared" ca="1" si="14"/>
        <v>3.9811008856334845E-2</v>
      </c>
      <c r="R127" s="1">
        <f t="shared" ca="1" si="14"/>
        <v>7.0598746894483866E-2</v>
      </c>
      <c r="S127" s="1">
        <f t="shared" ca="1" si="14"/>
        <v>0.11351165344522632</v>
      </c>
      <c r="T127" s="1">
        <f t="shared" ca="1" si="14"/>
        <v>0.16602762833825072</v>
      </c>
      <c r="U127" s="1">
        <f t="shared" ca="1" si="14"/>
        <v>0.26160366898071585</v>
      </c>
      <c r="V127" s="1">
        <f t="shared" ca="1" si="15"/>
        <v>0.34674522185964157</v>
      </c>
      <c r="W127" s="1">
        <f t="shared" ca="1" si="16"/>
        <v>0.30417220238184262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0.10749872049939181</v>
      </c>
      <c r="E128" s="1">
        <f t="shared" ca="1" si="13"/>
        <v>0.12383904051239214</v>
      </c>
      <c r="F128" s="1">
        <f t="shared" ref="F128:U143" ca="1" si="17">(F78+0.6*(G78+E78)+0.15*(D78+H78))/(1+2*0.6+2*0.15)</f>
        <v>0.11785455094700144</v>
      </c>
      <c r="G128" s="1">
        <f t="shared" ca="1" si="17"/>
        <v>0.10004866921886654</v>
      </c>
      <c r="H128" s="1">
        <f t="shared" ca="1" si="17"/>
        <v>6.3668437525044502E-2</v>
      </c>
      <c r="I128" s="1">
        <f t="shared" ca="1" si="17"/>
        <v>2.9117337718906133E-2</v>
      </c>
      <c r="J128" s="1">
        <f t="shared" ca="1" si="17"/>
        <v>2.7358077500479156E-2</v>
      </c>
      <c r="K128" s="1">
        <f t="shared" ca="1" si="17"/>
        <v>1.7428439515908254E-2</v>
      </c>
      <c r="L128" s="1">
        <f t="shared" ca="1" si="17"/>
        <v>5.062783386758557E-3</v>
      </c>
      <c r="M128" s="1">
        <f t="shared" ca="1" si="17"/>
        <v>6.2461080228277385E-2</v>
      </c>
      <c r="N128" s="1">
        <f t="shared" ca="1" si="17"/>
        <v>0.13570519270107204</v>
      </c>
      <c r="O128" s="1">
        <f t="shared" ca="1" si="17"/>
        <v>0.17287994011082758</v>
      </c>
      <c r="P128" s="1">
        <f t="shared" ca="1" si="17"/>
        <v>0.15306177742365829</v>
      </c>
      <c r="Q128" s="1">
        <f t="shared" ca="1" si="17"/>
        <v>9.3708803412568792E-2</v>
      </c>
      <c r="R128" s="1">
        <f t="shared" ca="1" si="17"/>
        <v>8.7477433010371961E-2</v>
      </c>
      <c r="S128" s="1">
        <f t="shared" ca="1" si="17"/>
        <v>8.0218118123811216E-2</v>
      </c>
      <c r="T128" s="1">
        <f t="shared" ca="1" si="17"/>
        <v>9.0077538003741381E-2</v>
      </c>
      <c r="U128" s="1">
        <f t="shared" ca="1" si="17"/>
        <v>0.16503293500949129</v>
      </c>
      <c r="V128" s="1">
        <f t="shared" ca="1" si="15"/>
        <v>0.25754845962245637</v>
      </c>
      <c r="W128" s="1">
        <f t="shared" ca="1" si="16"/>
        <v>0.20983820429662822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2.2130083483157433E-2</v>
      </c>
      <c r="E129" s="1">
        <f t="shared" ca="1" si="13"/>
        <v>2.8391456970491918E-2</v>
      </c>
      <c r="F129" s="1">
        <f t="shared" ca="1" si="17"/>
        <v>2.5889276082478171E-3</v>
      </c>
      <c r="G129" s="1">
        <f t="shared" ca="1" si="17"/>
        <v>-6.5351818635014589E-4</v>
      </c>
      <c r="H129" s="1">
        <f t="shared" ca="1" si="17"/>
        <v>2.3091807650239094E-2</v>
      </c>
      <c r="I129" s="1">
        <f t="shared" ca="1" si="17"/>
        <v>5.4112947705968008E-2</v>
      </c>
      <c r="J129" s="1">
        <f t="shared" ca="1" si="17"/>
        <v>0.10106081024855137</v>
      </c>
      <c r="K129" s="1">
        <f t="shared" ca="1" si="17"/>
        <v>0.10933258806318655</v>
      </c>
      <c r="L129" s="1">
        <f t="shared" ca="1" si="17"/>
        <v>8.7916292214980721E-2</v>
      </c>
      <c r="M129" s="1">
        <f t="shared" ca="1" si="17"/>
        <v>7.8524836371013207E-2</v>
      </c>
      <c r="N129" s="1">
        <f t="shared" ca="1" si="17"/>
        <v>8.0746212148455454E-2</v>
      </c>
      <c r="O129" s="1">
        <f t="shared" ca="1" si="17"/>
        <v>0.10137372951463959</v>
      </c>
      <c r="P129" s="1">
        <f t="shared" ca="1" si="17"/>
        <v>0.17531303396127942</v>
      </c>
      <c r="Q129" s="1">
        <f t="shared" ca="1" si="17"/>
        <v>0.16198011302398735</v>
      </c>
      <c r="R129" s="1">
        <f t="shared" ca="1" si="17"/>
        <v>9.902418526810973E-2</v>
      </c>
      <c r="S129" s="1">
        <f t="shared" ca="1" si="17"/>
        <v>7.6835389207075611E-2</v>
      </c>
      <c r="T129" s="1">
        <f t="shared" ca="1" si="17"/>
        <v>9.5715926253113717E-2</v>
      </c>
      <c r="U129" s="1">
        <f t="shared" ca="1" si="17"/>
        <v>0.16295985460415333</v>
      </c>
      <c r="V129" s="1">
        <f t="shared" ca="1" si="15"/>
        <v>0.29848044864873724</v>
      </c>
      <c r="W129" s="1">
        <f t="shared" ca="1" si="16"/>
        <v>0.35209165337346982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1.465460254791527E-2</v>
      </c>
      <c r="E130" s="1">
        <f t="shared" ca="1" si="13"/>
        <v>1.1245621469660315E-2</v>
      </c>
      <c r="F130" s="1">
        <f t="shared" ca="1" si="17"/>
        <v>-1.333587356795792E-2</v>
      </c>
      <c r="G130" s="1">
        <f t="shared" ca="1" si="17"/>
        <v>-7.2165030748385945E-3</v>
      </c>
      <c r="H130" s="1">
        <f t="shared" ca="1" si="17"/>
        <v>1.2217621940207247E-2</v>
      </c>
      <c r="I130" s="1">
        <f t="shared" ca="1" si="17"/>
        <v>-2.9713486414956497E-2</v>
      </c>
      <c r="J130" s="1">
        <f t="shared" ca="1" si="17"/>
        <v>-3.4878089233869689E-2</v>
      </c>
      <c r="K130" s="1">
        <f t="shared" ca="1" si="17"/>
        <v>1.1254488723603493E-2</v>
      </c>
      <c r="L130" s="1">
        <f t="shared" ca="1" si="17"/>
        <v>5.1486065998924559E-2</v>
      </c>
      <c r="M130" s="1">
        <f t="shared" ca="1" si="17"/>
        <v>7.569849620022602E-2</v>
      </c>
      <c r="N130" s="1">
        <f t="shared" ca="1" si="17"/>
        <v>6.7773981852335602E-2</v>
      </c>
      <c r="O130" s="1">
        <f t="shared" ca="1" si="17"/>
        <v>5.6515781969945056E-2</v>
      </c>
      <c r="P130" s="1">
        <f t="shared" ca="1" si="17"/>
        <v>4.30231796684745E-2</v>
      </c>
      <c r="Q130" s="1">
        <f t="shared" ca="1" si="17"/>
        <v>4.2234395216335971E-2</v>
      </c>
      <c r="R130" s="1">
        <f t="shared" ca="1" si="17"/>
        <v>8.2760161823401318E-2</v>
      </c>
      <c r="S130" s="1">
        <f t="shared" ca="1" si="17"/>
        <v>0.11137134767165617</v>
      </c>
      <c r="T130" s="1">
        <f t="shared" ca="1" si="17"/>
        <v>0.12835715832970856</v>
      </c>
      <c r="U130" s="1">
        <f t="shared" ca="1" si="17"/>
        <v>0.203180294701991</v>
      </c>
      <c r="V130" s="1">
        <f t="shared" ca="1" si="15"/>
        <v>0.28303869699516315</v>
      </c>
      <c r="W130" s="1">
        <f t="shared" ca="1" si="16"/>
        <v>0.25905768252832612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0.23238488997052378</v>
      </c>
      <c r="E131" s="1">
        <f t="shared" ca="1" si="13"/>
        <v>0.15039885367519268</v>
      </c>
      <c r="F131" s="1">
        <f t="shared" ca="1" si="17"/>
        <v>4.4192511097244334E-2</v>
      </c>
      <c r="G131" s="1">
        <f t="shared" ca="1" si="17"/>
        <v>1.1415408603075061E-2</v>
      </c>
      <c r="H131" s="1">
        <f t="shared" ca="1" si="17"/>
        <v>4.1654843623311948E-2</v>
      </c>
      <c r="I131" s="1">
        <f t="shared" ca="1" si="17"/>
        <v>7.7643944253283026E-2</v>
      </c>
      <c r="J131" s="1">
        <f t="shared" ca="1" si="17"/>
        <v>9.6182371930126992E-2</v>
      </c>
      <c r="K131" s="1">
        <f t="shared" ca="1" si="17"/>
        <v>7.469852327821383E-2</v>
      </c>
      <c r="L131" s="1">
        <f t="shared" ca="1" si="17"/>
        <v>4.343820372080711E-2</v>
      </c>
      <c r="M131" s="1">
        <f t="shared" ca="1" si="17"/>
        <v>4.2543980442625653E-2</v>
      </c>
      <c r="N131" s="1">
        <f t="shared" ca="1" si="17"/>
        <v>4.1186241254735127E-2</v>
      </c>
      <c r="O131" s="1">
        <f t="shared" ca="1" si="17"/>
        <v>3.774592762664522E-2</v>
      </c>
      <c r="P131" s="1">
        <f t="shared" ca="1" si="17"/>
        <v>4.8238890538095588E-2</v>
      </c>
      <c r="Q131" s="1">
        <f t="shared" ca="1" si="17"/>
        <v>7.3139381934124531E-2</v>
      </c>
      <c r="R131" s="1">
        <f t="shared" ca="1" si="17"/>
        <v>5.9880374096522027E-2</v>
      </c>
      <c r="S131" s="1">
        <f t="shared" ca="1" si="17"/>
        <v>7.1010418667062952E-2</v>
      </c>
      <c r="T131" s="1">
        <f t="shared" ca="1" si="17"/>
        <v>0.11611243776747093</v>
      </c>
      <c r="U131" s="1">
        <f t="shared" ca="1" si="17"/>
        <v>0.20172552770946178</v>
      </c>
      <c r="V131" s="1">
        <f t="shared" ca="1" si="15"/>
        <v>0.22489310861023745</v>
      </c>
      <c r="W131" s="1">
        <f t="shared" ca="1" si="16"/>
        <v>9.5580168767413196E-2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5.0604248517929218E-2</v>
      </c>
      <c r="E132" s="1">
        <f t="shared" ca="1" si="13"/>
        <v>6.9856602201693554E-2</v>
      </c>
      <c r="F132" s="1">
        <f t="shared" ca="1" si="17"/>
        <v>2.0146930500905678E-2</v>
      </c>
      <c r="G132" s="1">
        <f t="shared" ca="1" si="17"/>
        <v>-6.4175347101508686E-3</v>
      </c>
      <c r="H132" s="1">
        <f t="shared" ca="1" si="17"/>
        <v>2.3094801698116167E-2</v>
      </c>
      <c r="I132" s="1">
        <f t="shared" ca="1" si="17"/>
        <v>8.133175055332699E-2</v>
      </c>
      <c r="J132" s="1">
        <f t="shared" ca="1" si="17"/>
        <v>0.11288566856651856</v>
      </c>
      <c r="K132" s="1">
        <f t="shared" ca="1" si="17"/>
        <v>0.10511725137264345</v>
      </c>
      <c r="L132" s="1">
        <f t="shared" ca="1" si="17"/>
        <v>7.4544565799194315E-2</v>
      </c>
      <c r="M132" s="1">
        <f t="shared" ca="1" si="17"/>
        <v>6.8599010621637577E-2</v>
      </c>
      <c r="N132" s="1">
        <f t="shared" ca="1" si="17"/>
        <v>4.6907081704420095E-2</v>
      </c>
      <c r="O132" s="1">
        <f t="shared" ca="1" si="17"/>
        <v>1.949235575767273E-2</v>
      </c>
      <c r="P132" s="1">
        <f t="shared" ca="1" si="17"/>
        <v>1.3852028077590634E-2</v>
      </c>
      <c r="Q132" s="1">
        <f t="shared" ca="1" si="17"/>
        <v>3.9384967340687135E-3</v>
      </c>
      <c r="R132" s="1">
        <f t="shared" ca="1" si="17"/>
        <v>2.5027601763651802E-2</v>
      </c>
      <c r="S132" s="1">
        <f t="shared" ca="1" si="17"/>
        <v>7.8044303489863978E-2</v>
      </c>
      <c r="T132" s="1">
        <f t="shared" ca="1" si="17"/>
        <v>0.1282534846183315</v>
      </c>
      <c r="U132" s="1">
        <f t="shared" ca="1" si="17"/>
        <v>0.2431929317208911</v>
      </c>
      <c r="V132" s="1">
        <f t="shared" ca="1" si="15"/>
        <v>0.38277626113268143</v>
      </c>
      <c r="W132" s="1">
        <f t="shared" ca="1" si="16"/>
        <v>0.35682152851212823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0.12832077842797313</v>
      </c>
      <c r="E133" s="1">
        <f t="shared" ca="1" si="13"/>
        <v>0.10231973727556266</v>
      </c>
      <c r="F133" s="1">
        <f t="shared" ca="1" si="17"/>
        <v>8.3366298006406298E-2</v>
      </c>
      <c r="G133" s="1">
        <f t="shared" ca="1" si="17"/>
        <v>8.0769538109118313E-2</v>
      </c>
      <c r="H133" s="1">
        <f t="shared" ca="1" si="17"/>
        <v>6.5507534050401037E-2</v>
      </c>
      <c r="I133" s="1">
        <f t="shared" ca="1" si="17"/>
        <v>1.9462642555433736E-2</v>
      </c>
      <c r="J133" s="1">
        <f t="shared" ca="1" si="17"/>
        <v>-2.5066217341905984E-2</v>
      </c>
      <c r="K133" s="1">
        <f t="shared" ca="1" si="17"/>
        <v>-4.1447617817975395E-2</v>
      </c>
      <c r="L133" s="1">
        <f t="shared" ca="1" si="17"/>
        <v>-1.4358582729432984E-2</v>
      </c>
      <c r="M133" s="1">
        <f t="shared" ca="1" si="17"/>
        <v>8.7199733432464632E-3</v>
      </c>
      <c r="N133" s="1">
        <f t="shared" ca="1" si="17"/>
        <v>2.4157142121944312E-2</v>
      </c>
      <c r="O133" s="1">
        <f t="shared" ca="1" si="17"/>
        <v>6.9671367941775877E-2</v>
      </c>
      <c r="P133" s="1">
        <f t="shared" ca="1" si="17"/>
        <v>8.5513899209918295E-2</v>
      </c>
      <c r="Q133" s="1">
        <f t="shared" ca="1" si="17"/>
        <v>4.2319738249988539E-2</v>
      </c>
      <c r="R133" s="1">
        <f t="shared" ca="1" si="17"/>
        <v>7.24011046626358E-3</v>
      </c>
      <c r="S133" s="1">
        <f t="shared" ca="1" si="17"/>
        <v>1.7588645454408542E-2</v>
      </c>
      <c r="T133" s="1">
        <f t="shared" ca="1" si="17"/>
        <v>8.1593983637377313E-2</v>
      </c>
      <c r="U133" s="1">
        <f t="shared" ca="1" si="17"/>
        <v>0.24319554565763446</v>
      </c>
      <c r="V133" s="1">
        <f t="shared" ca="1" si="15"/>
        <v>0.3880142507993638</v>
      </c>
      <c r="W133" s="1">
        <f t="shared" ca="1" si="16"/>
        <v>0.3466163040209328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0.14260571485283352</v>
      </c>
      <c r="E134" s="1">
        <f t="shared" ca="1" si="13"/>
        <v>7.1195893570131383E-2</v>
      </c>
      <c r="F134" s="1">
        <f t="shared" ca="1" si="17"/>
        <v>-1.2094137218503113E-2</v>
      </c>
      <c r="G134" s="1">
        <f t="shared" ca="1" si="17"/>
        <v>-2.5345854081885565E-2</v>
      </c>
      <c r="H134" s="1">
        <f t="shared" ca="1" si="17"/>
        <v>2.0961977175833899E-2</v>
      </c>
      <c r="I134" s="1">
        <f t="shared" ca="1" si="17"/>
        <v>2.8483832578566227E-2</v>
      </c>
      <c r="J134" s="1">
        <f t="shared" ca="1" si="17"/>
        <v>-1.9073107659364711E-2</v>
      </c>
      <c r="K134" s="1">
        <f t="shared" ca="1" si="17"/>
        <v>-3.7499143099617181E-2</v>
      </c>
      <c r="L134" s="1">
        <f t="shared" ca="1" si="17"/>
        <v>8.9466908715724099E-3</v>
      </c>
      <c r="M134" s="1">
        <f t="shared" ca="1" si="17"/>
        <v>8.4951311666912541E-2</v>
      </c>
      <c r="N134" s="1">
        <f t="shared" ca="1" si="17"/>
        <v>8.7190244316765614E-2</v>
      </c>
      <c r="O134" s="1">
        <f t="shared" ca="1" si="17"/>
        <v>4.2605707547149277E-2</v>
      </c>
      <c r="P134" s="1">
        <f t="shared" ca="1" si="17"/>
        <v>-8.6691832127375936E-3</v>
      </c>
      <c r="Q134" s="1">
        <f t="shared" ca="1" si="17"/>
        <v>-2.5441220853404927E-2</v>
      </c>
      <c r="R134" s="1">
        <f t="shared" ca="1" si="17"/>
        <v>-3.3097068159770954E-2</v>
      </c>
      <c r="S134" s="1">
        <f t="shared" ca="1" si="17"/>
        <v>-2.7541310482602936E-2</v>
      </c>
      <c r="T134" s="1">
        <f t="shared" ca="1" si="17"/>
        <v>5.1211346273272992E-2</v>
      </c>
      <c r="U134" s="1">
        <f t="shared" ca="1" si="17"/>
        <v>0.17901269645998991</v>
      </c>
      <c r="V134" s="1">
        <f t="shared" ca="1" si="15"/>
        <v>0.31231760190971791</v>
      </c>
      <c r="W134" s="1">
        <f t="shared" ca="1" si="16"/>
        <v>0.30283389256204163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4.6903968060449108E-2</v>
      </c>
      <c r="E135" s="1">
        <f t="shared" ca="1" si="13"/>
        <v>-2.7829929646677972E-3</v>
      </c>
      <c r="F135" s="1">
        <f t="shared" ca="1" si="17"/>
        <v>2.8104868000488659E-2</v>
      </c>
      <c r="G135" s="1">
        <f t="shared" ca="1" si="17"/>
        <v>0.21228685291151422</v>
      </c>
      <c r="H135" s="1">
        <f t="shared" ca="1" si="17"/>
        <v>0.39022579037199928</v>
      </c>
      <c r="I135" s="1">
        <f t="shared" ca="1" si="17"/>
        <v>0.26356691702150148</v>
      </c>
      <c r="J135" s="1">
        <f t="shared" ca="1" si="17"/>
        <v>0.16755131946869647</v>
      </c>
      <c r="K135" s="1">
        <f t="shared" ca="1" si="17"/>
        <v>0.29063128149954409</v>
      </c>
      <c r="L135" s="1">
        <f t="shared" ca="1" si="17"/>
        <v>0.62636577803081905</v>
      </c>
      <c r="M135" s="1">
        <f t="shared" ca="1" si="17"/>
        <v>0.79975422932707152</v>
      </c>
      <c r="N135" s="1">
        <f t="shared" ca="1" si="17"/>
        <v>0.70909744622500903</v>
      </c>
      <c r="O135" s="1">
        <f t="shared" ca="1" si="17"/>
        <v>0.4435228350009518</v>
      </c>
      <c r="P135" s="1">
        <f t="shared" ca="1" si="17"/>
        <v>0.33556912159063473</v>
      </c>
      <c r="Q135" s="1">
        <f t="shared" ca="1" si="17"/>
        <v>0.33968651928678317</v>
      </c>
      <c r="R135" s="1">
        <f t="shared" ca="1" si="17"/>
        <v>0.43969423624139725</v>
      </c>
      <c r="S135" s="1">
        <f t="shared" ca="1" si="17"/>
        <v>0.66955726641566504</v>
      </c>
      <c r="T135" s="1">
        <f t="shared" ca="1" si="17"/>
        <v>0.82026194046314216</v>
      </c>
      <c r="U135" s="1">
        <f t="shared" ca="1" si="17"/>
        <v>0.85291248915862128</v>
      </c>
      <c r="V135" s="1">
        <f t="shared" ca="1" si="15"/>
        <v>0.80311520687054372</v>
      </c>
      <c r="W135" s="1">
        <f t="shared" ca="1" si="16"/>
        <v>0.64426322156527749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0.3920609269833461</v>
      </c>
      <c r="E136" s="1">
        <f t="shared" ca="1" si="13"/>
        <v>0.37512654100700754</v>
      </c>
      <c r="F136" s="1">
        <f t="shared" ca="1" si="17"/>
        <v>0.23368430876044233</v>
      </c>
      <c r="G136" s="1">
        <f t="shared" ca="1" si="17"/>
        <v>0.26018771834690263</v>
      </c>
      <c r="H136" s="1">
        <f t="shared" ca="1" si="17"/>
        <v>0.44344401625816976</v>
      </c>
      <c r="I136" s="1">
        <f t="shared" ca="1" si="17"/>
        <v>0.43095387735435586</v>
      </c>
      <c r="J136" s="1">
        <f t="shared" ca="1" si="17"/>
        <v>0.19383434407605771</v>
      </c>
      <c r="K136" s="1">
        <f t="shared" ca="1" si="17"/>
        <v>0.19165433883930483</v>
      </c>
      <c r="L136" s="1">
        <f t="shared" ca="1" si="17"/>
        <v>0.53149037566065582</v>
      </c>
      <c r="M136" s="1">
        <f t="shared" ca="1" si="17"/>
        <v>0.78900132226892761</v>
      </c>
      <c r="N136" s="1">
        <f t="shared" ca="1" si="17"/>
        <v>0.70662668933016715</v>
      </c>
      <c r="O136" s="1">
        <f t="shared" ca="1" si="17"/>
        <v>0.41296804553684929</v>
      </c>
      <c r="P136" s="1">
        <f t="shared" ca="1" si="17"/>
        <v>0.29122096550608445</v>
      </c>
      <c r="Q136" s="1">
        <f t="shared" ca="1" si="17"/>
        <v>0.26019669822266023</v>
      </c>
      <c r="R136" s="1">
        <f t="shared" ca="1" si="17"/>
        <v>0.23237880515211784</v>
      </c>
      <c r="S136" s="1">
        <f t="shared" ca="1" si="17"/>
        <v>0.37809821478141087</v>
      </c>
      <c r="T136" s="1">
        <f t="shared" ca="1" si="17"/>
        <v>0.53457896165980345</v>
      </c>
      <c r="U136" s="1">
        <f t="shared" ca="1" si="17"/>
        <v>0.54201309584608437</v>
      </c>
      <c r="V136" s="1">
        <f t="shared" ca="1" si="15"/>
        <v>0.71995543818585306</v>
      </c>
      <c r="W136" s="1">
        <f t="shared" ca="1" si="16"/>
        <v>0.91813168669400536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0.31566800008321344</v>
      </c>
      <c r="E137" s="1">
        <f t="shared" ca="1" si="13"/>
        <v>0.42620527426713994</v>
      </c>
      <c r="F137" s="1">
        <f t="shared" ca="1" si="17"/>
        <v>0.37095805805290316</v>
      </c>
      <c r="G137" s="1">
        <f t="shared" ca="1" si="17"/>
        <v>0.41432330265797129</v>
      </c>
      <c r="H137" s="1">
        <f t="shared" ca="1" si="17"/>
        <v>0.55037574347072504</v>
      </c>
      <c r="I137" s="1">
        <f t="shared" ca="1" si="17"/>
        <v>0.53618429828541714</v>
      </c>
      <c r="J137" s="1">
        <f t="shared" ca="1" si="17"/>
        <v>0.46106082823435574</v>
      </c>
      <c r="K137" s="1">
        <f t="shared" ca="1" si="17"/>
        <v>0.22555544937740873</v>
      </c>
      <c r="L137" s="1">
        <f t="shared" ca="1" si="17"/>
        <v>4.3225545904725216E-2</v>
      </c>
      <c r="M137" s="1">
        <f t="shared" ca="1" si="17"/>
        <v>8.5417102248100479E-2</v>
      </c>
      <c r="N137" s="1">
        <f t="shared" ca="1" si="17"/>
        <v>0.22283599564172479</v>
      </c>
      <c r="O137" s="1">
        <f t="shared" ca="1" si="17"/>
        <v>0.16956848310481806</v>
      </c>
      <c r="P137" s="1">
        <f t="shared" ca="1" si="17"/>
        <v>1.519349046574792E-2</v>
      </c>
      <c r="Q137" s="1">
        <f t="shared" ca="1" si="17"/>
        <v>-7.5388580452005222E-2</v>
      </c>
      <c r="R137" s="1">
        <f t="shared" ca="1" si="17"/>
        <v>-2.9255367094302997E-2</v>
      </c>
      <c r="S137" s="1">
        <f t="shared" ca="1" si="17"/>
        <v>7.5078422139431056E-2</v>
      </c>
      <c r="T137" s="1">
        <f t="shared" ca="1" si="17"/>
        <v>0.22248987619190341</v>
      </c>
      <c r="U137" s="1">
        <f t="shared" ca="1" si="17"/>
        <v>0.47674455504485119</v>
      </c>
      <c r="V137" s="1">
        <f t="shared" ca="1" si="15"/>
        <v>0.57651163544874584</v>
      </c>
      <c r="W137" s="1">
        <f t="shared" ca="1" si="16"/>
        <v>0.50398560102669188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-6.910099709617425E-3</v>
      </c>
      <c r="E138" s="1">
        <f t="shared" ca="1" si="13"/>
        <v>-3.2889539546881418E-2</v>
      </c>
      <c r="F138" s="1">
        <f t="shared" ca="1" si="17"/>
        <v>7.6764231754181235E-3</v>
      </c>
      <c r="G138" s="1">
        <f t="shared" ca="1" si="17"/>
        <v>0.26191819535787059</v>
      </c>
      <c r="H138" s="1">
        <f t="shared" ca="1" si="17"/>
        <v>0.66618773926108987</v>
      </c>
      <c r="I138" s="1">
        <f t="shared" ca="1" si="17"/>
        <v>0.87026752543061581</v>
      </c>
      <c r="J138" s="1">
        <f t="shared" ca="1" si="17"/>
        <v>0.78443854445340322</v>
      </c>
      <c r="K138" s="1">
        <f t="shared" ca="1" si="17"/>
        <v>0.63909722770138255</v>
      </c>
      <c r="L138" s="1">
        <f t="shared" ca="1" si="17"/>
        <v>0.77247593020972904</v>
      </c>
      <c r="M138" s="1">
        <f t="shared" ca="1" si="17"/>
        <v>0.91327457302506809</v>
      </c>
      <c r="N138" s="1">
        <f t="shared" ca="1" si="17"/>
        <v>0.84779981640693836</v>
      </c>
      <c r="O138" s="1">
        <f t="shared" ca="1" si="17"/>
        <v>0.71175610658974087</v>
      </c>
      <c r="P138" s="1">
        <f t="shared" ca="1" si="17"/>
        <v>0.79917820937320061</v>
      </c>
      <c r="Q138" s="1">
        <f t="shared" ca="1" si="17"/>
        <v>0.79799499054958623</v>
      </c>
      <c r="R138" s="1">
        <f t="shared" ca="1" si="17"/>
        <v>0.67442426402864553</v>
      </c>
      <c r="S138" s="1">
        <f t="shared" ca="1" si="17"/>
        <v>0.75411789028019793</v>
      </c>
      <c r="T138" s="1">
        <f t="shared" ca="1" si="17"/>
        <v>0.85144886114997986</v>
      </c>
      <c r="U138" s="1">
        <f t="shared" ca="1" si="17"/>
        <v>0.83388404382036452</v>
      </c>
      <c r="V138" s="1">
        <f t="shared" ca="1" si="15"/>
        <v>0.74930409139997634</v>
      </c>
      <c r="W138" s="1">
        <f t="shared" ca="1" si="16"/>
        <v>0.68378624104003205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0.19693233038598171</v>
      </c>
      <c r="E139" s="1">
        <f t="shared" ca="1" si="13"/>
        <v>0.27008237262815943</v>
      </c>
      <c r="F139" s="1">
        <f t="shared" ca="1" si="17"/>
        <v>0.18125227962932183</v>
      </c>
      <c r="G139" s="1">
        <f t="shared" ca="1" si="17"/>
        <v>6.9349353150926288E-2</v>
      </c>
      <c r="H139" s="1">
        <f t="shared" ca="1" si="17"/>
        <v>5.2228686541446433E-2</v>
      </c>
      <c r="I139" s="1">
        <f t="shared" ca="1" si="17"/>
        <v>6.9259140973943339E-2</v>
      </c>
      <c r="J139" s="1">
        <f t="shared" ca="1" si="17"/>
        <v>7.2461114642080368E-2</v>
      </c>
      <c r="K139" s="1">
        <f t="shared" ca="1" si="17"/>
        <v>0.24737310705117904</v>
      </c>
      <c r="L139" s="1">
        <f t="shared" ca="1" si="17"/>
        <v>0.65174076275545234</v>
      </c>
      <c r="M139" s="1">
        <f t="shared" ca="1" si="17"/>
        <v>0.84771443533201063</v>
      </c>
      <c r="N139" s="1">
        <f t="shared" ca="1" si="17"/>
        <v>0.67555258045017541</v>
      </c>
      <c r="O139" s="1">
        <f t="shared" ca="1" si="17"/>
        <v>0.35340624429223222</v>
      </c>
      <c r="P139" s="1">
        <f t="shared" ca="1" si="17"/>
        <v>0.19960175670844302</v>
      </c>
      <c r="Q139" s="1">
        <f t="shared" ca="1" si="17"/>
        <v>0.16105331467085579</v>
      </c>
      <c r="R139" s="1">
        <f t="shared" ca="1" si="17"/>
        <v>0.25852428391029142</v>
      </c>
      <c r="S139" s="1">
        <f t="shared" ca="1" si="17"/>
        <v>0.41394032882488674</v>
      </c>
      <c r="T139" s="1">
        <f t="shared" ca="1" si="17"/>
        <v>0.50189133310653566</v>
      </c>
      <c r="U139" s="1">
        <f t="shared" ca="1" si="17"/>
        <v>0.70615682978475747</v>
      </c>
      <c r="V139" s="1">
        <f t="shared" ca="1" si="15"/>
        <v>0.8203606201678848</v>
      </c>
      <c r="W139" s="1">
        <f t="shared" ca="1" si="16"/>
        <v>0.80610571220684124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0.37283849865795304</v>
      </c>
      <c r="E140" s="1">
        <f t="shared" ca="1" si="13"/>
        <v>0.34474990698626595</v>
      </c>
      <c r="F140" s="1">
        <f t="shared" ca="1" si="17"/>
        <v>0.18052511279135666</v>
      </c>
      <c r="G140" s="1">
        <f t="shared" ca="1" si="17"/>
        <v>8.663623811393148E-2</v>
      </c>
      <c r="H140" s="1">
        <f t="shared" ca="1" si="17"/>
        <v>0.12815758126766758</v>
      </c>
      <c r="I140" s="1">
        <f t="shared" ca="1" si="17"/>
        <v>0.24956445625699616</v>
      </c>
      <c r="J140" s="1">
        <f t="shared" ca="1" si="17"/>
        <v>0.23887324706416649</v>
      </c>
      <c r="K140" s="1">
        <f t="shared" ca="1" si="17"/>
        <v>0.16198543718905109</v>
      </c>
      <c r="L140" s="1">
        <f t="shared" ca="1" si="17"/>
        <v>0.3089528211157892</v>
      </c>
      <c r="M140" s="1">
        <f t="shared" ca="1" si="17"/>
        <v>0.56424915125762687</v>
      </c>
      <c r="N140" s="1">
        <f t="shared" ca="1" si="17"/>
        <v>0.60699833440791162</v>
      </c>
      <c r="O140" s="1">
        <f t="shared" ca="1" si="17"/>
        <v>0.42396918812846829</v>
      </c>
      <c r="P140" s="1">
        <f t="shared" ca="1" si="17"/>
        <v>0.32953269065676799</v>
      </c>
      <c r="Q140" s="1">
        <f t="shared" ca="1" si="17"/>
        <v>0.25296310587018189</v>
      </c>
      <c r="R140" s="1">
        <f t="shared" ca="1" si="17"/>
        <v>0.20983872145186036</v>
      </c>
      <c r="S140" s="1">
        <f t="shared" ca="1" si="17"/>
        <v>0.31002656963669067</v>
      </c>
      <c r="T140" s="1">
        <f t="shared" ca="1" si="17"/>
        <v>0.45549886504464221</v>
      </c>
      <c r="U140" s="1">
        <f t="shared" ca="1" si="17"/>
        <v>0.67538716995198489</v>
      </c>
      <c r="V140" s="1">
        <f t="shared" ca="1" si="15"/>
        <v>0.74996191741233442</v>
      </c>
      <c r="W140" s="1">
        <f t="shared" ca="1" si="16"/>
        <v>0.68685648540487598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5.3708327701454416E-2</v>
      </c>
      <c r="E141" s="1">
        <f t="shared" ca="1" si="13"/>
        <v>3.6307105664772091E-2</v>
      </c>
      <c r="F141" s="1">
        <f t="shared" ca="1" si="17"/>
        <v>3.9186238486441351E-2</v>
      </c>
      <c r="G141" s="1">
        <f t="shared" ca="1" si="17"/>
        <v>0.16969028274435022</v>
      </c>
      <c r="H141" s="1">
        <f t="shared" ca="1" si="17"/>
        <v>0.42418689399226917</v>
      </c>
      <c r="I141" s="1">
        <f t="shared" ca="1" si="17"/>
        <v>0.73360056066165447</v>
      </c>
      <c r="J141" s="1">
        <f t="shared" ca="1" si="17"/>
        <v>0.88091973775608245</v>
      </c>
      <c r="K141" s="1">
        <f t="shared" ca="1" si="17"/>
        <v>0.90988031312641127</v>
      </c>
      <c r="L141" s="1">
        <f t="shared" ca="1" si="17"/>
        <v>0.90352432131104865</v>
      </c>
      <c r="M141" s="1">
        <f t="shared" ca="1" si="17"/>
        <v>0.90512543334778983</v>
      </c>
      <c r="N141" s="1">
        <f t="shared" ca="1" si="17"/>
        <v>0.79262419188364408</v>
      </c>
      <c r="O141" s="1">
        <f t="shared" ca="1" si="17"/>
        <v>0.64415538520525462</v>
      </c>
      <c r="P141" s="1">
        <f t="shared" ca="1" si="17"/>
        <v>0.69305812680321299</v>
      </c>
      <c r="Q141" s="1">
        <f t="shared" ca="1" si="17"/>
        <v>0.60522996278020658</v>
      </c>
      <c r="R141" s="1">
        <f t="shared" ca="1" si="17"/>
        <v>0.34996591399001742</v>
      </c>
      <c r="S141" s="1">
        <f t="shared" ca="1" si="17"/>
        <v>0.33885316504556151</v>
      </c>
      <c r="T141" s="1">
        <f t="shared" ca="1" si="17"/>
        <v>0.48017977428345554</v>
      </c>
      <c r="U141" s="1">
        <f t="shared" ca="1" si="17"/>
        <v>0.47231435323324239</v>
      </c>
      <c r="V141" s="1">
        <f t="shared" ca="1" si="15"/>
        <v>0.51222316512218424</v>
      </c>
      <c r="W141" s="1">
        <f t="shared" ca="1" si="16"/>
        <v>0.52171072220141868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5.1222284375689653E-2</v>
      </c>
      <c r="E142" s="1">
        <f t="shared" ca="1" si="13"/>
        <v>7.6074458719495114E-2</v>
      </c>
      <c r="F142" s="1">
        <f t="shared" ca="1" si="17"/>
        <v>0.17409705478428378</v>
      </c>
      <c r="G142" s="1">
        <f t="shared" ca="1" si="17"/>
        <v>0.30596028844589263</v>
      </c>
      <c r="H142" s="1">
        <f t="shared" ca="1" si="17"/>
        <v>0.43163642796348817</v>
      </c>
      <c r="I142" s="1">
        <f t="shared" ca="1" si="17"/>
        <v>0.51780101841740067</v>
      </c>
      <c r="J142" s="1">
        <f t="shared" ca="1" si="17"/>
        <v>0.81360517789433651</v>
      </c>
      <c r="K142" s="1">
        <f t="shared" ca="1" si="17"/>
        <v>0.98825151801668909</v>
      </c>
      <c r="L142" s="1">
        <f t="shared" ca="1" si="17"/>
        <v>0.91750378563208945</v>
      </c>
      <c r="M142" s="1">
        <f t="shared" ca="1" si="17"/>
        <v>0.66263959273672179</v>
      </c>
      <c r="N142" s="1">
        <f t="shared" ca="1" si="17"/>
        <v>0.39362277616223584</v>
      </c>
      <c r="O142" s="1">
        <f t="shared" ca="1" si="17"/>
        <v>0.4077449503909884</v>
      </c>
      <c r="P142" s="1">
        <f t="shared" ca="1" si="17"/>
        <v>0.68411255919430514</v>
      </c>
      <c r="Q142" s="1">
        <f t="shared" ca="1" si="17"/>
        <v>0.81201708033287257</v>
      </c>
      <c r="R142" s="1">
        <f t="shared" ca="1" si="17"/>
        <v>0.62664755710176434</v>
      </c>
      <c r="S142" s="1">
        <f t="shared" ca="1" si="17"/>
        <v>0.29536424989143095</v>
      </c>
      <c r="T142" s="1">
        <f t="shared" ca="1" si="17"/>
        <v>0.32575057071426727</v>
      </c>
      <c r="U142" s="1">
        <f t="shared" ca="1" si="17"/>
        <v>0.60417842786119236</v>
      </c>
      <c r="V142" s="1">
        <f t="shared" ca="1" si="15"/>
        <v>0.62785307623349651</v>
      </c>
      <c r="W142" s="1">
        <f t="shared" ca="1" si="16"/>
        <v>0.44930443326761427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8.004631828491969E-2</v>
      </c>
      <c r="E143" s="1">
        <f t="shared" ca="1" si="13"/>
        <v>0.11314221622161401</v>
      </c>
      <c r="F143" s="1">
        <f t="shared" ca="1" si="17"/>
        <v>0.10138260526162743</v>
      </c>
      <c r="G143" s="1">
        <f t="shared" ca="1" si="17"/>
        <v>0.14492115344400608</v>
      </c>
      <c r="H143" s="1">
        <f t="shared" ca="1" si="17"/>
        <v>0.3132986339055927</v>
      </c>
      <c r="I143" s="1">
        <f t="shared" ca="1" si="17"/>
        <v>0.51383840691017213</v>
      </c>
      <c r="J143" s="1">
        <f t="shared" ca="1" si="17"/>
        <v>0.61215385780887899</v>
      </c>
      <c r="K143" s="1">
        <f t="shared" ca="1" si="17"/>
        <v>0.62917965261258957</v>
      </c>
      <c r="L143" s="1">
        <f t="shared" ca="1" si="17"/>
        <v>0.50633981047522991</v>
      </c>
      <c r="M143" s="1">
        <f t="shared" ca="1" si="17"/>
        <v>0.37155692755528968</v>
      </c>
      <c r="N143" s="1">
        <f t="shared" ca="1" si="17"/>
        <v>0.26647941194646546</v>
      </c>
      <c r="O143" s="1">
        <f t="shared" ca="1" si="17"/>
        <v>0.28003906572177917</v>
      </c>
      <c r="P143" s="1">
        <f t="shared" ca="1" si="17"/>
        <v>0.46994890870754402</v>
      </c>
      <c r="Q143" s="1">
        <f t="shared" ca="1" si="17"/>
        <v>0.53003339311036368</v>
      </c>
      <c r="R143" s="1">
        <f t="shared" ca="1" si="17"/>
        <v>0.4552417140585307</v>
      </c>
      <c r="S143" s="1">
        <f t="shared" ca="1" si="17"/>
        <v>0.4132960517053787</v>
      </c>
      <c r="T143" s="1">
        <f t="shared" ca="1" si="17"/>
        <v>0.47554806218825674</v>
      </c>
      <c r="U143" s="1">
        <f t="shared" ref="U143:U158" ca="1" si="18">(U93+0.6*(V93+T93)+0.15*(S93+W93))/(1+2*0.6+2*0.15)</f>
        <v>0.46185404178209188</v>
      </c>
      <c r="V143" s="1">
        <f t="shared" ca="1" si="15"/>
        <v>0.56180824404390206</v>
      </c>
      <c r="W143" s="1">
        <f t="shared" ca="1" si="16"/>
        <v>0.635389335940301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2.3332133611571389E-2</v>
      </c>
      <c r="E144" s="1">
        <f t="shared" ca="1" si="13"/>
        <v>-8.4861438003654473E-3</v>
      </c>
      <c r="F144" s="1">
        <f t="shared" ref="F144:T158" ca="1" si="19">(F94+0.6*(G94+E94)+0.15*(D94+H94))/(1+2*0.6+2*0.15)</f>
        <v>3.9735200171068345E-2</v>
      </c>
      <c r="G144" s="1">
        <f t="shared" ca="1" si="19"/>
        <v>0.22052887060315154</v>
      </c>
      <c r="H144" s="1">
        <f t="shared" ca="1" si="19"/>
        <v>0.43763206918623521</v>
      </c>
      <c r="I144" s="1">
        <f t="shared" ca="1" si="19"/>
        <v>0.48345820578782722</v>
      </c>
      <c r="J144" s="1">
        <f t="shared" ca="1" si="19"/>
        <v>0.46464304052804895</v>
      </c>
      <c r="K144" s="1">
        <f t="shared" ca="1" si="19"/>
        <v>0.28546444944590998</v>
      </c>
      <c r="L144" s="1">
        <f t="shared" ca="1" si="19"/>
        <v>0.23701449234663818</v>
      </c>
      <c r="M144" s="1">
        <f t="shared" ca="1" si="19"/>
        <v>0.34606583196184015</v>
      </c>
      <c r="N144" s="1">
        <f t="shared" ca="1" si="19"/>
        <v>0.50320508392536534</v>
      </c>
      <c r="O144" s="1">
        <f t="shared" ca="1" si="19"/>
        <v>0.48240148404838379</v>
      </c>
      <c r="P144" s="1">
        <f t="shared" ca="1" si="19"/>
        <v>0.46815014393806703</v>
      </c>
      <c r="Q144" s="1">
        <f t="shared" ca="1" si="19"/>
        <v>0.32687738051435228</v>
      </c>
      <c r="R144" s="1">
        <f t="shared" ca="1" si="19"/>
        <v>0.19737322945074909</v>
      </c>
      <c r="S144" s="1">
        <f t="shared" ca="1" si="19"/>
        <v>0.14369840101808798</v>
      </c>
      <c r="T144" s="1">
        <f t="shared" ca="1" si="19"/>
        <v>0.15604651327719804</v>
      </c>
      <c r="U144" s="1">
        <f t="shared" ca="1" si="18"/>
        <v>0.22968872155040582</v>
      </c>
      <c r="V144" s="1">
        <f t="shared" ca="1" si="15"/>
        <v>0.32533635208355871</v>
      </c>
      <c r="W144" s="1">
        <f t="shared" ca="1" si="16"/>
        <v>0.25374455655751749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9.6627730498861655E-2</v>
      </c>
      <c r="E145" s="1">
        <f t="shared" ca="1" si="13"/>
        <v>2.7691099015214951E-2</v>
      </c>
      <c r="F145" s="1">
        <f t="shared" ca="1" si="19"/>
        <v>-2.8009124075128899E-2</v>
      </c>
      <c r="G145" s="1">
        <f t="shared" ca="1" si="19"/>
        <v>-3.5509897776688573E-3</v>
      </c>
      <c r="H145" s="1">
        <f t="shared" ca="1" si="19"/>
        <v>9.1793219087742295E-2</v>
      </c>
      <c r="I145" s="1">
        <f t="shared" ca="1" si="19"/>
        <v>0.30683454905532437</v>
      </c>
      <c r="J145" s="1">
        <f t="shared" ca="1" si="19"/>
        <v>0.6296962580324621</v>
      </c>
      <c r="K145" s="1">
        <f t="shared" ca="1" si="19"/>
        <v>0.72434856698544769</v>
      </c>
      <c r="L145" s="1">
        <f t="shared" ca="1" si="19"/>
        <v>0.60709070490658434</v>
      </c>
      <c r="M145" s="1">
        <f t="shared" ca="1" si="19"/>
        <v>0.50562197140449128</v>
      </c>
      <c r="N145" s="1">
        <f t="shared" ca="1" si="19"/>
        <v>0.34274322917842787</v>
      </c>
      <c r="O145" s="1">
        <f t="shared" ca="1" si="19"/>
        <v>0.3022167455869994</v>
      </c>
      <c r="P145" s="1">
        <f t="shared" ca="1" si="19"/>
        <v>0.39334798914215291</v>
      </c>
      <c r="Q145" s="1">
        <f t="shared" ca="1" si="19"/>
        <v>0.25476089613866837</v>
      </c>
      <c r="R145" s="1">
        <f t="shared" ca="1" si="19"/>
        <v>7.5193016870849366E-2</v>
      </c>
      <c r="S145" s="1">
        <f t="shared" ca="1" si="19"/>
        <v>2.7752297791044524E-2</v>
      </c>
      <c r="T145" s="1">
        <f t="shared" ca="1" si="19"/>
        <v>0.113667579056525</v>
      </c>
      <c r="U145" s="1">
        <f t="shared" ca="1" si="18"/>
        <v>0.29516728183330043</v>
      </c>
      <c r="V145" s="1">
        <f t="shared" ca="1" si="15"/>
        <v>0.40264615116768343</v>
      </c>
      <c r="W145" s="1">
        <f t="shared" ca="1" si="16"/>
        <v>0.31834040647463097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6.6074071319714198E-2</v>
      </c>
      <c r="E146" s="1">
        <f t="shared" ca="1" si="13"/>
        <v>7.9297321058270753E-2</v>
      </c>
      <c r="F146" s="1">
        <f t="shared" ca="1" si="19"/>
        <v>0.10223752368721369</v>
      </c>
      <c r="G146" s="1">
        <f t="shared" ca="1" si="19"/>
        <v>0.23622710936869024</v>
      </c>
      <c r="H146" s="1">
        <f t="shared" ca="1" si="19"/>
        <v>0.47115877749264118</v>
      </c>
      <c r="I146" s="1">
        <f t="shared" ca="1" si="19"/>
        <v>0.5845796311986875</v>
      </c>
      <c r="J146" s="1">
        <f t="shared" ca="1" si="19"/>
        <v>0.75026009762647294</v>
      </c>
      <c r="K146" s="1">
        <f t="shared" ca="1" si="19"/>
        <v>0.77961863454290026</v>
      </c>
      <c r="L146" s="1">
        <f t="shared" ca="1" si="19"/>
        <v>0.62607626210192424</v>
      </c>
      <c r="M146" s="1">
        <f t="shared" ca="1" si="19"/>
        <v>0.47643930309188692</v>
      </c>
      <c r="N146" s="1">
        <f t="shared" ca="1" si="19"/>
        <v>0.47949194805827045</v>
      </c>
      <c r="O146" s="1">
        <f t="shared" ca="1" si="19"/>
        <v>0.44129748952158704</v>
      </c>
      <c r="P146" s="1">
        <f t="shared" ca="1" si="19"/>
        <v>0.4781095233718986</v>
      </c>
      <c r="Q146" s="1">
        <f t="shared" ca="1" si="19"/>
        <v>0.40021232754298897</v>
      </c>
      <c r="R146" s="1">
        <f t="shared" ca="1" si="19"/>
        <v>0.21148732269852849</v>
      </c>
      <c r="S146" s="1">
        <f t="shared" ca="1" si="19"/>
        <v>4.0660233212410538E-2</v>
      </c>
      <c r="T146" s="1">
        <f t="shared" ca="1" si="19"/>
        <v>-7.8590017060783945E-4</v>
      </c>
      <c r="U146" s="1">
        <f t="shared" ca="1" si="18"/>
        <v>3.3753373772907033E-2</v>
      </c>
      <c r="V146" s="1">
        <f t="shared" ca="1" si="15"/>
        <v>5.3837886955057125E-2</v>
      </c>
      <c r="W146" s="1">
        <f t="shared" ca="1" si="16"/>
        <v>7.1443442011973321E-2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0.36730999590281621</v>
      </c>
      <c r="E147" s="1">
        <f t="shared" ca="1" si="13"/>
        <v>0.42828618077515485</v>
      </c>
      <c r="F147" s="1">
        <f t="shared" ca="1" si="19"/>
        <v>0.28650240570428209</v>
      </c>
      <c r="G147" s="1">
        <f t="shared" ca="1" si="19"/>
        <v>0.27452535393201621</v>
      </c>
      <c r="H147" s="1">
        <f t="shared" ca="1" si="19"/>
        <v>0.50648364550082703</v>
      </c>
      <c r="I147" s="1">
        <f t="shared" ca="1" si="19"/>
        <v>0.71612271088242596</v>
      </c>
      <c r="J147" s="1">
        <f t="shared" ca="1" si="19"/>
        <v>0.84252147799740951</v>
      </c>
      <c r="K147" s="1">
        <f t="shared" ca="1" si="19"/>
        <v>0.72703743425637035</v>
      </c>
      <c r="L147" s="1">
        <f t="shared" ca="1" si="19"/>
        <v>0.36903254009986364</v>
      </c>
      <c r="M147" s="1">
        <f t="shared" ca="1" si="19"/>
        <v>9.0444710881242688E-2</v>
      </c>
      <c r="N147" s="1">
        <f t="shared" ca="1" si="19"/>
        <v>4.3695385079821812E-2</v>
      </c>
      <c r="O147" s="1">
        <f t="shared" ca="1" si="19"/>
        <v>8.1672860671745881E-2</v>
      </c>
      <c r="P147" s="1">
        <f t="shared" ca="1" si="19"/>
        <v>9.8441478545666886E-2</v>
      </c>
      <c r="Q147" s="1">
        <f t="shared" ca="1" si="19"/>
        <v>5.5311716237023502E-2</v>
      </c>
      <c r="R147" s="1">
        <f t="shared" ca="1" si="19"/>
        <v>-2.6810548571097124E-2</v>
      </c>
      <c r="S147" s="1">
        <f t="shared" ca="1" si="19"/>
        <v>-6.4975591482292872E-2</v>
      </c>
      <c r="T147" s="1">
        <f t="shared" ca="1" si="19"/>
        <v>4.0118257659524342E-2</v>
      </c>
      <c r="U147" s="1">
        <f t="shared" ca="1" si="18"/>
        <v>0.28814868501456636</v>
      </c>
      <c r="V147" s="1">
        <f t="shared" ca="1" si="15"/>
        <v>0.48610858621203595</v>
      </c>
      <c r="W147" s="1">
        <f t="shared" ca="1" si="16"/>
        <v>0.45975869408664238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0.30530376475255749</v>
      </c>
      <c r="E148" s="1">
        <f t="shared" ca="1" si="13"/>
        <v>0.40742172036139729</v>
      </c>
      <c r="F148" s="1">
        <f t="shared" ca="1" si="19"/>
        <v>0.25121257711998518</v>
      </c>
      <c r="G148" s="1">
        <f t="shared" ca="1" si="19"/>
        <v>0.18267551403873319</v>
      </c>
      <c r="H148" s="1">
        <f t="shared" ca="1" si="19"/>
        <v>0.38021459986566425</v>
      </c>
      <c r="I148" s="1">
        <f t="shared" ca="1" si="19"/>
        <v>0.71577929218389935</v>
      </c>
      <c r="J148" s="1">
        <f t="shared" ca="1" si="19"/>
        <v>0.82887400098579056</v>
      </c>
      <c r="K148" s="1">
        <f t="shared" ca="1" si="19"/>
        <v>0.65320972912594755</v>
      </c>
      <c r="L148" s="1">
        <f t="shared" ca="1" si="19"/>
        <v>0.26531197286584318</v>
      </c>
      <c r="M148" s="1">
        <f t="shared" ca="1" si="19"/>
        <v>2.6340075987286916E-2</v>
      </c>
      <c r="N148" s="1">
        <f t="shared" ca="1" si="19"/>
        <v>-7.3934933088451976E-2</v>
      </c>
      <c r="O148" s="1">
        <f t="shared" ca="1" si="19"/>
        <v>-6.7876770358516053E-2</v>
      </c>
      <c r="P148" s="1">
        <f t="shared" ca="1" si="19"/>
        <v>4.3898617166051528E-2</v>
      </c>
      <c r="Q148" s="1">
        <f t="shared" ca="1" si="19"/>
        <v>0.1377194556420914</v>
      </c>
      <c r="R148" s="1">
        <f t="shared" ca="1" si="19"/>
        <v>0.12981757710337485</v>
      </c>
      <c r="S148" s="1">
        <f t="shared" ca="1" si="19"/>
        <v>0.21368443148362304</v>
      </c>
      <c r="T148" s="1">
        <f t="shared" ca="1" si="19"/>
        <v>0.32956192878055801</v>
      </c>
      <c r="U148" s="1">
        <f t="shared" ca="1" si="18"/>
        <v>0.29757436604770715</v>
      </c>
      <c r="V148" s="1">
        <f t="shared" ca="1" si="15"/>
        <v>0.32872418201146464</v>
      </c>
      <c r="W148" s="1">
        <f t="shared" ca="1" si="16"/>
        <v>0.39634328223585685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0.37824703137717286</v>
      </c>
      <c r="E149" s="1">
        <f t="shared" ca="1" si="13"/>
        <v>0.47253592257445237</v>
      </c>
      <c r="F149" s="1">
        <f t="shared" ca="1" si="19"/>
        <v>0.34172970554672472</v>
      </c>
      <c r="G149" s="1">
        <f t="shared" ca="1" si="19"/>
        <v>0.37152180194803597</v>
      </c>
      <c r="H149" s="1">
        <f t="shared" ca="1" si="19"/>
        <v>0.64106767713982227</v>
      </c>
      <c r="I149" s="1">
        <f t="shared" ca="1" si="19"/>
        <v>0.84536501884469517</v>
      </c>
      <c r="J149" s="1">
        <f t="shared" ca="1" si="19"/>
        <v>0.94251653798310286</v>
      </c>
      <c r="K149" s="1">
        <f t="shared" ca="1" si="19"/>
        <v>0.94372938940099671</v>
      </c>
      <c r="L149" s="1">
        <f t="shared" ca="1" si="19"/>
        <v>0.88366897505431496</v>
      </c>
      <c r="M149" s="1">
        <f t="shared" ca="1" si="19"/>
        <v>0.79602084936153328</v>
      </c>
      <c r="N149" s="1">
        <f t="shared" ca="1" si="19"/>
        <v>0.68688752508745332</v>
      </c>
      <c r="O149" s="1">
        <f t="shared" ca="1" si="19"/>
        <v>0.45949089693554523</v>
      </c>
      <c r="P149" s="1">
        <f t="shared" ca="1" si="19"/>
        <v>0.50117605330901971</v>
      </c>
      <c r="Q149" s="1">
        <f t="shared" ca="1" si="19"/>
        <v>0.78916037552757179</v>
      </c>
      <c r="R149" s="1">
        <f t="shared" ca="1" si="19"/>
        <v>0.98271807089841956</v>
      </c>
      <c r="S149" s="1">
        <f t="shared" ca="1" si="19"/>
        <v>1.0120225238958624</v>
      </c>
      <c r="T149" s="1">
        <f t="shared" ca="1" si="19"/>
        <v>1.0036325601978149</v>
      </c>
      <c r="U149" s="1">
        <f t="shared" ca="1" si="18"/>
        <v>0.9678868449700625</v>
      </c>
      <c r="V149" s="1">
        <f t="shared" ca="1" si="15"/>
        <v>0.87137397072979828</v>
      </c>
      <c r="W149" s="1">
        <f t="shared" ca="1" si="16"/>
        <v>0.80249939555693628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0.32777634636957942</v>
      </c>
      <c r="E150" s="1">
        <f t="shared" ca="1" si="13"/>
        <v>0.44449078389658397</v>
      </c>
      <c r="F150" s="1">
        <f t="shared" ca="1" si="19"/>
        <v>0.30910780470489518</v>
      </c>
      <c r="G150" s="1">
        <f t="shared" ca="1" si="19"/>
        <v>0.30600692535343238</v>
      </c>
      <c r="H150" s="1">
        <f t="shared" ca="1" si="19"/>
        <v>0.43945146262041801</v>
      </c>
      <c r="I150" s="1">
        <f t="shared" ca="1" si="19"/>
        <v>0.37145830730580892</v>
      </c>
      <c r="J150" s="1">
        <f t="shared" ca="1" si="19"/>
        <v>0.27245114489646999</v>
      </c>
      <c r="K150" s="1">
        <f t="shared" ca="1" si="19"/>
        <v>0.38817644070598256</v>
      </c>
      <c r="L150" s="1">
        <f t="shared" ca="1" si="19"/>
        <v>0.66191027127357105</v>
      </c>
      <c r="M150" s="1">
        <f t="shared" ca="1" si="19"/>
        <v>0.7764317524276485</v>
      </c>
      <c r="N150" s="1">
        <f t="shared" ca="1" si="19"/>
        <v>0.67148589754886978</v>
      </c>
      <c r="O150" s="1">
        <f t="shared" ca="1" si="19"/>
        <v>0.36273670723169721</v>
      </c>
      <c r="P150" s="1">
        <f t="shared" ca="1" si="19"/>
        <v>0.23425390025432041</v>
      </c>
      <c r="Q150" s="1">
        <f t="shared" ca="1" si="19"/>
        <v>0.38845812329565554</v>
      </c>
      <c r="R150" s="1">
        <f t="shared" ca="1" si="19"/>
        <v>0.691433405294542</v>
      </c>
      <c r="S150" s="1">
        <f t="shared" ca="1" si="19"/>
        <v>0.8343954043901467</v>
      </c>
      <c r="T150" s="1">
        <f t="shared" ca="1" si="19"/>
        <v>0.72051742593097623</v>
      </c>
      <c r="U150" s="1">
        <f t="shared" ca="1" si="18"/>
        <v>0.55815687332534603</v>
      </c>
      <c r="V150" s="1">
        <f t="shared" ca="1" si="15"/>
        <v>0.68882139703762402</v>
      </c>
      <c r="W150" s="1">
        <f t="shared" ca="1" si="16"/>
        <v>0.87584923045200047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0.28849666692204268</v>
      </c>
      <c r="E151" s="1">
        <f t="shared" ca="1" si="13"/>
        <v>0.41320190322313988</v>
      </c>
      <c r="F151" s="1">
        <f t="shared" ca="1" si="19"/>
        <v>0.34155507784993333</v>
      </c>
      <c r="G151" s="1">
        <f t="shared" ca="1" si="19"/>
        <v>0.25276830524534499</v>
      </c>
      <c r="H151" s="1">
        <f t="shared" ca="1" si="19"/>
        <v>0.32521613244486425</v>
      </c>
      <c r="I151" s="1">
        <f t="shared" ca="1" si="19"/>
        <v>0.49065884365372459</v>
      </c>
      <c r="J151" s="1">
        <f t="shared" ca="1" si="19"/>
        <v>0.48894273406583205</v>
      </c>
      <c r="K151" s="1">
        <f t="shared" ca="1" si="19"/>
        <v>0.32980325255556076</v>
      </c>
      <c r="L151" s="1">
        <f t="shared" ca="1" si="19"/>
        <v>8.0950893191634538E-2</v>
      </c>
      <c r="M151" s="1">
        <f t="shared" ca="1" si="19"/>
        <v>-2.2794686887213013E-2</v>
      </c>
      <c r="N151" s="1">
        <f t="shared" ca="1" si="19"/>
        <v>2.437969645453324E-2</v>
      </c>
      <c r="O151" s="1">
        <f t="shared" ca="1" si="19"/>
        <v>5.2108422788461506E-2</v>
      </c>
      <c r="P151" s="1">
        <f t="shared" ca="1" si="19"/>
        <v>5.1146125142648824E-2</v>
      </c>
      <c r="Q151" s="1">
        <f t="shared" ca="1" si="19"/>
        <v>3.0790153202058839E-2</v>
      </c>
      <c r="R151" s="1">
        <f t="shared" ca="1" si="19"/>
        <v>4.4378286452744733E-2</v>
      </c>
      <c r="S151" s="1">
        <f t="shared" ca="1" si="19"/>
        <v>0.10570933150405534</v>
      </c>
      <c r="T151" s="1">
        <f t="shared" ca="1" si="19"/>
        <v>0.19868817857548457</v>
      </c>
      <c r="U151" s="1">
        <f t="shared" ca="1" si="18"/>
        <v>0.26113537828323502</v>
      </c>
      <c r="V151" s="1">
        <f t="shared" ca="1" si="15"/>
        <v>0.42799671493609964</v>
      </c>
      <c r="W151" s="1">
        <f t="shared" ca="1" si="16"/>
        <v>0.63585733330979033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1.0818947249756227E-2</v>
      </c>
      <c r="E152" s="1">
        <f t="shared" ca="1" si="13"/>
        <v>7.021440405201676E-2</v>
      </c>
      <c r="F152" s="1">
        <f t="shared" ca="1" si="19"/>
        <v>0.11196237603531616</v>
      </c>
      <c r="G152" s="1">
        <f t="shared" ca="1" si="19"/>
        <v>0.13854023246152852</v>
      </c>
      <c r="H152" s="1">
        <f t="shared" ca="1" si="19"/>
        <v>0.30558005692880769</v>
      </c>
      <c r="I152" s="1">
        <f t="shared" ca="1" si="19"/>
        <v>0.66002669792956936</v>
      </c>
      <c r="J152" s="1">
        <f t="shared" ca="1" si="19"/>
        <v>0.87496611116782452</v>
      </c>
      <c r="K152" s="1">
        <f t="shared" ca="1" si="19"/>
        <v>0.85408730537370325</v>
      </c>
      <c r="L152" s="1">
        <f t="shared" ca="1" si="19"/>
        <v>0.66590577704991427</v>
      </c>
      <c r="M152" s="1">
        <f t="shared" ca="1" si="19"/>
        <v>0.50483622774231063</v>
      </c>
      <c r="N152" s="1">
        <f t="shared" ca="1" si="19"/>
        <v>0.32866007402635711</v>
      </c>
      <c r="O152" s="1">
        <f t="shared" ca="1" si="19"/>
        <v>0.37958163724738969</v>
      </c>
      <c r="P152" s="1">
        <f t="shared" ca="1" si="19"/>
        <v>0.6294145208328058</v>
      </c>
      <c r="Q152" s="1">
        <f t="shared" ca="1" si="19"/>
        <v>0.62475234790055834</v>
      </c>
      <c r="R152" s="1">
        <f t="shared" ca="1" si="19"/>
        <v>0.333482618135794</v>
      </c>
      <c r="S152" s="1">
        <f t="shared" ca="1" si="19"/>
        <v>0.3009133790574619</v>
      </c>
      <c r="T152" s="1">
        <f t="shared" ca="1" si="19"/>
        <v>0.51214309656902512</v>
      </c>
      <c r="U152" s="1">
        <f t="shared" ca="1" si="18"/>
        <v>0.54040600382433168</v>
      </c>
      <c r="V152" s="1">
        <f t="shared" ca="1" si="15"/>
        <v>0.53089762741643753</v>
      </c>
      <c r="W152" s="1">
        <f t="shared" ca="1" si="16"/>
        <v>0.54878321419868581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0.15298657087543507</v>
      </c>
      <c r="E153" s="1">
        <f t="shared" ca="1" si="13"/>
        <v>6.5310420098636801E-2</v>
      </c>
      <c r="F153" s="1">
        <f t="shared" ca="1" si="19"/>
        <v>-4.7919690973373119E-2</v>
      </c>
      <c r="G153" s="1">
        <f t="shared" ca="1" si="19"/>
        <v>-5.194470331128577E-2</v>
      </c>
      <c r="H153" s="1">
        <f t="shared" ca="1" si="19"/>
        <v>4.1877002377540808E-2</v>
      </c>
      <c r="I153" s="1">
        <f t="shared" ca="1" si="19"/>
        <v>0.1171950739990761</v>
      </c>
      <c r="J153" s="1">
        <f t="shared" ca="1" si="19"/>
        <v>0.18594018675873483</v>
      </c>
      <c r="K153" s="1">
        <f t="shared" ca="1" si="19"/>
        <v>0.36932725784705539</v>
      </c>
      <c r="L153" s="1">
        <f t="shared" ca="1" si="19"/>
        <v>0.66359503282842192</v>
      </c>
      <c r="M153" s="1">
        <f t="shared" ca="1" si="19"/>
        <v>0.69253082892319628</v>
      </c>
      <c r="N153" s="1">
        <f t="shared" ca="1" si="19"/>
        <v>0.46917861844717129</v>
      </c>
      <c r="O153" s="1">
        <f t="shared" ca="1" si="19"/>
        <v>0.39115455800453719</v>
      </c>
      <c r="P153" s="1">
        <f t="shared" ca="1" si="19"/>
        <v>0.45639844949122255</v>
      </c>
      <c r="Q153" s="1">
        <f t="shared" ca="1" si="19"/>
        <v>0.30363239855938473</v>
      </c>
      <c r="R153" s="1">
        <f t="shared" ca="1" si="19"/>
        <v>0.12254866824454705</v>
      </c>
      <c r="S153" s="1">
        <f t="shared" ca="1" si="19"/>
        <v>4.5644312732615586E-2</v>
      </c>
      <c r="T153" s="1">
        <f t="shared" ca="1" si="19"/>
        <v>0.12949403701645448</v>
      </c>
      <c r="U153" s="1">
        <f t="shared" ca="1" si="18"/>
        <v>0.38746186690490375</v>
      </c>
      <c r="V153" s="1">
        <f t="shared" ca="1" si="15"/>
        <v>0.70545292797961123</v>
      </c>
      <c r="W153" s="1">
        <f t="shared" ca="1" si="16"/>
        <v>0.84216827875622913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-3.0225836565020998E-2</v>
      </c>
      <c r="E154" s="1">
        <f t="shared" ca="1" si="13"/>
        <v>3.7594203688015568E-2</v>
      </c>
      <c r="F154" s="1">
        <f t="shared" ca="1" si="19"/>
        <v>9.4311229755091097E-2</v>
      </c>
      <c r="G154" s="1">
        <f t="shared" ca="1" si="19"/>
        <v>0.23866590044331998</v>
      </c>
      <c r="H154" s="1">
        <f t="shared" ca="1" si="19"/>
        <v>0.37665282410756135</v>
      </c>
      <c r="I154" s="1">
        <f t="shared" ca="1" si="19"/>
        <v>0.18647031169340203</v>
      </c>
      <c r="J154" s="1">
        <f t="shared" ca="1" si="19"/>
        <v>4.563540198734848E-2</v>
      </c>
      <c r="K154" s="1">
        <f t="shared" ca="1" si="19"/>
        <v>0.22553129521877291</v>
      </c>
      <c r="L154" s="1">
        <f t="shared" ca="1" si="19"/>
        <v>0.53018385035174043</v>
      </c>
      <c r="M154" s="1">
        <f t="shared" ca="1" si="19"/>
        <v>0.49111018718306576</v>
      </c>
      <c r="N154" s="1">
        <f t="shared" ca="1" si="19"/>
        <v>0.21571093084127954</v>
      </c>
      <c r="O154" s="1">
        <f t="shared" ca="1" si="19"/>
        <v>6.3712678581711035E-2</v>
      </c>
      <c r="P154" s="1">
        <f t="shared" ca="1" si="19"/>
        <v>0.14960747112375322</v>
      </c>
      <c r="Q154" s="1">
        <f t="shared" ca="1" si="19"/>
        <v>0.40841269912226619</v>
      </c>
      <c r="R154" s="1">
        <f t="shared" ca="1" si="19"/>
        <v>0.72775266920165005</v>
      </c>
      <c r="S154" s="1">
        <f t="shared" ca="1" si="19"/>
        <v>0.65159493576724936</v>
      </c>
      <c r="T154" s="1">
        <f t="shared" ca="1" si="19"/>
        <v>0.36431552280874901</v>
      </c>
      <c r="U154" s="1">
        <f t="shared" ca="1" si="18"/>
        <v>0.34645008681332717</v>
      </c>
      <c r="V154" s="1">
        <f t="shared" ca="1" si="15"/>
        <v>0.55441988308260903</v>
      </c>
      <c r="W154" s="1">
        <f t="shared" ca="1" si="16"/>
        <v>0.66553008896751287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0.10089783040893976</v>
      </c>
      <c r="E155" s="1">
        <f t="shared" ca="1" si="13"/>
        <v>0.13769235269181013</v>
      </c>
      <c r="F155" s="1">
        <f t="shared" ca="1" si="19"/>
        <v>0.15041846719424079</v>
      </c>
      <c r="G155" s="1">
        <f t="shared" ca="1" si="19"/>
        <v>0.20509515659993305</v>
      </c>
      <c r="H155" s="1">
        <f t="shared" ca="1" si="19"/>
        <v>0.33441664552269679</v>
      </c>
      <c r="I155" s="1">
        <f t="shared" ca="1" si="19"/>
        <v>0.49709639315329196</v>
      </c>
      <c r="J155" s="1">
        <f t="shared" ca="1" si="19"/>
        <v>0.75572293703753246</v>
      </c>
      <c r="K155" s="1">
        <f t="shared" ca="1" si="19"/>
        <v>0.91661072784566922</v>
      </c>
      <c r="L155" s="1">
        <f t="shared" ca="1" si="19"/>
        <v>0.83523965664055577</v>
      </c>
      <c r="M155" s="1">
        <f t="shared" ca="1" si="19"/>
        <v>0.57278808870631026</v>
      </c>
      <c r="N155" s="1">
        <f t="shared" ca="1" si="19"/>
        <v>0.29990728499207825</v>
      </c>
      <c r="O155" s="1">
        <f t="shared" ca="1" si="19"/>
        <v>0.30981838252819371</v>
      </c>
      <c r="P155" s="1">
        <f t="shared" ca="1" si="19"/>
        <v>0.47312030809747202</v>
      </c>
      <c r="Q155" s="1">
        <f t="shared" ca="1" si="19"/>
        <v>0.39824201400887915</v>
      </c>
      <c r="R155" s="1">
        <f t="shared" ca="1" si="19"/>
        <v>0.30663587184467928</v>
      </c>
      <c r="S155" s="1">
        <f t="shared" ca="1" si="19"/>
        <v>0.36255232060432668</v>
      </c>
      <c r="T155" s="1">
        <f t="shared" ca="1" si="19"/>
        <v>0.45701233635963012</v>
      </c>
      <c r="U155" s="1">
        <f t="shared" ca="1" si="18"/>
        <v>0.41721257311795357</v>
      </c>
      <c r="V155" s="1">
        <f t="shared" ca="1" si="15"/>
        <v>0.47567764249583028</v>
      </c>
      <c r="W155" s="1">
        <f t="shared" ca="1" si="16"/>
        <v>0.40992624317116316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0.11622436144815926</v>
      </c>
      <c r="E156" s="1">
        <f t="shared" ca="1" si="13"/>
        <v>0.18092069341560579</v>
      </c>
      <c r="F156" s="1">
        <f t="shared" ca="1" si="19"/>
        <v>0.22358468044474683</v>
      </c>
      <c r="G156" s="1">
        <f t="shared" ca="1" si="19"/>
        <v>0.34819334614361352</v>
      </c>
      <c r="H156" s="1">
        <f t="shared" ca="1" si="19"/>
        <v>0.48398085509856292</v>
      </c>
      <c r="I156" s="1">
        <f t="shared" ca="1" si="19"/>
        <v>0.51477899715426312</v>
      </c>
      <c r="J156" s="1">
        <f t="shared" ca="1" si="19"/>
        <v>0.69226158329783516</v>
      </c>
      <c r="K156" s="1">
        <f t="shared" ca="1" si="19"/>
        <v>0.85320819499979339</v>
      </c>
      <c r="L156" s="1">
        <f t="shared" ca="1" si="19"/>
        <v>0.73558638319794289</v>
      </c>
      <c r="M156" s="1">
        <f t="shared" ca="1" si="19"/>
        <v>0.37980170107748534</v>
      </c>
      <c r="N156" s="1">
        <f t="shared" ca="1" si="19"/>
        <v>0.13882425165186735</v>
      </c>
      <c r="O156" s="1">
        <f t="shared" ca="1" si="19"/>
        <v>5.457227519479748E-2</v>
      </c>
      <c r="P156" s="1">
        <f t="shared" ca="1" si="19"/>
        <v>7.3913313213617368E-2</v>
      </c>
      <c r="Q156" s="1">
        <f t="shared" ca="1" si="19"/>
        <v>0.28065298752033091</v>
      </c>
      <c r="R156" s="1">
        <f t="shared" ca="1" si="19"/>
        <v>0.59144007082309324</v>
      </c>
      <c r="S156" s="1">
        <f t="shared" ca="1" si="19"/>
        <v>0.57179101798999987</v>
      </c>
      <c r="T156" s="1">
        <f t="shared" ca="1" si="19"/>
        <v>0.3148315864814068</v>
      </c>
      <c r="U156" s="1">
        <f t="shared" ca="1" si="18"/>
        <v>0.3189225206003356</v>
      </c>
      <c r="V156" s="1">
        <f t="shared" ca="1" si="15"/>
        <v>0.53095156501853136</v>
      </c>
      <c r="W156" s="1">
        <f t="shared" ca="1" si="16"/>
        <v>0.51905607855523117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0.36939254985335362</v>
      </c>
      <c r="E157" s="1">
        <f t="shared" ca="1" si="13"/>
        <v>0.49398485454470265</v>
      </c>
      <c r="F157" s="1">
        <f t="shared" ca="1" si="19"/>
        <v>0.33651749866100833</v>
      </c>
      <c r="G157" s="1">
        <f t="shared" ca="1" si="19"/>
        <v>0.2666877510370525</v>
      </c>
      <c r="H157" s="1">
        <f t="shared" ca="1" si="19"/>
        <v>0.30473452121418965</v>
      </c>
      <c r="I157" s="1">
        <f t="shared" ca="1" si="19"/>
        <v>0.12608212954213688</v>
      </c>
      <c r="J157" s="1">
        <f t="shared" ca="1" si="19"/>
        <v>1.0181665696624742E-2</v>
      </c>
      <c r="K157" s="1">
        <f t="shared" ca="1" si="19"/>
        <v>0.23230180814680423</v>
      </c>
      <c r="L157" s="1">
        <f t="shared" ca="1" si="19"/>
        <v>0.65263155220686109</v>
      </c>
      <c r="M157" s="1">
        <f t="shared" ca="1" si="19"/>
        <v>0.82682534899623905</v>
      </c>
      <c r="N157" s="1">
        <f t="shared" ca="1" si="19"/>
        <v>0.62165162132545171</v>
      </c>
      <c r="O157" s="1">
        <f t="shared" ca="1" si="19"/>
        <v>0.28345652561752049</v>
      </c>
      <c r="P157" s="1">
        <f t="shared" ca="1" si="19"/>
        <v>0.15603362396378481</v>
      </c>
      <c r="Q157" s="1">
        <f t="shared" ca="1" si="19"/>
        <v>0.36869075486894776</v>
      </c>
      <c r="R157" s="1">
        <f t="shared" ca="1" si="19"/>
        <v>0.68262527623981906</v>
      </c>
      <c r="S157" s="1">
        <f t="shared" ca="1" si="19"/>
        <v>0.65992949778734356</v>
      </c>
      <c r="T157" s="1">
        <f t="shared" ca="1" si="19"/>
        <v>0.54311194364352866</v>
      </c>
      <c r="U157" s="1">
        <f t="shared" ca="1" si="18"/>
        <v>0.75049135953691537</v>
      </c>
      <c r="V157" s="1">
        <f t="shared" ca="1" si="15"/>
        <v>1.0204010643750721</v>
      </c>
      <c r="W157" s="1">
        <f t="shared" ca="1" si="16"/>
        <v>1.1154389344268811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9.6238733059961959E-2</v>
      </c>
      <c r="E158" s="1">
        <f t="shared" ca="1" si="13"/>
        <v>0.12776879100286495</v>
      </c>
      <c r="F158" s="1">
        <f t="shared" ca="1" si="19"/>
        <v>7.5100330253664416E-2</v>
      </c>
      <c r="G158" s="1">
        <f t="shared" ca="1" si="19"/>
        <v>3.0757146089733189E-2</v>
      </c>
      <c r="H158" s="1">
        <f t="shared" ca="1" si="19"/>
        <v>5.7356525549731328E-2</v>
      </c>
      <c r="I158" s="1">
        <f t="shared" ca="1" si="19"/>
        <v>6.3307525659490424E-2</v>
      </c>
      <c r="J158" s="1">
        <f t="shared" ca="1" si="19"/>
        <v>9.9462425213555333E-2</v>
      </c>
      <c r="K158" s="1">
        <f t="shared" ca="1" si="19"/>
        <v>0.36270899600426831</v>
      </c>
      <c r="L158" s="1">
        <f ca="1">(L108+0.6*(M108+K108)+0.15*(J108+N108))/(1+2*0.6+2*0.15)</f>
        <v>0.69914769614446337</v>
      </c>
      <c r="M158" s="1">
        <f t="shared" ca="1" si="19"/>
        <v>0.69642549135284249</v>
      </c>
      <c r="N158" s="1">
        <f t="shared" ca="1" si="19"/>
        <v>0.38806344699878342</v>
      </c>
      <c r="O158" s="1">
        <f t="shared" ca="1" si="19"/>
        <v>0.12822519931514392</v>
      </c>
      <c r="P158" s="1">
        <f t="shared" ca="1" si="19"/>
        <v>0.11862657928573131</v>
      </c>
      <c r="Q158" s="1">
        <f t="shared" ca="1" si="19"/>
        <v>0.286919291649887</v>
      </c>
      <c r="R158" s="1">
        <f t="shared" ca="1" si="19"/>
        <v>0.53848783783119403</v>
      </c>
      <c r="S158" s="1">
        <f t="shared" ca="1" si="19"/>
        <v>0.63269671176757747</v>
      </c>
      <c r="T158" s="1">
        <f t="shared" ca="1" si="19"/>
        <v>0.60932125888083821</v>
      </c>
      <c r="U158" s="1">
        <f t="shared" ca="1" si="18"/>
        <v>0.58737595543119792</v>
      </c>
      <c r="V158" s="1">
        <f t="shared" ca="1" si="15"/>
        <v>0.80984549262231742</v>
      </c>
      <c r="W158" s="1">
        <f ca="1">(W108+0.6*(V108)+0.15*U108)/(1+0.6+0.15)</f>
        <v>1.0004772788196146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6.2210155829035572E-2</v>
      </c>
      <c r="E160" s="3">
        <f t="shared" ref="E160:W160" ca="1" si="20">AVERAGE(E111:E134)</f>
        <v>6.4052249562706332E-2</v>
      </c>
      <c r="F160" s="3">
        <f t="shared" ca="1" si="20"/>
        <v>3.92328094956131E-2</v>
      </c>
      <c r="G160" s="3">
        <f t="shared" ca="1" si="20"/>
        <v>2.8986871515037486E-2</v>
      </c>
      <c r="H160" s="3">
        <f t="shared" ca="1" si="20"/>
        <v>3.3814482604235765E-2</v>
      </c>
      <c r="I160" s="3">
        <f t="shared" ca="1" si="20"/>
        <v>3.3271853592968914E-2</v>
      </c>
      <c r="J160" s="3">
        <f t="shared" ca="1" si="20"/>
        <v>4.1162254989707867E-2</v>
      </c>
      <c r="K160" s="3">
        <f t="shared" ca="1" si="20"/>
        <v>5.1699920870298816E-2</v>
      </c>
      <c r="L160" s="3">
        <f t="shared" ca="1" si="20"/>
        <v>5.3735978037973836E-2</v>
      </c>
      <c r="M160" s="3">
        <f t="shared" ca="1" si="20"/>
        <v>6.3827342435863341E-2</v>
      </c>
      <c r="N160" s="3">
        <f t="shared" ca="1" si="20"/>
        <v>6.5064781851403727E-2</v>
      </c>
      <c r="O160" s="3">
        <f t="shared" ca="1" si="20"/>
        <v>7.4979489602038069E-2</v>
      </c>
      <c r="P160" s="3">
        <f t="shared" ca="1" si="20"/>
        <v>8.1200981485591003E-2</v>
      </c>
      <c r="Q160" s="3">
        <f t="shared" ca="1" si="20"/>
        <v>5.9855172827091546E-2</v>
      </c>
      <c r="R160" s="3">
        <f t="shared" ca="1" si="20"/>
        <v>4.2304095221162234E-2</v>
      </c>
      <c r="S160" s="3">
        <f t="shared" ca="1" si="20"/>
        <v>4.4675282767782876E-2</v>
      </c>
      <c r="T160" s="3">
        <f t="shared" ca="1" si="20"/>
        <v>8.2809430677153781E-2</v>
      </c>
      <c r="U160" s="3">
        <f t="shared" ca="1" si="20"/>
        <v>0.19524661180975575</v>
      </c>
      <c r="V160" s="3">
        <f t="shared" ca="1" si="20"/>
        <v>0.33162477996737572</v>
      </c>
      <c r="W160" s="3">
        <f t="shared" ca="1" si="20"/>
        <v>0.32207443469831348</v>
      </c>
    </row>
    <row r="161" spans="2:23">
      <c r="C161" s="1" t="s">
        <v>198</v>
      </c>
      <c r="D161" s="10">
        <f ca="1">AVERAGE(D135:D158)</f>
        <v>0.17383214382951209</v>
      </c>
      <c r="E161" s="3">
        <f t="shared" ref="E161:W161" ca="1" si="21">AVERAGE(E135:E158)</f>
        <v>0.20766416039918364</v>
      </c>
      <c r="F161" s="3">
        <f t="shared" ca="1" si="21"/>
        <v>0.16270470879258134</v>
      </c>
      <c r="G161" s="3">
        <f t="shared" ca="1" si="21"/>
        <v>0.20591546272287484</v>
      </c>
      <c r="H161" s="3">
        <f t="shared" ca="1" si="21"/>
        <v>0.35822323029873976</v>
      </c>
      <c r="I161" s="3">
        <f t="shared" ca="1" si="21"/>
        <v>0.45267707872315333</v>
      </c>
      <c r="J161" s="3">
        <f t="shared" ca="1" si="21"/>
        <v>0.50454057394471263</v>
      </c>
      <c r="K161" s="3">
        <f t="shared" ca="1" si="21"/>
        <v>0.53869882532786428</v>
      </c>
      <c r="L161" s="3">
        <f t="shared" ca="1" si="21"/>
        <v>0.57395688297315883</v>
      </c>
      <c r="M161" s="3">
        <f t="shared" ca="1" si="21"/>
        <v>0.54573418538786556</v>
      </c>
      <c r="N161" s="3">
        <f t="shared" ca="1" si="21"/>
        <v>0.43173280429089794</v>
      </c>
      <c r="O161" s="3">
        <f t="shared" ca="1" si="21"/>
        <v>0.31548747487026169</v>
      </c>
      <c r="P161" s="3">
        <f t="shared" ca="1" si="21"/>
        <v>0.3392939135785063</v>
      </c>
      <c r="Q161" s="3">
        <f t="shared" ca="1" si="21"/>
        <v>0.36409914192092369</v>
      </c>
      <c r="R161" s="3">
        <f t="shared" ca="1" si="21"/>
        <v>0.36775097922330047</v>
      </c>
      <c r="S161" s="3">
        <f t="shared" ca="1" si="21"/>
        <v>0.3827667235933403</v>
      </c>
      <c r="T161" s="3">
        <f t="shared" ca="1" si="21"/>
        <v>0.42330519041121223</v>
      </c>
      <c r="U161" s="3">
        <f t="shared" ca="1" si="21"/>
        <v>0.4960532040629036</v>
      </c>
      <c r="V161" s="3">
        <f t="shared" ca="1" si="21"/>
        <v>0.59723270162536057</v>
      </c>
      <c r="W161" s="3">
        <f t="shared" ca="1" si="21"/>
        <v>0.61519791237198851</v>
      </c>
    </row>
    <row r="162" spans="2:23">
      <c r="C162" s="1" t="s">
        <v>16</v>
      </c>
      <c r="D162" s="3">
        <f ca="1">IF(D165&gt;0,TINV(TTEST(D111:D134,D135:D158,2,2),46),-TINV(TTEST(D111:D134,D135:D158,2,2),46))</f>
        <v>-3.4323541570731972</v>
      </c>
      <c r="E162" s="3">
        <f t="shared" ref="E162:V162" ca="1" si="22">IF(E165&gt;0,TINV(TTEST(E111:E134,E135:E158,2,2),46),-TINV(TTEST(E111:E134,E135:E158,2,2),46))</f>
        <v>-3.7260572220753962</v>
      </c>
      <c r="F162" s="3">
        <f t="shared" ca="1" si="22"/>
        <v>-4.5740355809545132</v>
      </c>
      <c r="G162" s="3">
        <f t="shared" ca="1" si="22"/>
        <v>-6.8212459130941347</v>
      </c>
      <c r="H162" s="3">
        <f t="shared" ca="1" si="22"/>
        <v>-8.5760826164865946</v>
      </c>
      <c r="I162" s="3">
        <f t="shared" ca="1" si="22"/>
        <v>-8.2847644917906429</v>
      </c>
      <c r="J162" s="3">
        <f t="shared" ca="1" si="22"/>
        <v>-7.0133427536341291</v>
      </c>
      <c r="K162" s="3">
        <f t="shared" ca="1" si="22"/>
        <v>-8.0647831975940321</v>
      </c>
      <c r="L162" s="3">
        <f t="shared" ca="1" si="22"/>
        <v>-10.127023767829026</v>
      </c>
      <c r="M162" s="3">
        <f t="shared" ca="1" si="22"/>
        <v>-8.2038251157013313</v>
      </c>
      <c r="N162" s="3">
        <f t="shared" ca="1" si="22"/>
        <v>-6.8640548777764554</v>
      </c>
      <c r="O162" s="3">
        <f t="shared" ca="1" si="22"/>
        <v>-5.9747119187418427</v>
      </c>
      <c r="P162" s="3">
        <f t="shared" ca="1" si="22"/>
        <v>-5.3882991507444888</v>
      </c>
      <c r="Q162" s="3">
        <f t="shared" ca="1" si="22"/>
        <v>-6.2019242218262924</v>
      </c>
      <c r="R162" s="3">
        <f t="shared" ca="1" si="22"/>
        <v>-5.7384220062944173</v>
      </c>
      <c r="S162" s="3">
        <f t="shared" ca="1" si="22"/>
        <v>-5.6173241796508098</v>
      </c>
      <c r="T162" s="3">
        <f t="shared" ca="1" si="22"/>
        <v>-6.2592286590702955</v>
      </c>
      <c r="U162" s="3">
        <f t="shared" ca="1" si="22"/>
        <v>-6.2471267362451215</v>
      </c>
      <c r="V162" s="3">
        <f t="shared" ca="1" si="22"/>
        <v>-5.6955812569577091</v>
      </c>
      <c r="W162" s="3">
        <f ca="1">IF(W165&gt;0,TINV(TTEST(W111:W134,W135:W158,2,2),46),-TINV(TTEST(W111:W134,W135:W158,2,2),46))</f>
        <v>-5.3696469097455832</v>
      </c>
    </row>
    <row r="163" spans="2:23">
      <c r="B163" s="1" t="s">
        <v>199</v>
      </c>
      <c r="C163" s="1" t="s">
        <v>0</v>
      </c>
      <c r="D163" s="3">
        <f ca="1">STDEV(D111:D134)/SQRT(COUNT(D111:D134))</f>
        <v>1.3032009178727204E-2</v>
      </c>
      <c r="E163" s="3">
        <f t="shared" ref="E163:W163" ca="1" si="23">STDEV(E111:E134)/SQRT(COUNT(E111:E134))</f>
        <v>9.4257612565323383E-3</v>
      </c>
      <c r="F163" s="3">
        <f t="shared" ca="1" si="23"/>
        <v>7.9316013439142286E-3</v>
      </c>
      <c r="G163" s="3">
        <f t="shared" ca="1" si="23"/>
        <v>1.0186576578189806E-2</v>
      </c>
      <c r="H163" s="3">
        <f t="shared" ca="1" si="23"/>
        <v>1.1912415494309946E-2</v>
      </c>
      <c r="I163" s="3">
        <f t="shared" ca="1" si="23"/>
        <v>1.2831974000700692E-2</v>
      </c>
      <c r="J163" s="3">
        <f t="shared" ca="1" si="23"/>
        <v>1.4383625356694433E-2</v>
      </c>
      <c r="K163" s="3">
        <f t="shared" ca="1" si="23"/>
        <v>1.4713591647840538E-2</v>
      </c>
      <c r="L163" s="3">
        <f t="shared" ca="1" si="23"/>
        <v>1.2593004898485966E-2</v>
      </c>
      <c r="M163" s="3">
        <f t="shared" ca="1" si="23"/>
        <v>9.5859346705860909E-3</v>
      </c>
      <c r="N163" s="3">
        <f t="shared" ca="1" si="23"/>
        <v>9.2072214056456887E-3</v>
      </c>
      <c r="O163" s="3">
        <f t="shared" ca="1" si="23"/>
        <v>8.9267416063912221E-3</v>
      </c>
      <c r="P163" s="3">
        <f t="shared" ca="1" si="23"/>
        <v>1.025488202027154E-2</v>
      </c>
      <c r="Q163" s="3">
        <f t="shared" ca="1" si="23"/>
        <v>9.9305106110496814E-3</v>
      </c>
      <c r="R163" s="3">
        <f t="shared" ca="1" si="23"/>
        <v>1.1781803362940253E-2</v>
      </c>
      <c r="S163" s="3">
        <f t="shared" ca="1" si="23"/>
        <v>1.304913967161514E-2</v>
      </c>
      <c r="T163" s="3">
        <f t="shared" ca="1" si="23"/>
        <v>1.1987616717842174E-2</v>
      </c>
      <c r="U163" s="3">
        <f t="shared" ca="1" si="23"/>
        <v>1.4117519060605712E-2</v>
      </c>
      <c r="V163" s="3">
        <f t="shared" ca="1" si="23"/>
        <v>1.7643339926790295E-2</v>
      </c>
      <c r="W163" s="3">
        <f t="shared" ca="1" si="23"/>
        <v>2.1641476371615634E-2</v>
      </c>
    </row>
    <row r="164" spans="2:23">
      <c r="C164" s="1" t="s">
        <v>198</v>
      </c>
      <c r="D164" s="3">
        <f ca="1">STDEV(D135:D158)/SQRT(COUNT(D135:D158))</f>
        <v>2.9795164528603934E-2</v>
      </c>
      <c r="E164" s="3">
        <f t="shared" ref="E164:W164" ca="1" si="24">STDEV(E135:E158)/SQRT(COUNT(E135:E158))</f>
        <v>3.7372270190092434E-2</v>
      </c>
      <c r="F164" s="3">
        <f t="shared" ca="1" si="24"/>
        <v>2.5802524191695288E-2</v>
      </c>
      <c r="G164" s="3">
        <f t="shared" ca="1" si="24"/>
        <v>2.3853862768498633E-2</v>
      </c>
      <c r="H164" s="3">
        <f t="shared" ca="1" si="24"/>
        <v>3.5902471981420755E-2</v>
      </c>
      <c r="I164" s="3">
        <f t="shared" ca="1" si="24"/>
        <v>4.8970367716773336E-2</v>
      </c>
      <c r="J164" s="3">
        <f t="shared" ca="1" si="24"/>
        <v>6.4486305910272115E-2</v>
      </c>
      <c r="K164" s="3">
        <f t="shared" ca="1" si="24"/>
        <v>5.856588459370151E-2</v>
      </c>
      <c r="L164" s="3">
        <f t="shared" ca="1" si="24"/>
        <v>4.9802102793772986E-2</v>
      </c>
      <c r="M164" s="3">
        <f t="shared" ca="1" si="24"/>
        <v>5.7954293806161572E-2</v>
      </c>
      <c r="N164" s="3">
        <f t="shared" ca="1" si="24"/>
        <v>5.2619113511976963E-2</v>
      </c>
      <c r="O164" s="3">
        <f t="shared" ca="1" si="24"/>
        <v>3.9252055099499208E-2</v>
      </c>
      <c r="P164" s="3">
        <f t="shared" ca="1" si="24"/>
        <v>4.6788140616904027E-2</v>
      </c>
      <c r="Q164" s="3">
        <f t="shared" ca="1" si="24"/>
        <v>4.8040749976434559E-2</v>
      </c>
      <c r="R164" s="3">
        <f t="shared" ca="1" si="24"/>
        <v>5.5476370963471966E-2</v>
      </c>
      <c r="S164" s="3">
        <f t="shared" ca="1" si="24"/>
        <v>5.875566480826977E-2</v>
      </c>
      <c r="T164" s="3">
        <f t="shared" ca="1" si="24"/>
        <v>5.3061736658435679E-2</v>
      </c>
      <c r="U164" s="3">
        <f t="shared" ca="1" si="24"/>
        <v>4.6035126194465648E-2</v>
      </c>
      <c r="V164" s="3">
        <f t="shared" ca="1" si="24"/>
        <v>4.3167644676927006E-2</v>
      </c>
      <c r="W164" s="3">
        <f t="shared" ca="1" si="24"/>
        <v>5.0115883837441019E-2</v>
      </c>
    </row>
    <row r="165" spans="2:23">
      <c r="C165" s="1" t="s">
        <v>110</v>
      </c>
      <c r="D165" s="2">
        <f ca="1">D160-D161</f>
        <v>-0.11162198800047651</v>
      </c>
      <c r="E165" s="2">
        <f t="shared" ref="E165:W165" ca="1" si="25">E160-E161</f>
        <v>-0.14361191083647731</v>
      </c>
      <c r="F165" s="2">
        <f t="shared" ca="1" si="25"/>
        <v>-0.12347189929696824</v>
      </c>
      <c r="G165" s="2">
        <f t="shared" ca="1" si="25"/>
        <v>-0.17692859120783735</v>
      </c>
      <c r="H165" s="2">
        <f t="shared" ca="1" si="25"/>
        <v>-0.32440874769450401</v>
      </c>
      <c r="I165" s="2">
        <f t="shared" ca="1" si="25"/>
        <v>-0.41940522513018441</v>
      </c>
      <c r="J165" s="2">
        <f t="shared" ca="1" si="25"/>
        <v>-0.46337831895500475</v>
      </c>
      <c r="K165" s="2">
        <f t="shared" ca="1" si="25"/>
        <v>-0.48699890445756544</v>
      </c>
      <c r="L165" s="2">
        <f t="shared" ca="1" si="25"/>
        <v>-0.52022090493518502</v>
      </c>
      <c r="M165" s="2">
        <f t="shared" ca="1" si="25"/>
        <v>-0.4819068429520022</v>
      </c>
      <c r="N165" s="2">
        <f t="shared" ca="1" si="25"/>
        <v>-0.3666680224394942</v>
      </c>
      <c r="O165" s="2">
        <f t="shared" ca="1" si="25"/>
        <v>-0.24050798526822362</v>
      </c>
      <c r="P165" s="2">
        <f t="shared" ca="1" si="25"/>
        <v>-0.25809293209291528</v>
      </c>
      <c r="Q165" s="2">
        <f t="shared" ca="1" si="25"/>
        <v>-0.30424396909383211</v>
      </c>
      <c r="R165" s="2">
        <f t="shared" ca="1" si="25"/>
        <v>-0.32544688400213823</v>
      </c>
      <c r="S165" s="2">
        <f t="shared" ca="1" si="25"/>
        <v>-0.33809144082555742</v>
      </c>
      <c r="T165" s="2">
        <f t="shared" ca="1" si="25"/>
        <v>-0.34049575973405843</v>
      </c>
      <c r="U165" s="2">
        <f t="shared" ca="1" si="25"/>
        <v>-0.30080659225314788</v>
      </c>
      <c r="V165" s="2">
        <f t="shared" ca="1" si="25"/>
        <v>-0.26560792165798486</v>
      </c>
      <c r="W165" s="2">
        <f t="shared" ca="1" si="25"/>
        <v>-0.29312347767367503</v>
      </c>
    </row>
    <row r="167" spans="2:23">
      <c r="B167" s="1" t="s">
        <v>200</v>
      </c>
      <c r="D167" s="1">
        <f ca="1">COVAR(D111:D158,$C111:$C158)/VAR($C111:$C158)</f>
        <v>-5.4648264958566631E-2</v>
      </c>
      <c r="E167" s="1">
        <f t="shared" ref="E167:W167" ca="1" si="26">COVAR(E111:E158,$C111:$C158)/VAR($C111:$C158)</f>
        <v>-7.0309998013692004E-2</v>
      </c>
      <c r="F167" s="1">
        <f t="shared" ca="1" si="26"/>
        <v>-6.0449784030807356E-2</v>
      </c>
      <c r="G167" s="1">
        <f t="shared" ca="1" si="26"/>
        <v>-8.6621289445503694E-2</v>
      </c>
      <c r="H167" s="1">
        <f t="shared" ca="1" si="26"/>
        <v>-0.15882511605876759</v>
      </c>
      <c r="I167" s="1">
        <f t="shared" ca="1" si="26"/>
        <v>-0.20533380813665275</v>
      </c>
      <c r="J167" s="1">
        <f t="shared" ca="1" si="26"/>
        <v>-0.2268623019883878</v>
      </c>
      <c r="K167" s="1">
        <f t="shared" ca="1" si="26"/>
        <v>-0.23842654697401647</v>
      </c>
      <c r="L167" s="1">
        <f t="shared" ca="1" si="26"/>
        <v>-0.25469148470785102</v>
      </c>
      <c r="M167" s="1">
        <f t="shared" ca="1" si="26"/>
        <v>-0.23593355852858444</v>
      </c>
      <c r="N167" s="1">
        <f t="shared" ca="1" si="26"/>
        <v>-0.17951455265266908</v>
      </c>
      <c r="O167" s="1">
        <f t="shared" ca="1" si="26"/>
        <v>-0.11774870112090115</v>
      </c>
      <c r="P167" s="1">
        <f t="shared" ca="1" si="26"/>
        <v>-0.12635799800382314</v>
      </c>
      <c r="Q167" s="1">
        <f t="shared" ca="1" si="26"/>
        <v>-0.14895277653552202</v>
      </c>
      <c r="R167" s="1">
        <f t="shared" ca="1" si="26"/>
        <v>-0.15933337029271352</v>
      </c>
      <c r="S167" s="1">
        <f t="shared" ca="1" si="26"/>
        <v>-0.16552393457084577</v>
      </c>
      <c r="T167" s="1">
        <f t="shared" ca="1" si="26"/>
        <v>-0.1667010490364661</v>
      </c>
      <c r="U167" s="1">
        <f t="shared" ca="1" si="26"/>
        <v>-0.14726989412393693</v>
      </c>
      <c r="V167" s="1">
        <f t="shared" ca="1" si="26"/>
        <v>-0.13003721164505505</v>
      </c>
      <c r="W167" s="1">
        <f t="shared" ca="1" si="26"/>
        <v>-0.14350836927773672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0.129</v>
      </c>
      <c r="E1">
        <v>8.5000000000000006E-2</v>
      </c>
      <c r="F1">
        <v>2.8000000000000001E-2</v>
      </c>
      <c r="G1">
        <v>5.5E-2</v>
      </c>
      <c r="H1">
        <v>5.5E-2</v>
      </c>
      <c r="I1">
        <v>7.1999999999999995E-2</v>
      </c>
      <c r="J1">
        <v>5.2999999999999999E-2</v>
      </c>
      <c r="K1">
        <v>4.1000000000000002E-2</v>
      </c>
      <c r="L1">
        <v>3.9E-2</v>
      </c>
      <c r="M1">
        <v>3.4000000000000002E-2</v>
      </c>
      <c r="N1">
        <v>0.36699999999999999</v>
      </c>
      <c r="O1">
        <v>1.7999999999999999E-2</v>
      </c>
      <c r="P1">
        <v>2.8000000000000001E-2</v>
      </c>
      <c r="Q1">
        <v>1.2999999999999999E-2</v>
      </c>
      <c r="R1">
        <v>4.2000000000000003E-2</v>
      </c>
      <c r="S1">
        <v>6.0999999999999999E-2</v>
      </c>
      <c r="T1">
        <v>1.4E-2</v>
      </c>
      <c r="U1">
        <v>0.68200000000000005</v>
      </c>
      <c r="V1">
        <v>3.6999999999999998E-2</v>
      </c>
      <c r="W1">
        <v>0.43</v>
      </c>
      <c r="Z1" s="1">
        <f>AVERAGE(D1:M1)</f>
        <v>5.9100000000000007E-2</v>
      </c>
      <c r="AA1" s="1">
        <f>AVERAGE(N1:W1)</f>
        <v>0.16919999999999999</v>
      </c>
    </row>
    <row r="2" spans="1:27">
      <c r="A2">
        <v>1</v>
      </c>
      <c r="B2" t="s">
        <v>149</v>
      </c>
      <c r="C2">
        <v>30</v>
      </c>
      <c r="D2">
        <v>0.16200000000000001</v>
      </c>
      <c r="E2">
        <v>9.6000000000000002E-2</v>
      </c>
      <c r="F2">
        <v>4.2999999999999997E-2</v>
      </c>
      <c r="G2">
        <v>5.7000000000000002E-2</v>
      </c>
      <c r="H2">
        <v>4.7E-2</v>
      </c>
      <c r="I2">
        <v>0.09</v>
      </c>
      <c r="J2">
        <v>4.7E-2</v>
      </c>
      <c r="K2">
        <v>4.5999999999999999E-2</v>
      </c>
      <c r="L2">
        <v>4.8000000000000001E-2</v>
      </c>
      <c r="M2">
        <v>2.9000000000000001E-2</v>
      </c>
      <c r="N2">
        <v>0.433</v>
      </c>
      <c r="O2">
        <v>1.4999999999999999E-2</v>
      </c>
      <c r="P2">
        <v>2.7E-2</v>
      </c>
      <c r="Q2">
        <v>1.2E-2</v>
      </c>
      <c r="R2">
        <v>4.3999999999999997E-2</v>
      </c>
      <c r="S2">
        <v>6.4000000000000001E-2</v>
      </c>
      <c r="T2">
        <v>1.2E-2</v>
      </c>
      <c r="U2">
        <v>0.76600000000000001</v>
      </c>
      <c r="V2">
        <v>0.03</v>
      </c>
      <c r="W2">
        <v>0.54700000000000004</v>
      </c>
      <c r="Z2" s="1">
        <f t="shared" ref="Z2:Z48" si="0">AVERAGE(D2:M2)</f>
        <v>6.6500000000000017E-2</v>
      </c>
      <c r="AA2" s="1">
        <f t="shared" ref="AA2:AA48" si="1">AVERAGE(N2:W2)</f>
        <v>0.19500000000000001</v>
      </c>
    </row>
    <row r="3" spans="1:27">
      <c r="A3">
        <v>2</v>
      </c>
      <c r="B3" t="s">
        <v>150</v>
      </c>
      <c r="C3">
        <v>30</v>
      </c>
      <c r="D3">
        <v>0.11799999999999999</v>
      </c>
      <c r="E3">
        <v>8.8999999999999996E-2</v>
      </c>
      <c r="F3">
        <v>3.1E-2</v>
      </c>
      <c r="G3">
        <v>5.6000000000000001E-2</v>
      </c>
      <c r="H3">
        <v>6.2E-2</v>
      </c>
      <c r="I3">
        <v>5.5E-2</v>
      </c>
      <c r="J3">
        <v>5.8999999999999997E-2</v>
      </c>
      <c r="K3">
        <v>4.4999999999999998E-2</v>
      </c>
      <c r="L3">
        <v>4.9000000000000002E-2</v>
      </c>
      <c r="M3">
        <v>3.4000000000000002E-2</v>
      </c>
      <c r="N3">
        <v>0.437</v>
      </c>
      <c r="O3">
        <v>1.4999999999999999E-2</v>
      </c>
      <c r="P3">
        <v>2.7E-2</v>
      </c>
      <c r="Q3">
        <v>0.01</v>
      </c>
      <c r="R3">
        <v>4.3999999999999997E-2</v>
      </c>
      <c r="S3">
        <v>6.2E-2</v>
      </c>
      <c r="T3">
        <v>0.01</v>
      </c>
      <c r="U3">
        <v>0.74099999999999999</v>
      </c>
      <c r="V3">
        <v>3.4000000000000002E-2</v>
      </c>
      <c r="W3">
        <v>0.52600000000000002</v>
      </c>
      <c r="Z3" s="1">
        <f t="shared" si="0"/>
        <v>5.9800000000000006E-2</v>
      </c>
      <c r="AA3" s="1">
        <f t="shared" si="1"/>
        <v>0.19060000000000002</v>
      </c>
    </row>
    <row r="4" spans="1:27">
      <c r="A4">
        <v>3</v>
      </c>
      <c r="B4" t="s">
        <v>151</v>
      </c>
      <c r="C4">
        <v>30</v>
      </c>
      <c r="D4">
        <v>0.15</v>
      </c>
      <c r="E4">
        <v>8.8999999999999996E-2</v>
      </c>
      <c r="F4">
        <v>5.5E-2</v>
      </c>
      <c r="G4">
        <v>5.5E-2</v>
      </c>
      <c r="H4">
        <v>0.05</v>
      </c>
      <c r="I4">
        <v>9.2999999999999999E-2</v>
      </c>
      <c r="J4">
        <v>4.2999999999999997E-2</v>
      </c>
      <c r="K4">
        <v>4.7E-2</v>
      </c>
      <c r="L4">
        <v>3.5000000000000003E-2</v>
      </c>
      <c r="M4">
        <v>3.4000000000000002E-2</v>
      </c>
      <c r="N4">
        <v>0.38500000000000001</v>
      </c>
      <c r="O4">
        <v>1.7000000000000001E-2</v>
      </c>
      <c r="P4">
        <v>4.9000000000000002E-2</v>
      </c>
      <c r="Q4">
        <v>2.1000000000000001E-2</v>
      </c>
      <c r="R4">
        <v>4.1000000000000002E-2</v>
      </c>
      <c r="S4">
        <v>6.2E-2</v>
      </c>
      <c r="T4">
        <v>1.4E-2</v>
      </c>
      <c r="U4">
        <v>0.56699999999999995</v>
      </c>
      <c r="V4">
        <v>2.9000000000000001E-2</v>
      </c>
      <c r="W4">
        <v>0.437</v>
      </c>
      <c r="Z4" s="1">
        <f t="shared" si="0"/>
        <v>6.5100000000000019E-2</v>
      </c>
      <c r="AA4" s="1">
        <f t="shared" si="1"/>
        <v>0.16219999999999998</v>
      </c>
    </row>
    <row r="5" spans="1:27">
      <c r="A5">
        <v>4</v>
      </c>
      <c r="B5" t="s">
        <v>152</v>
      </c>
      <c r="C5">
        <v>30</v>
      </c>
      <c r="D5">
        <v>0.11600000000000001</v>
      </c>
      <c r="E5">
        <v>8.2000000000000003E-2</v>
      </c>
      <c r="F5">
        <v>7.4999999999999997E-2</v>
      </c>
      <c r="G5">
        <v>5.2999999999999999E-2</v>
      </c>
      <c r="H5">
        <v>6.3E-2</v>
      </c>
      <c r="I5">
        <v>6.5000000000000002E-2</v>
      </c>
      <c r="J5">
        <v>0.1</v>
      </c>
      <c r="K5">
        <v>8.5999999999999993E-2</v>
      </c>
      <c r="L5">
        <v>9.6000000000000002E-2</v>
      </c>
      <c r="M5">
        <v>4.3999999999999997E-2</v>
      </c>
      <c r="N5">
        <v>0.26300000000000001</v>
      </c>
      <c r="O5">
        <v>1.4E-2</v>
      </c>
      <c r="P5">
        <v>4.2999999999999997E-2</v>
      </c>
      <c r="Q5">
        <v>2.4E-2</v>
      </c>
      <c r="R5">
        <v>0.106</v>
      </c>
      <c r="S5">
        <v>5.8999999999999997E-2</v>
      </c>
      <c r="T5">
        <v>3.2000000000000001E-2</v>
      </c>
      <c r="U5">
        <v>0.67700000000000005</v>
      </c>
      <c r="V5">
        <v>3.1E-2</v>
      </c>
      <c r="W5">
        <v>0.47099999999999997</v>
      </c>
      <c r="Z5" s="1">
        <f t="shared" si="0"/>
        <v>7.8E-2</v>
      </c>
      <c r="AA5" s="1">
        <f t="shared" si="1"/>
        <v>0.17199999999999999</v>
      </c>
    </row>
    <row r="6" spans="1:27">
      <c r="A6">
        <v>5</v>
      </c>
      <c r="B6" t="s">
        <v>153</v>
      </c>
      <c r="C6">
        <v>30</v>
      </c>
      <c r="D6">
        <v>0.23100000000000001</v>
      </c>
      <c r="E6">
        <v>0.108</v>
      </c>
      <c r="F6">
        <v>0.221</v>
      </c>
      <c r="G6">
        <v>5.7000000000000002E-2</v>
      </c>
      <c r="H6">
        <v>3.4000000000000002E-2</v>
      </c>
      <c r="I6">
        <v>0.20599999999999999</v>
      </c>
      <c r="J6">
        <v>3.5999999999999997E-2</v>
      </c>
      <c r="K6">
        <v>7.4999999999999997E-2</v>
      </c>
      <c r="L6">
        <v>7.9000000000000001E-2</v>
      </c>
      <c r="M6">
        <v>2.4E-2</v>
      </c>
      <c r="N6">
        <v>0.32800000000000001</v>
      </c>
      <c r="O6">
        <v>1.4E-2</v>
      </c>
      <c r="P6">
        <v>4.1000000000000002E-2</v>
      </c>
      <c r="Q6">
        <v>2.8000000000000001E-2</v>
      </c>
      <c r="R6">
        <v>6.5000000000000002E-2</v>
      </c>
      <c r="S6">
        <v>6.5000000000000002E-2</v>
      </c>
      <c r="T6">
        <v>1.4999999999999999E-2</v>
      </c>
      <c r="U6">
        <v>0.62</v>
      </c>
      <c r="V6">
        <v>0.02</v>
      </c>
      <c r="W6">
        <v>0.55500000000000005</v>
      </c>
      <c r="Z6" s="1">
        <f t="shared" si="0"/>
        <v>0.10710000000000001</v>
      </c>
      <c r="AA6" s="1">
        <f t="shared" si="1"/>
        <v>0.17510000000000003</v>
      </c>
    </row>
    <row r="7" spans="1:27">
      <c r="A7">
        <v>6</v>
      </c>
      <c r="B7" t="s">
        <v>154</v>
      </c>
      <c r="C7">
        <v>30</v>
      </c>
      <c r="D7">
        <v>0.129</v>
      </c>
      <c r="E7">
        <v>0.09</v>
      </c>
      <c r="F7">
        <v>3.3000000000000002E-2</v>
      </c>
      <c r="G7">
        <v>5.5E-2</v>
      </c>
      <c r="H7">
        <v>6.7000000000000004E-2</v>
      </c>
      <c r="I7">
        <v>0.112</v>
      </c>
      <c r="J7">
        <v>4.9000000000000002E-2</v>
      </c>
      <c r="K7">
        <v>5.2999999999999999E-2</v>
      </c>
      <c r="L7">
        <v>2.5000000000000001E-2</v>
      </c>
      <c r="M7">
        <v>3.9E-2</v>
      </c>
      <c r="N7">
        <v>0.20599999999999999</v>
      </c>
      <c r="O7">
        <v>1.7000000000000001E-2</v>
      </c>
      <c r="P7">
        <v>2.7E-2</v>
      </c>
      <c r="Q7">
        <v>1.7000000000000001E-2</v>
      </c>
      <c r="R7">
        <v>8.2000000000000003E-2</v>
      </c>
      <c r="S7">
        <v>6.2E-2</v>
      </c>
      <c r="T7">
        <v>1.4999999999999999E-2</v>
      </c>
      <c r="U7">
        <v>0.60399999999999998</v>
      </c>
      <c r="V7">
        <v>2.5000000000000001E-2</v>
      </c>
      <c r="W7">
        <v>0.49</v>
      </c>
      <c r="Z7" s="1">
        <f t="shared" si="0"/>
        <v>6.5200000000000008E-2</v>
      </c>
      <c r="AA7" s="1">
        <f t="shared" si="1"/>
        <v>0.1545</v>
      </c>
    </row>
    <row r="8" spans="1:27">
      <c r="A8">
        <v>7</v>
      </c>
      <c r="B8" t="s">
        <v>155</v>
      </c>
      <c r="C8">
        <v>30</v>
      </c>
      <c r="D8">
        <v>0.14199999999999999</v>
      </c>
      <c r="E8">
        <v>9.4E-2</v>
      </c>
      <c r="F8">
        <v>2.5000000000000001E-2</v>
      </c>
      <c r="G8">
        <v>5.7000000000000002E-2</v>
      </c>
      <c r="H8">
        <v>5.5E-2</v>
      </c>
      <c r="I8">
        <v>7.2999999999999995E-2</v>
      </c>
      <c r="J8">
        <v>4.8000000000000001E-2</v>
      </c>
      <c r="K8">
        <v>3.5999999999999997E-2</v>
      </c>
      <c r="L8">
        <v>3.3000000000000002E-2</v>
      </c>
      <c r="M8">
        <v>3.2000000000000001E-2</v>
      </c>
      <c r="N8">
        <v>0.47199999999999998</v>
      </c>
      <c r="O8">
        <v>1.4E-2</v>
      </c>
      <c r="P8">
        <v>2.5000000000000001E-2</v>
      </c>
      <c r="Q8">
        <v>8.9999999999999993E-3</v>
      </c>
      <c r="R8">
        <v>3.9E-2</v>
      </c>
      <c r="S8">
        <v>6.4000000000000001E-2</v>
      </c>
      <c r="T8">
        <v>8.0000000000000002E-3</v>
      </c>
      <c r="U8">
        <v>0.78700000000000003</v>
      </c>
      <c r="V8">
        <v>3.1E-2</v>
      </c>
      <c r="W8">
        <v>0.55800000000000005</v>
      </c>
      <c r="Z8" s="1">
        <f t="shared" si="0"/>
        <v>5.9500000000000011E-2</v>
      </c>
      <c r="AA8" s="1">
        <f t="shared" si="1"/>
        <v>0.20070000000000002</v>
      </c>
    </row>
    <row r="9" spans="1:27">
      <c r="A9">
        <v>8</v>
      </c>
      <c r="B9" t="s">
        <v>156</v>
      </c>
      <c r="C9">
        <v>30</v>
      </c>
      <c r="D9">
        <v>0.13100000000000001</v>
      </c>
      <c r="E9">
        <v>8.8999999999999996E-2</v>
      </c>
      <c r="F9">
        <v>2.7E-2</v>
      </c>
      <c r="G9">
        <v>5.6000000000000001E-2</v>
      </c>
      <c r="H9">
        <v>5.8000000000000003E-2</v>
      </c>
      <c r="I9">
        <v>7.0999999999999994E-2</v>
      </c>
      <c r="J9">
        <v>4.8000000000000001E-2</v>
      </c>
      <c r="K9">
        <v>3.5999999999999997E-2</v>
      </c>
      <c r="L9">
        <v>2.9000000000000001E-2</v>
      </c>
      <c r="M9">
        <v>3.4000000000000002E-2</v>
      </c>
      <c r="N9">
        <v>0.43</v>
      </c>
      <c r="O9">
        <v>1.6E-2</v>
      </c>
      <c r="P9">
        <v>3.3000000000000002E-2</v>
      </c>
      <c r="Q9">
        <v>1.2E-2</v>
      </c>
      <c r="R9">
        <v>3.6999999999999998E-2</v>
      </c>
      <c r="S9">
        <v>6.2E-2</v>
      </c>
      <c r="T9">
        <v>8.9999999999999993E-3</v>
      </c>
      <c r="U9">
        <v>0.68100000000000005</v>
      </c>
      <c r="V9">
        <v>3.2000000000000001E-2</v>
      </c>
      <c r="W9">
        <v>0.47799999999999998</v>
      </c>
      <c r="Z9" s="1">
        <f t="shared" si="0"/>
        <v>5.7900000000000007E-2</v>
      </c>
      <c r="AA9" s="1">
        <f t="shared" si="1"/>
        <v>0.17900000000000002</v>
      </c>
    </row>
    <row r="10" spans="1:27">
      <c r="A10">
        <v>9</v>
      </c>
      <c r="B10" t="s">
        <v>157</v>
      </c>
      <c r="C10">
        <v>30</v>
      </c>
      <c r="D10">
        <v>0.14499999999999999</v>
      </c>
      <c r="E10">
        <v>9.4E-2</v>
      </c>
      <c r="F10">
        <v>3.3000000000000002E-2</v>
      </c>
      <c r="G10">
        <v>5.7000000000000002E-2</v>
      </c>
      <c r="H10">
        <v>5.1999999999999998E-2</v>
      </c>
      <c r="I10">
        <v>8.4000000000000005E-2</v>
      </c>
      <c r="J10">
        <v>4.7E-2</v>
      </c>
      <c r="K10">
        <v>0.04</v>
      </c>
      <c r="L10">
        <v>3.7999999999999999E-2</v>
      </c>
      <c r="M10">
        <v>3.1E-2</v>
      </c>
      <c r="N10">
        <v>0.436</v>
      </c>
      <c r="O10">
        <v>1.4999999999999999E-2</v>
      </c>
      <c r="P10">
        <v>2.5999999999999999E-2</v>
      </c>
      <c r="Q10">
        <v>0.01</v>
      </c>
      <c r="R10">
        <v>4.2000000000000003E-2</v>
      </c>
      <c r="S10">
        <v>6.4000000000000001E-2</v>
      </c>
      <c r="T10">
        <v>8.9999999999999993E-3</v>
      </c>
      <c r="U10">
        <v>0.748</v>
      </c>
      <c r="V10">
        <v>0.03</v>
      </c>
      <c r="W10">
        <v>0.54</v>
      </c>
      <c r="Z10" s="1">
        <f t="shared" si="0"/>
        <v>6.2100000000000009E-2</v>
      </c>
      <c r="AA10" s="1">
        <f t="shared" si="1"/>
        <v>0.192</v>
      </c>
    </row>
    <row r="11" spans="1:27">
      <c r="A11">
        <v>10</v>
      </c>
      <c r="B11" t="s">
        <v>158</v>
      </c>
      <c r="C11">
        <v>30</v>
      </c>
      <c r="D11">
        <v>9.9000000000000005E-2</v>
      </c>
      <c r="E11">
        <v>0.105</v>
      </c>
      <c r="F11">
        <v>3.7999999999999999E-2</v>
      </c>
      <c r="G11">
        <v>5.7000000000000002E-2</v>
      </c>
      <c r="H11">
        <v>9.1999999999999998E-2</v>
      </c>
      <c r="I11">
        <v>8.6999999999999994E-2</v>
      </c>
      <c r="J11">
        <v>7.1999999999999995E-2</v>
      </c>
      <c r="K11">
        <v>2.5999999999999999E-2</v>
      </c>
      <c r="L11">
        <v>3.2000000000000001E-2</v>
      </c>
      <c r="M11">
        <v>4.3999999999999997E-2</v>
      </c>
      <c r="N11">
        <v>0.53100000000000003</v>
      </c>
      <c r="O11">
        <v>1.4E-2</v>
      </c>
      <c r="P11">
        <v>3.6999999999999998E-2</v>
      </c>
      <c r="Q11">
        <v>1.2E-2</v>
      </c>
      <c r="R11">
        <v>6.2E-2</v>
      </c>
      <c r="S11">
        <v>6.5000000000000002E-2</v>
      </c>
      <c r="T11">
        <v>1.0999999999999999E-2</v>
      </c>
      <c r="U11">
        <v>0.66200000000000003</v>
      </c>
      <c r="V11">
        <v>0.03</v>
      </c>
      <c r="W11">
        <v>0.64</v>
      </c>
      <c r="Z11" s="1">
        <f t="shared" si="0"/>
        <v>6.5200000000000008E-2</v>
      </c>
      <c r="AA11" s="1">
        <f t="shared" si="1"/>
        <v>0.2064</v>
      </c>
    </row>
    <row r="12" spans="1:27">
      <c r="A12">
        <v>11</v>
      </c>
      <c r="B12" t="s">
        <v>159</v>
      </c>
      <c r="C12">
        <v>30</v>
      </c>
      <c r="D12">
        <v>0.14399999999999999</v>
      </c>
      <c r="E12">
        <v>8.6999999999999994E-2</v>
      </c>
      <c r="F12">
        <v>2.8000000000000001E-2</v>
      </c>
      <c r="G12">
        <v>5.6000000000000001E-2</v>
      </c>
      <c r="H12">
        <v>5.5E-2</v>
      </c>
      <c r="I12">
        <v>6.7000000000000004E-2</v>
      </c>
      <c r="J12">
        <v>4.4999999999999998E-2</v>
      </c>
      <c r="K12">
        <v>3.9E-2</v>
      </c>
      <c r="L12">
        <v>2.5999999999999999E-2</v>
      </c>
      <c r="M12">
        <v>3.4000000000000002E-2</v>
      </c>
      <c r="N12">
        <v>0.45900000000000002</v>
      </c>
      <c r="O12">
        <v>1.6E-2</v>
      </c>
      <c r="P12">
        <v>0.04</v>
      </c>
      <c r="Q12">
        <v>1.4E-2</v>
      </c>
      <c r="R12">
        <v>3.3000000000000002E-2</v>
      </c>
      <c r="S12">
        <v>6.2E-2</v>
      </c>
      <c r="T12">
        <v>0.01</v>
      </c>
      <c r="U12">
        <v>0.68500000000000005</v>
      </c>
      <c r="V12">
        <v>3.2000000000000001E-2</v>
      </c>
      <c r="W12">
        <v>0.46500000000000002</v>
      </c>
      <c r="Z12" s="1">
        <f t="shared" si="0"/>
        <v>5.8100000000000006E-2</v>
      </c>
      <c r="AA12" s="1">
        <f t="shared" si="1"/>
        <v>0.18160000000000004</v>
      </c>
    </row>
    <row r="13" spans="1:27">
      <c r="A13">
        <v>12</v>
      </c>
      <c r="B13" t="s">
        <v>160</v>
      </c>
      <c r="C13">
        <v>30</v>
      </c>
      <c r="D13">
        <v>0.38100000000000001</v>
      </c>
      <c r="E13">
        <v>9.6000000000000002E-2</v>
      </c>
      <c r="F13">
        <v>3.4000000000000002E-2</v>
      </c>
      <c r="G13">
        <v>5.7000000000000002E-2</v>
      </c>
      <c r="H13">
        <v>6.0999999999999999E-2</v>
      </c>
      <c r="I13">
        <v>3.2000000000000001E-2</v>
      </c>
      <c r="J13">
        <v>0.255</v>
      </c>
      <c r="K13">
        <v>5.5E-2</v>
      </c>
      <c r="L13">
        <v>0.02</v>
      </c>
      <c r="M13">
        <v>6.2E-2</v>
      </c>
      <c r="N13">
        <v>0.879</v>
      </c>
      <c r="O13">
        <v>7.0000000000000001E-3</v>
      </c>
      <c r="P13">
        <v>0.48099999999999998</v>
      </c>
      <c r="Q13">
        <v>0.20499999999999999</v>
      </c>
      <c r="R13">
        <v>1.6E-2</v>
      </c>
      <c r="S13">
        <v>6.4000000000000001E-2</v>
      </c>
      <c r="T13">
        <v>6.9000000000000006E-2</v>
      </c>
      <c r="U13">
        <v>0.80600000000000005</v>
      </c>
      <c r="V13">
        <v>4.4999999999999998E-2</v>
      </c>
      <c r="W13">
        <v>0.48599999999999999</v>
      </c>
      <c r="Z13" s="1">
        <f t="shared" si="0"/>
        <v>0.10530000000000002</v>
      </c>
      <c r="AA13" s="1">
        <f t="shared" si="1"/>
        <v>0.30579999999999996</v>
      </c>
    </row>
    <row r="14" spans="1:27">
      <c r="A14">
        <v>13</v>
      </c>
      <c r="B14" t="s">
        <v>161</v>
      </c>
      <c r="C14">
        <v>30</v>
      </c>
      <c r="D14">
        <v>0.17499999999999999</v>
      </c>
      <c r="E14">
        <v>0.105</v>
      </c>
      <c r="F14">
        <v>0.04</v>
      </c>
      <c r="G14">
        <v>5.8000000000000003E-2</v>
      </c>
      <c r="H14">
        <v>5.8999999999999997E-2</v>
      </c>
      <c r="I14">
        <v>8.5000000000000006E-2</v>
      </c>
      <c r="J14">
        <v>4.5999999999999999E-2</v>
      </c>
      <c r="K14">
        <v>4.2999999999999997E-2</v>
      </c>
      <c r="L14">
        <v>2.9000000000000001E-2</v>
      </c>
      <c r="M14">
        <v>3.2000000000000001E-2</v>
      </c>
      <c r="N14">
        <v>0.54100000000000004</v>
      </c>
      <c r="O14">
        <v>1.2E-2</v>
      </c>
      <c r="P14">
        <v>3.9E-2</v>
      </c>
      <c r="Q14">
        <v>1.2999999999999999E-2</v>
      </c>
      <c r="R14">
        <v>3.9E-2</v>
      </c>
      <c r="S14">
        <v>6.6000000000000003E-2</v>
      </c>
      <c r="T14">
        <v>8.9999999999999993E-3</v>
      </c>
      <c r="U14">
        <v>0.76500000000000001</v>
      </c>
      <c r="V14">
        <v>2.5999999999999999E-2</v>
      </c>
      <c r="W14">
        <v>0.63100000000000001</v>
      </c>
      <c r="Z14" s="1">
        <f t="shared" si="0"/>
        <v>6.720000000000001E-2</v>
      </c>
      <c r="AA14" s="1">
        <f t="shared" si="1"/>
        <v>0.21410000000000001</v>
      </c>
    </row>
    <row r="15" spans="1:27">
      <c r="A15">
        <v>14</v>
      </c>
      <c r="B15" t="s">
        <v>162</v>
      </c>
      <c r="C15">
        <v>30</v>
      </c>
      <c r="D15">
        <v>0.11</v>
      </c>
      <c r="E15">
        <v>9.2999999999999999E-2</v>
      </c>
      <c r="F15">
        <v>5.1999999999999998E-2</v>
      </c>
      <c r="G15">
        <v>5.6000000000000001E-2</v>
      </c>
      <c r="H15">
        <v>0.08</v>
      </c>
      <c r="I15">
        <v>0.03</v>
      </c>
      <c r="J15">
        <v>7.6999999999999999E-2</v>
      </c>
      <c r="K15">
        <v>0.06</v>
      </c>
      <c r="L15">
        <v>7.3999999999999996E-2</v>
      </c>
      <c r="M15">
        <v>3.5000000000000003E-2</v>
      </c>
      <c r="N15">
        <v>0.61799999999999999</v>
      </c>
      <c r="O15">
        <v>1.0999999999999999E-2</v>
      </c>
      <c r="P15">
        <v>4.3999999999999997E-2</v>
      </c>
      <c r="Q15">
        <v>1.2E-2</v>
      </c>
      <c r="R15">
        <v>4.1000000000000002E-2</v>
      </c>
      <c r="S15">
        <v>6.3E-2</v>
      </c>
      <c r="T15">
        <v>0.01</v>
      </c>
      <c r="U15">
        <v>0.77900000000000003</v>
      </c>
      <c r="V15">
        <v>3.3000000000000002E-2</v>
      </c>
      <c r="W15">
        <v>0.64800000000000002</v>
      </c>
      <c r="Z15" s="1">
        <f t="shared" si="0"/>
        <v>6.6700000000000009E-2</v>
      </c>
      <c r="AA15" s="1">
        <f t="shared" si="1"/>
        <v>0.22590000000000005</v>
      </c>
    </row>
    <row r="16" spans="1:27">
      <c r="A16">
        <v>15</v>
      </c>
      <c r="B16" t="s">
        <v>163</v>
      </c>
      <c r="C16">
        <v>30</v>
      </c>
      <c r="D16">
        <v>0.20399999999999999</v>
      </c>
      <c r="E16">
        <v>0.105</v>
      </c>
      <c r="F16">
        <v>5.3999999999999999E-2</v>
      </c>
      <c r="G16">
        <v>5.8000000000000003E-2</v>
      </c>
      <c r="H16">
        <v>4.4999999999999998E-2</v>
      </c>
      <c r="I16">
        <v>0.108</v>
      </c>
      <c r="J16">
        <v>3.7999999999999999E-2</v>
      </c>
      <c r="K16">
        <v>4.4999999999999998E-2</v>
      </c>
      <c r="L16">
        <v>3.2000000000000001E-2</v>
      </c>
      <c r="M16">
        <v>2.8000000000000001E-2</v>
      </c>
      <c r="N16">
        <v>0.51200000000000001</v>
      </c>
      <c r="O16">
        <v>1.2999999999999999E-2</v>
      </c>
      <c r="P16">
        <v>4.1000000000000002E-2</v>
      </c>
      <c r="Q16">
        <v>1.4999999999999999E-2</v>
      </c>
      <c r="R16">
        <v>3.7999999999999999E-2</v>
      </c>
      <c r="S16">
        <v>6.6000000000000003E-2</v>
      </c>
      <c r="T16">
        <v>8.9999999999999993E-3</v>
      </c>
      <c r="U16">
        <v>0.75800000000000001</v>
      </c>
      <c r="V16">
        <v>2.4E-2</v>
      </c>
      <c r="W16">
        <v>0.60699999999999998</v>
      </c>
      <c r="Z16" s="1">
        <f t="shared" si="0"/>
        <v>7.1700000000000014E-2</v>
      </c>
      <c r="AA16" s="1">
        <f t="shared" si="1"/>
        <v>0.20830000000000001</v>
      </c>
    </row>
    <row r="17" spans="1:27">
      <c r="A17">
        <v>16</v>
      </c>
      <c r="B17" t="s">
        <v>164</v>
      </c>
      <c r="C17">
        <v>30</v>
      </c>
      <c r="D17">
        <v>0.14799999999999999</v>
      </c>
      <c r="E17">
        <v>9.9000000000000005E-2</v>
      </c>
      <c r="F17">
        <v>2.4E-2</v>
      </c>
      <c r="G17">
        <v>5.8000000000000003E-2</v>
      </c>
      <c r="H17">
        <v>6.3E-2</v>
      </c>
      <c r="I17">
        <v>7.0999999999999994E-2</v>
      </c>
      <c r="J17">
        <v>5.0999999999999997E-2</v>
      </c>
      <c r="K17">
        <v>3.7999999999999999E-2</v>
      </c>
      <c r="L17">
        <v>0.03</v>
      </c>
      <c r="M17">
        <v>3.3000000000000002E-2</v>
      </c>
      <c r="N17">
        <v>0.49399999999999999</v>
      </c>
      <c r="O17">
        <v>1.2999999999999999E-2</v>
      </c>
      <c r="P17">
        <v>2.5000000000000001E-2</v>
      </c>
      <c r="Q17">
        <v>8.9999999999999993E-3</v>
      </c>
      <c r="R17">
        <v>4.2000000000000003E-2</v>
      </c>
      <c r="S17">
        <v>6.5000000000000002E-2</v>
      </c>
      <c r="T17">
        <v>8.9999999999999993E-3</v>
      </c>
      <c r="U17">
        <v>0.81</v>
      </c>
      <c r="V17">
        <v>0.03</v>
      </c>
      <c r="W17">
        <v>0.61699999999999999</v>
      </c>
      <c r="Z17" s="1">
        <f t="shared" si="0"/>
        <v>6.1500000000000013E-2</v>
      </c>
      <c r="AA17" s="1">
        <f t="shared" si="1"/>
        <v>0.21139999999999998</v>
      </c>
    </row>
    <row r="18" spans="1:27">
      <c r="A18">
        <v>17</v>
      </c>
      <c r="B18" t="s">
        <v>165</v>
      </c>
      <c r="C18">
        <v>30</v>
      </c>
      <c r="D18">
        <v>0.107</v>
      </c>
      <c r="E18">
        <v>0.1</v>
      </c>
      <c r="F18">
        <v>4.5999999999999999E-2</v>
      </c>
      <c r="G18">
        <v>5.6000000000000001E-2</v>
      </c>
      <c r="H18">
        <v>0.105</v>
      </c>
      <c r="I18">
        <v>3.4000000000000002E-2</v>
      </c>
      <c r="J18">
        <v>7.8E-2</v>
      </c>
      <c r="K18">
        <v>6.8000000000000005E-2</v>
      </c>
      <c r="L18">
        <v>5.2999999999999999E-2</v>
      </c>
      <c r="M18">
        <v>3.7999999999999999E-2</v>
      </c>
      <c r="N18">
        <v>0.51900000000000002</v>
      </c>
      <c r="O18">
        <v>1.0999999999999999E-2</v>
      </c>
      <c r="P18">
        <v>3.5999999999999997E-2</v>
      </c>
      <c r="Q18">
        <v>1.2999999999999999E-2</v>
      </c>
      <c r="R18">
        <v>0.06</v>
      </c>
      <c r="S18">
        <v>6.3E-2</v>
      </c>
      <c r="T18">
        <v>1.0999999999999999E-2</v>
      </c>
      <c r="U18">
        <v>0.76200000000000001</v>
      </c>
      <c r="V18">
        <v>2.9000000000000001E-2</v>
      </c>
      <c r="W18">
        <v>0.70199999999999996</v>
      </c>
      <c r="Z18" s="1">
        <f t="shared" si="0"/>
        <v>6.8499999999999991E-2</v>
      </c>
      <c r="AA18" s="1">
        <f t="shared" si="1"/>
        <v>0.22059999999999999</v>
      </c>
    </row>
    <row r="19" spans="1:27">
      <c r="A19">
        <v>18</v>
      </c>
      <c r="B19" t="s">
        <v>166</v>
      </c>
      <c r="C19">
        <v>30</v>
      </c>
      <c r="D19">
        <v>0.11600000000000001</v>
      </c>
      <c r="E19">
        <v>9.2999999999999999E-2</v>
      </c>
      <c r="F19">
        <v>3.7999999999999999E-2</v>
      </c>
      <c r="G19">
        <v>5.6000000000000001E-2</v>
      </c>
      <c r="H19">
        <v>7.0999999999999994E-2</v>
      </c>
      <c r="I19">
        <v>4.2000000000000003E-2</v>
      </c>
      <c r="J19">
        <v>7.0999999999999994E-2</v>
      </c>
      <c r="K19">
        <v>5.0999999999999997E-2</v>
      </c>
      <c r="L19">
        <v>6.8000000000000005E-2</v>
      </c>
      <c r="M19">
        <v>3.3000000000000002E-2</v>
      </c>
      <c r="N19">
        <v>0.54200000000000004</v>
      </c>
      <c r="O19">
        <v>1.2E-2</v>
      </c>
      <c r="P19">
        <v>3.1E-2</v>
      </c>
      <c r="Q19">
        <v>0.01</v>
      </c>
      <c r="R19">
        <v>4.2999999999999997E-2</v>
      </c>
      <c r="S19">
        <v>6.3E-2</v>
      </c>
      <c r="T19">
        <v>0.01</v>
      </c>
      <c r="U19">
        <v>0.79500000000000004</v>
      </c>
      <c r="V19">
        <v>3.4000000000000002E-2</v>
      </c>
      <c r="W19">
        <v>0.61699999999999999</v>
      </c>
      <c r="Z19" s="1">
        <f t="shared" si="0"/>
        <v>6.3900000000000012E-2</v>
      </c>
      <c r="AA19" s="1">
        <f t="shared" si="1"/>
        <v>0.2157</v>
      </c>
    </row>
    <row r="20" spans="1:27">
      <c r="A20">
        <v>19</v>
      </c>
      <c r="B20" t="s">
        <v>167</v>
      </c>
      <c r="C20">
        <v>30</v>
      </c>
      <c r="D20">
        <v>0.15</v>
      </c>
      <c r="E20">
        <v>9.2999999999999999E-2</v>
      </c>
      <c r="F20">
        <v>0.03</v>
      </c>
      <c r="G20">
        <v>5.6000000000000001E-2</v>
      </c>
      <c r="H20">
        <v>8.4000000000000005E-2</v>
      </c>
      <c r="I20">
        <v>6.7000000000000004E-2</v>
      </c>
      <c r="J20">
        <v>0.124</v>
      </c>
      <c r="K20">
        <v>5.7000000000000002E-2</v>
      </c>
      <c r="L20">
        <v>4.2000000000000003E-2</v>
      </c>
      <c r="M20">
        <v>4.7E-2</v>
      </c>
      <c r="N20">
        <v>0.36699999999999999</v>
      </c>
      <c r="O20">
        <v>1.2E-2</v>
      </c>
      <c r="P20">
        <v>0.05</v>
      </c>
      <c r="Q20">
        <v>0.03</v>
      </c>
      <c r="R20">
        <v>7.0000000000000007E-2</v>
      </c>
      <c r="S20">
        <v>6.2E-2</v>
      </c>
      <c r="T20">
        <v>2.4E-2</v>
      </c>
      <c r="U20">
        <v>0.68400000000000005</v>
      </c>
      <c r="V20">
        <v>3.2000000000000001E-2</v>
      </c>
      <c r="W20">
        <v>0.51300000000000001</v>
      </c>
      <c r="Z20" s="1">
        <f t="shared" si="0"/>
        <v>7.5000000000000025E-2</v>
      </c>
      <c r="AA20" s="1">
        <f t="shared" si="1"/>
        <v>0.18439999999999998</v>
      </c>
    </row>
    <row r="21" spans="1:27">
      <c r="A21">
        <v>20</v>
      </c>
      <c r="B21" t="s">
        <v>168</v>
      </c>
      <c r="C21">
        <v>30</v>
      </c>
      <c r="D21">
        <v>0.128</v>
      </c>
      <c r="E21">
        <v>0.106</v>
      </c>
      <c r="F21">
        <v>2.1000000000000001E-2</v>
      </c>
      <c r="G21">
        <v>5.8000000000000003E-2</v>
      </c>
      <c r="H21">
        <v>0.09</v>
      </c>
      <c r="I21">
        <v>0.10199999999999999</v>
      </c>
      <c r="J21">
        <v>5.7000000000000002E-2</v>
      </c>
      <c r="K21">
        <v>4.4999999999999998E-2</v>
      </c>
      <c r="L21">
        <v>2.1000000000000001E-2</v>
      </c>
      <c r="M21">
        <v>3.6999999999999998E-2</v>
      </c>
      <c r="N21">
        <v>0.249</v>
      </c>
      <c r="O21">
        <v>1.4E-2</v>
      </c>
      <c r="P21">
        <v>1.7000000000000001E-2</v>
      </c>
      <c r="Q21">
        <v>1.0999999999999999E-2</v>
      </c>
      <c r="R21">
        <v>0.10199999999999999</v>
      </c>
      <c r="S21">
        <v>6.5000000000000002E-2</v>
      </c>
      <c r="T21">
        <v>1.0999999999999999E-2</v>
      </c>
      <c r="U21">
        <v>0.74399999999999999</v>
      </c>
      <c r="V21">
        <v>2.4E-2</v>
      </c>
      <c r="W21">
        <v>0.67500000000000004</v>
      </c>
      <c r="Z21" s="1">
        <f t="shared" si="0"/>
        <v>6.6500000000000017E-2</v>
      </c>
      <c r="AA21" s="1">
        <f t="shared" si="1"/>
        <v>0.19120000000000001</v>
      </c>
    </row>
    <row r="22" spans="1:27">
      <c r="A22">
        <v>21</v>
      </c>
      <c r="B22" t="s">
        <v>169</v>
      </c>
      <c r="C22">
        <v>30</v>
      </c>
      <c r="D22">
        <v>0.14799999999999999</v>
      </c>
      <c r="E22">
        <v>9.8000000000000004E-2</v>
      </c>
      <c r="F22">
        <v>0.03</v>
      </c>
      <c r="G22">
        <v>5.8000000000000003E-2</v>
      </c>
      <c r="H22">
        <v>5.6000000000000001E-2</v>
      </c>
      <c r="I22">
        <v>7.0999999999999994E-2</v>
      </c>
      <c r="J22">
        <v>5.3999999999999999E-2</v>
      </c>
      <c r="K22">
        <v>3.9E-2</v>
      </c>
      <c r="L22">
        <v>0.04</v>
      </c>
      <c r="M22">
        <v>3.1E-2</v>
      </c>
      <c r="N22">
        <v>0.499</v>
      </c>
      <c r="O22">
        <v>1.2999999999999999E-2</v>
      </c>
      <c r="P22">
        <v>2.7E-2</v>
      </c>
      <c r="Q22">
        <v>0.01</v>
      </c>
      <c r="R22">
        <v>4.2000000000000003E-2</v>
      </c>
      <c r="S22">
        <v>6.5000000000000002E-2</v>
      </c>
      <c r="T22">
        <v>8.9999999999999993E-3</v>
      </c>
      <c r="U22">
        <v>0.79700000000000004</v>
      </c>
      <c r="V22">
        <v>3.1E-2</v>
      </c>
      <c r="W22">
        <v>0.59599999999999997</v>
      </c>
      <c r="Z22" s="1">
        <f t="shared" si="0"/>
        <v>6.2500000000000014E-2</v>
      </c>
      <c r="AA22" s="1">
        <f t="shared" si="1"/>
        <v>0.2089</v>
      </c>
    </row>
    <row r="23" spans="1:27">
      <c r="A23">
        <v>22</v>
      </c>
      <c r="B23" t="s">
        <v>170</v>
      </c>
      <c r="C23">
        <v>30</v>
      </c>
      <c r="D23">
        <v>0.25</v>
      </c>
      <c r="E23">
        <v>0.10299999999999999</v>
      </c>
      <c r="F23">
        <v>0.02</v>
      </c>
      <c r="G23">
        <v>5.8000000000000003E-2</v>
      </c>
      <c r="H23">
        <v>6.3E-2</v>
      </c>
      <c r="I23">
        <v>5.6000000000000001E-2</v>
      </c>
      <c r="J23">
        <v>4.3999999999999997E-2</v>
      </c>
      <c r="K23">
        <v>4.2000000000000003E-2</v>
      </c>
      <c r="L23">
        <v>8.9999999999999993E-3</v>
      </c>
      <c r="M23">
        <v>3.6999999999999998E-2</v>
      </c>
      <c r="N23">
        <v>0.65200000000000002</v>
      </c>
      <c r="O23">
        <v>1.0999999999999999E-2</v>
      </c>
      <c r="P23">
        <v>9.6000000000000002E-2</v>
      </c>
      <c r="Q23">
        <v>2.8000000000000001E-2</v>
      </c>
      <c r="R23">
        <v>2.4E-2</v>
      </c>
      <c r="S23">
        <v>6.6000000000000003E-2</v>
      </c>
      <c r="T23">
        <v>8.9999999999999993E-3</v>
      </c>
      <c r="U23">
        <v>0.80400000000000005</v>
      </c>
      <c r="V23">
        <v>2.9000000000000001E-2</v>
      </c>
      <c r="W23">
        <v>0.64200000000000002</v>
      </c>
      <c r="Z23" s="1">
        <f t="shared" si="0"/>
        <v>6.8200000000000011E-2</v>
      </c>
      <c r="AA23" s="1">
        <f t="shared" si="1"/>
        <v>0.23609999999999998</v>
      </c>
    </row>
    <row r="24" spans="1:27">
      <c r="A24">
        <v>23</v>
      </c>
      <c r="B24" t="s">
        <v>171</v>
      </c>
      <c r="C24">
        <v>30</v>
      </c>
      <c r="D24">
        <v>0.16200000000000001</v>
      </c>
      <c r="E24">
        <v>0.11899999999999999</v>
      </c>
      <c r="F24">
        <v>4.1000000000000002E-2</v>
      </c>
      <c r="G24">
        <v>5.8999999999999997E-2</v>
      </c>
      <c r="H24">
        <v>8.5000000000000006E-2</v>
      </c>
      <c r="I24">
        <v>0.187</v>
      </c>
      <c r="J24">
        <v>7.3999999999999996E-2</v>
      </c>
      <c r="K24">
        <v>4.7E-2</v>
      </c>
      <c r="L24">
        <v>2.5000000000000001E-2</v>
      </c>
      <c r="M24">
        <v>3.7999999999999999E-2</v>
      </c>
      <c r="N24">
        <v>0.22900000000000001</v>
      </c>
      <c r="O24">
        <v>1.2E-2</v>
      </c>
      <c r="P24">
        <v>2.4E-2</v>
      </c>
      <c r="Q24">
        <v>2.5999999999999999E-2</v>
      </c>
      <c r="R24">
        <v>0.14099999999999999</v>
      </c>
      <c r="S24">
        <v>6.7000000000000004E-2</v>
      </c>
      <c r="T24">
        <v>1.4999999999999999E-2</v>
      </c>
      <c r="U24">
        <v>0.61299999999999999</v>
      </c>
      <c r="V24">
        <v>0.02</v>
      </c>
      <c r="W24">
        <v>0.67100000000000004</v>
      </c>
      <c r="Z24" s="1">
        <f t="shared" si="0"/>
        <v>8.3700000000000011E-2</v>
      </c>
      <c r="AA24" s="1">
        <f t="shared" si="1"/>
        <v>0.18180000000000002</v>
      </c>
    </row>
    <row r="25" spans="1:27">
      <c r="A25">
        <v>24</v>
      </c>
      <c r="B25" t="s">
        <v>172</v>
      </c>
      <c r="C25">
        <v>30</v>
      </c>
      <c r="D25">
        <v>3.5000000000000003E-2</v>
      </c>
      <c r="E25">
        <v>7.1999999999999995E-2</v>
      </c>
      <c r="F25">
        <v>8.8999999999999996E-2</v>
      </c>
      <c r="G25">
        <v>4.2000000000000003E-2</v>
      </c>
      <c r="H25">
        <v>0.98799999999999999</v>
      </c>
      <c r="I25">
        <v>1.7000000000000001E-2</v>
      </c>
      <c r="J25">
        <v>0.99099999999999999</v>
      </c>
      <c r="K25">
        <v>0.96299999999999997</v>
      </c>
      <c r="L25">
        <v>0.98799999999999999</v>
      </c>
      <c r="M25">
        <v>0.95599999999999996</v>
      </c>
      <c r="N25">
        <v>0.89400000000000002</v>
      </c>
      <c r="O25">
        <v>0.193</v>
      </c>
      <c r="P25">
        <v>0.14099999999999999</v>
      </c>
      <c r="Q25">
        <v>0.97599999999999998</v>
      </c>
      <c r="R25">
        <v>0.93200000000000005</v>
      </c>
      <c r="S25">
        <v>4.7E-2</v>
      </c>
      <c r="T25">
        <v>0.996</v>
      </c>
      <c r="U25">
        <v>0.97599999999999998</v>
      </c>
      <c r="V25">
        <v>0.94299999999999995</v>
      </c>
      <c r="W25">
        <v>0.13300000000000001</v>
      </c>
      <c r="Z25" s="1">
        <f t="shared" si="0"/>
        <v>0.5141</v>
      </c>
      <c r="AA25" s="1">
        <f t="shared" si="1"/>
        <v>0.62309999999999999</v>
      </c>
    </row>
    <row r="26" spans="1:27">
      <c r="A26">
        <v>25</v>
      </c>
      <c r="B26" t="s">
        <v>173</v>
      </c>
      <c r="C26">
        <v>30</v>
      </c>
      <c r="D26">
        <v>6.0000000000000001E-3</v>
      </c>
      <c r="E26">
        <v>0.34100000000000003</v>
      </c>
      <c r="F26">
        <v>1.6E-2</v>
      </c>
      <c r="G26">
        <v>5.6000000000000001E-2</v>
      </c>
      <c r="H26">
        <v>0.99099999999999999</v>
      </c>
      <c r="I26">
        <v>4.1000000000000002E-2</v>
      </c>
      <c r="J26">
        <v>0.95099999999999996</v>
      </c>
      <c r="K26">
        <v>2.7E-2</v>
      </c>
      <c r="L26">
        <v>8.0000000000000002E-3</v>
      </c>
      <c r="M26">
        <v>0.97899999999999998</v>
      </c>
      <c r="N26">
        <v>0.98599999999999999</v>
      </c>
      <c r="O26">
        <v>5.0999999999999997E-2</v>
      </c>
      <c r="P26">
        <v>0.39500000000000002</v>
      </c>
      <c r="Q26">
        <v>0.76800000000000002</v>
      </c>
      <c r="R26">
        <v>0.40500000000000003</v>
      </c>
      <c r="S26">
        <v>6.8000000000000005E-2</v>
      </c>
      <c r="T26">
        <v>0.81699999999999995</v>
      </c>
      <c r="U26">
        <v>3.4000000000000002E-2</v>
      </c>
      <c r="V26">
        <v>0.42799999999999999</v>
      </c>
      <c r="W26">
        <v>0.97799999999999998</v>
      </c>
      <c r="Z26" s="1">
        <f t="shared" si="0"/>
        <v>0.34160000000000001</v>
      </c>
      <c r="AA26" s="1">
        <f t="shared" si="1"/>
        <v>0.49299999999999999</v>
      </c>
    </row>
    <row r="27" spans="1:27">
      <c r="A27">
        <v>26</v>
      </c>
      <c r="B27" t="s">
        <v>174</v>
      </c>
      <c r="C27">
        <v>30</v>
      </c>
      <c r="D27">
        <v>0.03</v>
      </c>
      <c r="E27">
        <v>0.155</v>
      </c>
      <c r="F27">
        <v>0.83499999999999996</v>
      </c>
      <c r="G27">
        <v>4.4999999999999998E-2</v>
      </c>
      <c r="H27">
        <v>0.90100000000000002</v>
      </c>
      <c r="I27">
        <v>7.0999999999999994E-2</v>
      </c>
      <c r="J27">
        <v>5.8999999999999997E-2</v>
      </c>
      <c r="K27">
        <v>0.97399999999999998</v>
      </c>
      <c r="L27">
        <v>0.84</v>
      </c>
      <c r="M27">
        <v>9.9000000000000005E-2</v>
      </c>
      <c r="N27">
        <v>0.99</v>
      </c>
      <c r="O27">
        <v>9.1999999999999998E-2</v>
      </c>
      <c r="P27">
        <v>3.7999999999999999E-2</v>
      </c>
      <c r="Q27">
        <v>5.0000000000000001E-3</v>
      </c>
      <c r="R27">
        <v>0.107</v>
      </c>
      <c r="S27">
        <v>5.0999999999999997E-2</v>
      </c>
      <c r="T27">
        <v>0.49099999999999999</v>
      </c>
      <c r="U27">
        <v>0.314</v>
      </c>
      <c r="V27">
        <v>8.0000000000000002E-3</v>
      </c>
      <c r="W27">
        <v>0.7</v>
      </c>
      <c r="Z27" s="1">
        <f t="shared" si="0"/>
        <v>0.40090000000000003</v>
      </c>
      <c r="AA27" s="1">
        <f t="shared" si="1"/>
        <v>0.27960000000000002</v>
      </c>
    </row>
    <row r="28" spans="1:27">
      <c r="A28">
        <v>27</v>
      </c>
      <c r="B28" t="s">
        <v>175</v>
      </c>
      <c r="C28">
        <v>30</v>
      </c>
      <c r="D28">
        <v>3.1E-2</v>
      </c>
      <c r="E28">
        <v>0.504</v>
      </c>
      <c r="F28">
        <v>5.8000000000000003E-2</v>
      </c>
      <c r="G28">
        <v>5.2999999999999999E-2</v>
      </c>
      <c r="H28">
        <v>0.99099999999999999</v>
      </c>
      <c r="I28">
        <v>0.66800000000000004</v>
      </c>
      <c r="J28">
        <v>0.99</v>
      </c>
      <c r="K28">
        <v>0.90200000000000002</v>
      </c>
      <c r="L28">
        <v>0.97899999999999998</v>
      </c>
      <c r="M28">
        <v>0.98599999999999999</v>
      </c>
      <c r="N28">
        <v>0.126</v>
      </c>
      <c r="O28">
        <v>6.0999999999999999E-2</v>
      </c>
      <c r="P28">
        <v>6.0000000000000001E-3</v>
      </c>
      <c r="Q28">
        <v>0.69399999999999995</v>
      </c>
      <c r="R28">
        <v>0.98599999999999999</v>
      </c>
      <c r="S28">
        <v>6.5000000000000002E-2</v>
      </c>
      <c r="T28">
        <v>0.996</v>
      </c>
      <c r="U28">
        <v>0.93100000000000005</v>
      </c>
      <c r="V28">
        <v>0.68100000000000005</v>
      </c>
      <c r="W28">
        <v>0.95199999999999996</v>
      </c>
      <c r="Z28" s="1">
        <f t="shared" si="0"/>
        <v>0.61619999999999997</v>
      </c>
      <c r="AA28" s="1">
        <f t="shared" si="1"/>
        <v>0.54980000000000007</v>
      </c>
    </row>
    <row r="29" spans="1:27">
      <c r="A29">
        <v>28</v>
      </c>
      <c r="B29" t="s">
        <v>176</v>
      </c>
      <c r="C29">
        <v>30</v>
      </c>
      <c r="D29">
        <v>0.182</v>
      </c>
      <c r="E29">
        <v>4.9000000000000002E-2</v>
      </c>
      <c r="F29">
        <v>2.8000000000000001E-2</v>
      </c>
      <c r="G29">
        <v>4.9000000000000002E-2</v>
      </c>
      <c r="H29">
        <v>0.19400000000000001</v>
      </c>
      <c r="I29">
        <v>2.1000000000000001E-2</v>
      </c>
      <c r="J29">
        <v>0.97</v>
      </c>
      <c r="K29">
        <v>2.9000000000000001E-2</v>
      </c>
      <c r="L29">
        <v>0.97899999999999998</v>
      </c>
      <c r="M29">
        <v>0.54600000000000004</v>
      </c>
      <c r="N29">
        <v>0.98699999999999999</v>
      </c>
      <c r="O29">
        <v>0.17699999999999999</v>
      </c>
      <c r="P29">
        <v>0.214</v>
      </c>
      <c r="Q29">
        <v>0.17199999999999999</v>
      </c>
      <c r="R29">
        <v>0.12</v>
      </c>
      <c r="S29">
        <v>5.3999999999999999E-2</v>
      </c>
      <c r="T29">
        <v>0.88400000000000001</v>
      </c>
      <c r="U29">
        <v>0.98899999999999999</v>
      </c>
      <c r="V29">
        <v>0.95299999999999996</v>
      </c>
      <c r="W29">
        <v>1.4999999999999999E-2</v>
      </c>
      <c r="Z29" s="1">
        <f t="shared" si="0"/>
        <v>0.30469999999999997</v>
      </c>
      <c r="AA29" s="1">
        <f t="shared" si="1"/>
        <v>0.45649999999999996</v>
      </c>
    </row>
    <row r="30" spans="1:27">
      <c r="A30">
        <v>29</v>
      </c>
      <c r="B30" t="s">
        <v>177</v>
      </c>
      <c r="C30">
        <v>30</v>
      </c>
      <c r="D30">
        <v>2.9000000000000001E-2</v>
      </c>
      <c r="E30">
        <v>5.5E-2</v>
      </c>
      <c r="F30">
        <v>2.5999999999999999E-2</v>
      </c>
      <c r="G30">
        <v>4.9000000000000002E-2</v>
      </c>
      <c r="H30">
        <v>0.27700000000000002</v>
      </c>
      <c r="I30">
        <v>5.5E-2</v>
      </c>
      <c r="J30">
        <v>0.84199999999999997</v>
      </c>
      <c r="K30">
        <v>7.8E-2</v>
      </c>
      <c r="L30">
        <v>0.96699999999999997</v>
      </c>
      <c r="M30">
        <v>0.77</v>
      </c>
      <c r="N30">
        <v>0.86699999999999999</v>
      </c>
      <c r="O30">
        <v>5.6000000000000001E-2</v>
      </c>
      <c r="P30">
        <v>2.5000000000000001E-2</v>
      </c>
      <c r="Q30">
        <v>4.2999999999999997E-2</v>
      </c>
      <c r="R30">
        <v>0.47499999999999998</v>
      </c>
      <c r="S30">
        <v>5.5E-2</v>
      </c>
      <c r="T30">
        <v>0.59</v>
      </c>
      <c r="U30">
        <v>0.95799999999999996</v>
      </c>
      <c r="V30">
        <v>0.39400000000000002</v>
      </c>
      <c r="W30">
        <v>6.7000000000000004E-2</v>
      </c>
      <c r="Z30" s="1">
        <f t="shared" si="0"/>
        <v>0.31480000000000002</v>
      </c>
      <c r="AA30" s="1">
        <f t="shared" si="1"/>
        <v>0.35300000000000004</v>
      </c>
    </row>
    <row r="31" spans="1:27">
      <c r="A31">
        <v>30</v>
      </c>
      <c r="B31" t="s">
        <v>178</v>
      </c>
      <c r="C31">
        <v>30</v>
      </c>
      <c r="D31">
        <v>0.26500000000000001</v>
      </c>
      <c r="E31">
        <v>0.71799999999999997</v>
      </c>
      <c r="F31">
        <v>3.4000000000000002E-2</v>
      </c>
      <c r="G31">
        <v>6.9000000000000006E-2</v>
      </c>
      <c r="H31">
        <v>0.98799999999999999</v>
      </c>
      <c r="I31">
        <v>0.98899999999999999</v>
      </c>
      <c r="J31">
        <v>0.97799999999999998</v>
      </c>
      <c r="K31">
        <v>2.5999999999999999E-2</v>
      </c>
      <c r="L31">
        <v>0.32300000000000001</v>
      </c>
      <c r="M31">
        <v>0.97199999999999998</v>
      </c>
      <c r="N31">
        <v>3.0000000000000001E-3</v>
      </c>
      <c r="O31">
        <v>5.3999999999999999E-2</v>
      </c>
      <c r="P31">
        <v>3.0000000000000001E-3</v>
      </c>
      <c r="Q31">
        <v>0.59499999999999997</v>
      </c>
      <c r="R31">
        <v>0.98299999999999998</v>
      </c>
      <c r="S31">
        <v>8.8999999999999996E-2</v>
      </c>
      <c r="T31">
        <v>0.995</v>
      </c>
      <c r="U31">
        <v>0.80500000000000005</v>
      </c>
      <c r="V31">
        <v>0.48799999999999999</v>
      </c>
      <c r="W31">
        <v>0.97599999999999998</v>
      </c>
      <c r="Z31" s="1">
        <f t="shared" si="0"/>
        <v>0.53620000000000001</v>
      </c>
      <c r="AA31" s="1">
        <f t="shared" si="1"/>
        <v>0.49910000000000004</v>
      </c>
    </row>
    <row r="32" spans="1:27">
      <c r="A32">
        <v>31</v>
      </c>
      <c r="B32" t="s">
        <v>179</v>
      </c>
      <c r="C32">
        <v>30</v>
      </c>
      <c r="D32">
        <v>0.98799999999999999</v>
      </c>
      <c r="E32">
        <v>0.34499999999999997</v>
      </c>
      <c r="F32">
        <v>0.99</v>
      </c>
      <c r="G32">
        <v>5.6000000000000001E-2</v>
      </c>
      <c r="H32">
        <v>1.2E-2</v>
      </c>
      <c r="I32">
        <v>0.99199999999999999</v>
      </c>
      <c r="J32">
        <v>9.9000000000000005E-2</v>
      </c>
      <c r="K32">
        <v>0.98799999999999999</v>
      </c>
      <c r="L32">
        <v>0.97</v>
      </c>
      <c r="M32">
        <v>2.4E-2</v>
      </c>
      <c r="N32">
        <v>3.6999999999999998E-2</v>
      </c>
      <c r="O32">
        <v>0.52300000000000002</v>
      </c>
      <c r="P32">
        <v>8.7999999999999995E-2</v>
      </c>
      <c r="Q32">
        <v>0.96599999999999997</v>
      </c>
      <c r="R32">
        <v>0.755</v>
      </c>
      <c r="S32">
        <v>6.7000000000000004E-2</v>
      </c>
      <c r="T32">
        <v>0.996</v>
      </c>
      <c r="U32">
        <v>0.98799999999999999</v>
      </c>
      <c r="V32">
        <v>9.7000000000000003E-2</v>
      </c>
      <c r="W32">
        <v>0.122</v>
      </c>
      <c r="Z32" s="1">
        <f t="shared" si="0"/>
        <v>0.5464</v>
      </c>
      <c r="AA32" s="1">
        <f t="shared" si="1"/>
        <v>0.46390000000000003</v>
      </c>
    </row>
    <row r="33" spans="1:27">
      <c r="A33">
        <v>32</v>
      </c>
      <c r="B33" t="s">
        <v>180</v>
      </c>
      <c r="C33">
        <v>30</v>
      </c>
      <c r="D33">
        <v>0.33300000000000002</v>
      </c>
      <c r="E33">
        <v>0.38500000000000001</v>
      </c>
      <c r="F33">
        <v>8.0000000000000002E-3</v>
      </c>
      <c r="G33">
        <v>6.3E-2</v>
      </c>
      <c r="H33">
        <v>0.97299999999999998</v>
      </c>
      <c r="I33">
        <v>0.95599999999999996</v>
      </c>
      <c r="J33">
        <v>0.02</v>
      </c>
      <c r="K33">
        <v>3.4000000000000002E-2</v>
      </c>
      <c r="L33">
        <v>6.0000000000000001E-3</v>
      </c>
      <c r="M33">
        <v>0.61299999999999999</v>
      </c>
      <c r="N33">
        <v>5.5E-2</v>
      </c>
      <c r="O33">
        <v>4.9000000000000002E-2</v>
      </c>
      <c r="P33">
        <v>1.6E-2</v>
      </c>
      <c r="Q33">
        <v>0.65600000000000003</v>
      </c>
      <c r="R33">
        <v>0.161</v>
      </c>
      <c r="S33">
        <v>7.5999999999999998E-2</v>
      </c>
      <c r="T33">
        <v>9.6000000000000002E-2</v>
      </c>
      <c r="U33">
        <v>0.38600000000000001</v>
      </c>
      <c r="V33">
        <v>0.03</v>
      </c>
      <c r="W33">
        <v>0.96299999999999997</v>
      </c>
      <c r="Z33" s="1">
        <f t="shared" si="0"/>
        <v>0.33909999999999996</v>
      </c>
      <c r="AA33" s="1">
        <f t="shared" si="1"/>
        <v>0.24879999999999999</v>
      </c>
    </row>
    <row r="34" spans="1:27">
      <c r="A34">
        <v>33</v>
      </c>
      <c r="B34" t="s">
        <v>181</v>
      </c>
      <c r="C34">
        <v>30</v>
      </c>
      <c r="D34">
        <v>4.9000000000000002E-2</v>
      </c>
      <c r="E34">
        <v>0.253</v>
      </c>
      <c r="F34">
        <v>0.113</v>
      </c>
      <c r="G34">
        <v>0.05</v>
      </c>
      <c r="H34">
        <v>0.98699999999999999</v>
      </c>
      <c r="I34">
        <v>2.5999999999999999E-2</v>
      </c>
      <c r="J34">
        <v>9.0999999999999998E-2</v>
      </c>
      <c r="K34">
        <v>0.97799999999999998</v>
      </c>
      <c r="L34">
        <v>8.2000000000000003E-2</v>
      </c>
      <c r="M34">
        <v>0.313</v>
      </c>
      <c r="N34">
        <v>6.0000000000000001E-3</v>
      </c>
      <c r="O34">
        <v>0.03</v>
      </c>
      <c r="P34">
        <v>3.0000000000000001E-3</v>
      </c>
      <c r="Q34">
        <v>0.27100000000000002</v>
      </c>
      <c r="R34">
        <v>0.82299999999999995</v>
      </c>
      <c r="S34">
        <v>5.8000000000000003E-2</v>
      </c>
      <c r="T34">
        <v>0.93200000000000005</v>
      </c>
      <c r="U34">
        <v>0.61399999999999999</v>
      </c>
      <c r="V34">
        <v>8.2000000000000003E-2</v>
      </c>
      <c r="W34">
        <v>0.97799999999999998</v>
      </c>
      <c r="Z34" s="1">
        <f t="shared" si="0"/>
        <v>0.29419999999999996</v>
      </c>
      <c r="AA34" s="1">
        <f t="shared" si="1"/>
        <v>0.37969999999999998</v>
      </c>
    </row>
    <row r="35" spans="1:27">
      <c r="A35">
        <v>34</v>
      </c>
      <c r="B35" t="s">
        <v>182</v>
      </c>
      <c r="C35">
        <v>30</v>
      </c>
      <c r="D35">
        <v>0.92800000000000005</v>
      </c>
      <c r="E35">
        <v>0.36899999999999999</v>
      </c>
      <c r="F35">
        <v>0.70199999999999996</v>
      </c>
      <c r="G35">
        <v>0.06</v>
      </c>
      <c r="H35">
        <v>0.04</v>
      </c>
      <c r="I35">
        <v>0.97099999999999997</v>
      </c>
      <c r="J35">
        <v>2.1999999999999999E-2</v>
      </c>
      <c r="K35">
        <v>0.24</v>
      </c>
      <c r="L35">
        <v>0.42799999999999999</v>
      </c>
      <c r="M35">
        <v>5.0999999999999997E-2</v>
      </c>
      <c r="N35">
        <v>1.2999999999999999E-2</v>
      </c>
      <c r="O35">
        <v>3.3000000000000002E-2</v>
      </c>
      <c r="P35">
        <v>6.0000000000000001E-3</v>
      </c>
      <c r="Q35">
        <v>1.4999999999999999E-2</v>
      </c>
      <c r="R35">
        <v>0.161</v>
      </c>
      <c r="S35">
        <v>7.0000000000000007E-2</v>
      </c>
      <c r="T35">
        <v>0.44600000000000001</v>
      </c>
      <c r="U35">
        <v>0.97599999999999998</v>
      </c>
      <c r="V35">
        <v>5.8000000000000003E-2</v>
      </c>
      <c r="W35">
        <v>0.89300000000000002</v>
      </c>
      <c r="Z35" s="1">
        <f t="shared" si="0"/>
        <v>0.38109999999999999</v>
      </c>
      <c r="AA35" s="1">
        <f t="shared" si="1"/>
        <v>0.2671</v>
      </c>
    </row>
    <row r="36" spans="1:27">
      <c r="A36">
        <v>35</v>
      </c>
      <c r="B36" t="s">
        <v>183</v>
      </c>
      <c r="C36">
        <v>30</v>
      </c>
      <c r="D36">
        <v>0.98199999999999998</v>
      </c>
      <c r="E36">
        <v>0.84399999999999997</v>
      </c>
      <c r="F36">
        <v>0.80400000000000005</v>
      </c>
      <c r="G36">
        <v>7.3999999999999996E-2</v>
      </c>
      <c r="H36">
        <v>0.98499999999999999</v>
      </c>
      <c r="I36">
        <v>0.99299999999999999</v>
      </c>
      <c r="J36">
        <v>0.49199999999999999</v>
      </c>
      <c r="K36">
        <v>0.98</v>
      </c>
      <c r="L36">
        <v>6.0000000000000001E-3</v>
      </c>
      <c r="M36">
        <v>0.90400000000000003</v>
      </c>
      <c r="N36">
        <v>1.0999999999999999E-2</v>
      </c>
      <c r="O36">
        <v>1.2E-2</v>
      </c>
      <c r="P36">
        <v>2.9000000000000001E-2</v>
      </c>
      <c r="Q36">
        <v>0.99</v>
      </c>
      <c r="R36">
        <v>0.91300000000000003</v>
      </c>
      <c r="S36">
        <v>9.7000000000000003E-2</v>
      </c>
      <c r="T36">
        <v>0.996</v>
      </c>
      <c r="U36">
        <v>0.318</v>
      </c>
      <c r="V36">
        <v>8.9999999999999993E-3</v>
      </c>
      <c r="W36">
        <v>0.98499999999999999</v>
      </c>
      <c r="Z36" s="1">
        <f t="shared" si="0"/>
        <v>0.70640000000000003</v>
      </c>
      <c r="AA36" s="1">
        <f t="shared" si="1"/>
        <v>0.43600000000000005</v>
      </c>
    </row>
    <row r="37" spans="1:27">
      <c r="A37">
        <v>36</v>
      </c>
      <c r="B37" t="s">
        <v>184</v>
      </c>
      <c r="C37">
        <v>30</v>
      </c>
      <c r="D37">
        <v>0.63200000000000001</v>
      </c>
      <c r="E37">
        <v>0.51600000000000001</v>
      </c>
      <c r="F37">
        <v>0.99299999999999999</v>
      </c>
      <c r="G37">
        <v>5.1999999999999998E-2</v>
      </c>
      <c r="H37">
        <v>0.90200000000000002</v>
      </c>
      <c r="I37">
        <v>0.84899999999999998</v>
      </c>
      <c r="J37">
        <v>1.4999999999999999E-2</v>
      </c>
      <c r="K37">
        <v>0.97599999999999998</v>
      </c>
      <c r="L37">
        <v>0.63900000000000001</v>
      </c>
      <c r="M37">
        <v>5.8000000000000003E-2</v>
      </c>
      <c r="N37">
        <v>0.99</v>
      </c>
      <c r="O37">
        <v>0.04</v>
      </c>
      <c r="P37">
        <v>0.82699999999999996</v>
      </c>
      <c r="Q37">
        <v>9.2999999999999999E-2</v>
      </c>
      <c r="R37">
        <v>2.1999999999999999E-2</v>
      </c>
      <c r="S37">
        <v>6.2E-2</v>
      </c>
      <c r="T37">
        <v>0.60599999999999998</v>
      </c>
      <c r="U37">
        <v>0.108</v>
      </c>
      <c r="V37">
        <v>4.0000000000000001E-3</v>
      </c>
      <c r="W37">
        <v>0.98399999999999999</v>
      </c>
      <c r="Z37" s="1">
        <f t="shared" si="0"/>
        <v>0.56320000000000003</v>
      </c>
      <c r="AA37" s="1">
        <f t="shared" si="1"/>
        <v>0.37359999999999999</v>
      </c>
    </row>
    <row r="38" spans="1:27">
      <c r="A38">
        <v>37</v>
      </c>
      <c r="B38" t="s">
        <v>185</v>
      </c>
      <c r="C38">
        <v>30</v>
      </c>
      <c r="D38">
        <v>0.41</v>
      </c>
      <c r="E38">
        <v>0.44400000000000001</v>
      </c>
      <c r="F38">
        <v>0.95799999999999996</v>
      </c>
      <c r="G38">
        <v>5.1999999999999998E-2</v>
      </c>
      <c r="H38">
        <v>0.74399999999999999</v>
      </c>
      <c r="I38">
        <v>0.98</v>
      </c>
      <c r="J38">
        <v>1.9E-2</v>
      </c>
      <c r="K38">
        <v>0.223</v>
      </c>
      <c r="L38">
        <v>0.112</v>
      </c>
      <c r="M38">
        <v>0.115</v>
      </c>
      <c r="N38">
        <v>0.97699999999999998</v>
      </c>
      <c r="O38">
        <v>0.113</v>
      </c>
      <c r="P38">
        <v>0.46200000000000002</v>
      </c>
      <c r="Q38">
        <v>3.2000000000000001E-2</v>
      </c>
      <c r="R38">
        <v>4.2000000000000003E-2</v>
      </c>
      <c r="S38">
        <v>6.0999999999999999E-2</v>
      </c>
      <c r="T38">
        <v>0.46500000000000002</v>
      </c>
      <c r="U38">
        <v>7.9000000000000001E-2</v>
      </c>
      <c r="V38">
        <v>7.0000000000000001E-3</v>
      </c>
      <c r="W38">
        <v>0.95399999999999996</v>
      </c>
      <c r="Z38" s="1">
        <f t="shared" si="0"/>
        <v>0.40569999999999995</v>
      </c>
      <c r="AA38" s="1">
        <f t="shared" si="1"/>
        <v>0.31920000000000004</v>
      </c>
    </row>
    <row r="39" spans="1:27">
      <c r="A39">
        <v>38</v>
      </c>
      <c r="B39" t="s">
        <v>186</v>
      </c>
      <c r="C39">
        <v>30</v>
      </c>
      <c r="D39">
        <v>0.35499999999999998</v>
      </c>
      <c r="E39">
        <v>0.59</v>
      </c>
      <c r="F39">
        <v>0.99299999999999999</v>
      </c>
      <c r="G39">
        <v>4.9000000000000002E-2</v>
      </c>
      <c r="H39">
        <v>0.99</v>
      </c>
      <c r="I39">
        <v>0.99</v>
      </c>
      <c r="J39">
        <v>0.98099999999999998</v>
      </c>
      <c r="K39">
        <v>0.98599999999999999</v>
      </c>
      <c r="L39">
        <v>0.98599999999999999</v>
      </c>
      <c r="M39">
        <v>0.98299999999999998</v>
      </c>
      <c r="N39">
        <v>0.99099999999999999</v>
      </c>
      <c r="O39">
        <v>0.37</v>
      </c>
      <c r="P39">
        <v>0.98299999999999998</v>
      </c>
      <c r="Q39">
        <v>0.99299999999999999</v>
      </c>
      <c r="R39">
        <v>0.93500000000000005</v>
      </c>
      <c r="S39">
        <v>6.2E-2</v>
      </c>
      <c r="T39">
        <v>0.996</v>
      </c>
      <c r="U39">
        <v>0.19600000000000001</v>
      </c>
      <c r="V39">
        <v>2.5999999999999999E-2</v>
      </c>
      <c r="W39">
        <v>0.86299999999999999</v>
      </c>
      <c r="Z39" s="1">
        <f t="shared" si="0"/>
        <v>0.79029999999999989</v>
      </c>
      <c r="AA39" s="1">
        <f t="shared" si="1"/>
        <v>0.64149999999999996</v>
      </c>
    </row>
    <row r="40" spans="1:27">
      <c r="A40">
        <v>39</v>
      </c>
      <c r="B40" t="s">
        <v>187</v>
      </c>
      <c r="C40">
        <v>30</v>
      </c>
      <c r="D40">
        <v>0.68300000000000005</v>
      </c>
      <c r="E40">
        <v>0.13400000000000001</v>
      </c>
      <c r="F40">
        <v>0.33300000000000002</v>
      </c>
      <c r="G40">
        <v>4.5999999999999999E-2</v>
      </c>
      <c r="H40">
        <v>0.98499999999999999</v>
      </c>
      <c r="I40">
        <v>0.60199999999999998</v>
      </c>
      <c r="J40">
        <v>0.97699999999999998</v>
      </c>
      <c r="K40">
        <v>0.85899999999999999</v>
      </c>
      <c r="L40">
        <v>0.02</v>
      </c>
      <c r="M40">
        <v>0.97199999999999998</v>
      </c>
      <c r="N40">
        <v>0.99199999999999999</v>
      </c>
      <c r="O40">
        <v>0.74</v>
      </c>
      <c r="P40">
        <v>0.98899999999999999</v>
      </c>
      <c r="Q40">
        <v>0.99199999999999999</v>
      </c>
      <c r="R40">
        <v>3.9E-2</v>
      </c>
      <c r="S40">
        <v>5.2999999999999999E-2</v>
      </c>
      <c r="T40">
        <v>0.996</v>
      </c>
      <c r="U40">
        <v>0.88500000000000001</v>
      </c>
      <c r="V40">
        <v>0.92100000000000004</v>
      </c>
      <c r="W40">
        <v>0.28399999999999997</v>
      </c>
      <c r="Z40" s="1">
        <f t="shared" si="0"/>
        <v>0.56109999999999993</v>
      </c>
      <c r="AA40" s="1">
        <f t="shared" si="1"/>
        <v>0.68910000000000005</v>
      </c>
    </row>
    <row r="41" spans="1:27">
      <c r="A41">
        <v>40</v>
      </c>
      <c r="B41" t="s">
        <v>188</v>
      </c>
      <c r="C41">
        <v>30</v>
      </c>
      <c r="D41">
        <v>0.13</v>
      </c>
      <c r="E41">
        <v>0.33900000000000002</v>
      </c>
      <c r="F41">
        <v>0.74299999999999999</v>
      </c>
      <c r="G41">
        <v>5.8000000000000003E-2</v>
      </c>
      <c r="H41">
        <v>0.83</v>
      </c>
      <c r="I41">
        <v>0.41599999999999998</v>
      </c>
      <c r="J41">
        <v>5.8000000000000003E-2</v>
      </c>
      <c r="K41">
        <v>6.7000000000000004E-2</v>
      </c>
      <c r="L41">
        <v>0.01</v>
      </c>
      <c r="M41">
        <v>5.7000000000000002E-2</v>
      </c>
      <c r="N41">
        <v>0.98899999999999999</v>
      </c>
      <c r="O41">
        <v>0.03</v>
      </c>
      <c r="P41">
        <v>0.58499999999999996</v>
      </c>
      <c r="Q41">
        <v>1.6E-2</v>
      </c>
      <c r="R41">
        <v>1.4999999999999999E-2</v>
      </c>
      <c r="S41">
        <v>6.7000000000000004E-2</v>
      </c>
      <c r="T41">
        <v>7.9000000000000001E-2</v>
      </c>
      <c r="U41">
        <v>6.5000000000000002E-2</v>
      </c>
      <c r="V41">
        <v>8.9999999999999993E-3</v>
      </c>
      <c r="W41">
        <v>0.95299999999999996</v>
      </c>
      <c r="Z41" s="1">
        <f t="shared" si="0"/>
        <v>0.27079999999999999</v>
      </c>
      <c r="AA41" s="1">
        <f t="shared" si="1"/>
        <v>0.28079999999999994</v>
      </c>
    </row>
    <row r="42" spans="1:27">
      <c r="A42">
        <v>41</v>
      </c>
      <c r="B42" t="s">
        <v>189</v>
      </c>
      <c r="C42">
        <v>30</v>
      </c>
      <c r="D42">
        <v>0.02</v>
      </c>
      <c r="E42">
        <v>0.83699999999999997</v>
      </c>
      <c r="F42">
        <v>0.27</v>
      </c>
      <c r="G42">
        <v>6.7000000000000004E-2</v>
      </c>
      <c r="H42">
        <v>0.99</v>
      </c>
      <c r="I42">
        <v>0.99</v>
      </c>
      <c r="J42">
        <v>0.02</v>
      </c>
      <c r="K42">
        <v>3.3000000000000002E-2</v>
      </c>
      <c r="L42">
        <v>5.0000000000000001E-3</v>
      </c>
      <c r="M42">
        <v>0.28100000000000003</v>
      </c>
      <c r="N42">
        <v>1.2E-2</v>
      </c>
      <c r="O42">
        <v>0.17799999999999999</v>
      </c>
      <c r="P42">
        <v>2E-3</v>
      </c>
      <c r="Q42">
        <v>1.0999999999999999E-2</v>
      </c>
      <c r="R42">
        <v>0.93300000000000005</v>
      </c>
      <c r="S42">
        <v>8.4000000000000005E-2</v>
      </c>
      <c r="T42">
        <v>0.76100000000000001</v>
      </c>
      <c r="U42">
        <v>6.8000000000000005E-2</v>
      </c>
      <c r="V42">
        <v>1.9E-2</v>
      </c>
      <c r="W42">
        <v>0.99</v>
      </c>
      <c r="Z42" s="1">
        <f t="shared" si="0"/>
        <v>0.35130000000000006</v>
      </c>
      <c r="AA42" s="1">
        <f t="shared" si="1"/>
        <v>0.30580000000000007</v>
      </c>
    </row>
    <row r="43" spans="1:27">
      <c r="A43">
        <v>42</v>
      </c>
      <c r="B43" t="s">
        <v>190</v>
      </c>
      <c r="C43">
        <v>30</v>
      </c>
      <c r="D43">
        <v>0.97499999999999998</v>
      </c>
      <c r="E43">
        <v>0.12</v>
      </c>
      <c r="F43">
        <v>4.0000000000000001E-3</v>
      </c>
      <c r="G43">
        <v>5.8999999999999997E-2</v>
      </c>
      <c r="H43">
        <v>1.7999999999999999E-2</v>
      </c>
      <c r="I43">
        <v>0.32</v>
      </c>
      <c r="J43">
        <v>0.93400000000000005</v>
      </c>
      <c r="K43">
        <v>4.2000000000000003E-2</v>
      </c>
      <c r="L43">
        <v>0.126</v>
      </c>
      <c r="M43">
        <v>8.3000000000000004E-2</v>
      </c>
      <c r="N43">
        <v>0.245</v>
      </c>
      <c r="O43">
        <v>0.159</v>
      </c>
      <c r="P43">
        <v>1.4E-2</v>
      </c>
      <c r="Q43">
        <v>0.03</v>
      </c>
      <c r="R43">
        <v>2.9000000000000001E-2</v>
      </c>
      <c r="S43">
        <v>6.7000000000000004E-2</v>
      </c>
      <c r="T43">
        <v>0.97699999999999998</v>
      </c>
      <c r="U43">
        <v>0.99099999999999999</v>
      </c>
      <c r="V43">
        <v>0.97199999999999998</v>
      </c>
      <c r="W43">
        <v>5.0999999999999997E-2</v>
      </c>
      <c r="Z43" s="1">
        <f t="shared" si="0"/>
        <v>0.2681</v>
      </c>
      <c r="AA43" s="1">
        <f t="shared" si="1"/>
        <v>0.35350000000000004</v>
      </c>
    </row>
    <row r="44" spans="1:27">
      <c r="A44">
        <v>43</v>
      </c>
      <c r="B44" t="s">
        <v>191</v>
      </c>
      <c r="C44">
        <v>30</v>
      </c>
      <c r="D44">
        <v>0.98099999999999998</v>
      </c>
      <c r="E44">
        <v>3.4000000000000002E-2</v>
      </c>
      <c r="F44">
        <v>3.2000000000000001E-2</v>
      </c>
      <c r="G44">
        <v>4.4999999999999998E-2</v>
      </c>
      <c r="H44">
        <v>0.02</v>
      </c>
      <c r="I44">
        <v>0.127</v>
      </c>
      <c r="J44">
        <v>0.93200000000000005</v>
      </c>
      <c r="K44">
        <v>0.95299999999999996</v>
      </c>
      <c r="L44">
        <v>9.0999999999999998E-2</v>
      </c>
      <c r="M44">
        <v>0.223</v>
      </c>
      <c r="N44">
        <v>0.99</v>
      </c>
      <c r="O44">
        <v>0.375</v>
      </c>
      <c r="P44">
        <v>0.98599999999999999</v>
      </c>
      <c r="Q44">
        <v>0.98199999999999998</v>
      </c>
      <c r="R44">
        <v>6.0000000000000001E-3</v>
      </c>
      <c r="S44">
        <v>0.05</v>
      </c>
      <c r="T44">
        <v>0.99399999999999999</v>
      </c>
      <c r="U44">
        <v>0.99099999999999999</v>
      </c>
      <c r="V44">
        <v>0.93400000000000005</v>
      </c>
      <c r="W44">
        <v>8.0000000000000002E-3</v>
      </c>
      <c r="Z44" s="1">
        <f t="shared" si="0"/>
        <v>0.34379999999999999</v>
      </c>
      <c r="AA44" s="1">
        <f t="shared" si="1"/>
        <v>0.63159999999999994</v>
      </c>
    </row>
    <row r="45" spans="1:27">
      <c r="A45">
        <v>44</v>
      </c>
      <c r="B45" t="s">
        <v>192</v>
      </c>
      <c r="C45">
        <v>30</v>
      </c>
      <c r="D45">
        <v>0.98399999999999999</v>
      </c>
      <c r="E45">
        <v>0.57099999999999995</v>
      </c>
      <c r="F45">
        <v>7.0000000000000001E-3</v>
      </c>
      <c r="G45">
        <v>7.0000000000000007E-2</v>
      </c>
      <c r="H45">
        <v>0.91</v>
      </c>
      <c r="I45">
        <v>0.98499999999999999</v>
      </c>
      <c r="J45">
        <v>0.36299999999999999</v>
      </c>
      <c r="K45">
        <v>0.13800000000000001</v>
      </c>
      <c r="L45">
        <v>5.0000000000000001E-3</v>
      </c>
      <c r="M45">
        <v>0.23799999999999999</v>
      </c>
      <c r="N45">
        <v>0.02</v>
      </c>
      <c r="O45">
        <v>8.2000000000000003E-2</v>
      </c>
      <c r="P45">
        <v>1.7000000000000001E-2</v>
      </c>
      <c r="Q45">
        <v>0.96799999999999997</v>
      </c>
      <c r="R45">
        <v>0.122</v>
      </c>
      <c r="S45">
        <v>8.6999999999999994E-2</v>
      </c>
      <c r="T45">
        <v>0.99099999999999999</v>
      </c>
      <c r="U45">
        <v>0.98699999999999999</v>
      </c>
      <c r="V45">
        <v>0.79900000000000004</v>
      </c>
      <c r="W45">
        <v>0.93300000000000005</v>
      </c>
      <c r="Z45" s="1">
        <f t="shared" si="0"/>
        <v>0.42709999999999992</v>
      </c>
      <c r="AA45" s="1">
        <f t="shared" si="1"/>
        <v>0.50060000000000004</v>
      </c>
    </row>
    <row r="46" spans="1:27">
      <c r="A46">
        <v>45</v>
      </c>
      <c r="B46" t="s">
        <v>193</v>
      </c>
      <c r="C46">
        <v>30</v>
      </c>
      <c r="D46">
        <v>0.98899999999999999</v>
      </c>
      <c r="E46">
        <v>0.22800000000000001</v>
      </c>
      <c r="F46">
        <v>0.99</v>
      </c>
      <c r="G46">
        <v>5.0999999999999997E-2</v>
      </c>
      <c r="H46">
        <v>8.9999999999999993E-3</v>
      </c>
      <c r="I46">
        <v>0.99</v>
      </c>
      <c r="J46">
        <v>0.156</v>
      </c>
      <c r="K46">
        <v>0.98699999999999999</v>
      </c>
      <c r="L46">
        <v>0.11899999999999999</v>
      </c>
      <c r="M46">
        <v>0.15</v>
      </c>
      <c r="N46">
        <v>0.97799999999999998</v>
      </c>
      <c r="O46">
        <v>0.31</v>
      </c>
      <c r="P46">
        <v>0.98899999999999999</v>
      </c>
      <c r="Q46">
        <v>0.99199999999999999</v>
      </c>
      <c r="R46">
        <v>5.0999999999999997E-2</v>
      </c>
      <c r="S46">
        <v>6.0999999999999999E-2</v>
      </c>
      <c r="T46">
        <v>0.996</v>
      </c>
      <c r="U46">
        <v>0.98299999999999998</v>
      </c>
      <c r="V46">
        <v>4.8000000000000001E-2</v>
      </c>
      <c r="W46">
        <v>0.16600000000000001</v>
      </c>
      <c r="Z46" s="1">
        <f t="shared" si="0"/>
        <v>0.46689999999999998</v>
      </c>
      <c r="AA46" s="1">
        <f t="shared" si="1"/>
        <v>0.55740000000000012</v>
      </c>
    </row>
    <row r="47" spans="1:27">
      <c r="A47">
        <v>46</v>
      </c>
      <c r="B47" t="s">
        <v>194</v>
      </c>
      <c r="C47">
        <v>30</v>
      </c>
      <c r="D47">
        <v>0.436</v>
      </c>
      <c r="E47">
        <v>3.4000000000000002E-2</v>
      </c>
      <c r="F47">
        <v>0.97699999999999998</v>
      </c>
      <c r="G47">
        <v>3.5000000000000003E-2</v>
      </c>
      <c r="H47">
        <v>0.49099999999999999</v>
      </c>
      <c r="I47">
        <v>1.4999999999999999E-2</v>
      </c>
      <c r="J47">
        <v>0.98899999999999999</v>
      </c>
      <c r="K47">
        <v>0.98799999999999999</v>
      </c>
      <c r="L47">
        <v>0.98899999999999999</v>
      </c>
      <c r="M47">
        <v>0.91800000000000004</v>
      </c>
      <c r="N47">
        <v>0.99199999999999999</v>
      </c>
      <c r="O47">
        <v>0.61799999999999999</v>
      </c>
      <c r="P47">
        <v>0.98099999999999998</v>
      </c>
      <c r="Q47">
        <v>0.94299999999999995</v>
      </c>
      <c r="R47">
        <v>0.29499999999999998</v>
      </c>
      <c r="S47">
        <v>3.9E-2</v>
      </c>
      <c r="T47">
        <v>0.996</v>
      </c>
      <c r="U47">
        <v>0.99</v>
      </c>
      <c r="V47">
        <v>0.88600000000000001</v>
      </c>
      <c r="W47">
        <v>1.9E-2</v>
      </c>
      <c r="Z47" s="1">
        <f t="shared" si="0"/>
        <v>0.58719999999999994</v>
      </c>
      <c r="AA47" s="1">
        <f t="shared" si="1"/>
        <v>0.67590000000000006</v>
      </c>
    </row>
    <row r="48" spans="1:27">
      <c r="A48">
        <v>47</v>
      </c>
      <c r="B48" t="s">
        <v>195</v>
      </c>
      <c r="C48">
        <v>30</v>
      </c>
      <c r="D48">
        <v>0.80900000000000005</v>
      </c>
      <c r="E48">
        <v>0.08</v>
      </c>
      <c r="F48">
        <v>5.0000000000000001E-3</v>
      </c>
      <c r="G48">
        <v>5.0999999999999997E-2</v>
      </c>
      <c r="H48">
        <v>0.79900000000000004</v>
      </c>
      <c r="I48">
        <v>0.84499999999999997</v>
      </c>
      <c r="J48">
        <v>0.96799999999999997</v>
      </c>
      <c r="K48">
        <v>2.5999999999999999E-2</v>
      </c>
      <c r="L48">
        <v>1.0999999999999999E-2</v>
      </c>
      <c r="M48">
        <v>0.877</v>
      </c>
      <c r="N48">
        <v>0.98199999999999998</v>
      </c>
      <c r="O48">
        <v>0.58699999999999997</v>
      </c>
      <c r="P48">
        <v>0.97299999999999998</v>
      </c>
      <c r="Q48">
        <v>0.98899999999999999</v>
      </c>
      <c r="R48">
        <v>3.7999999999999999E-2</v>
      </c>
      <c r="S48">
        <v>5.8999999999999997E-2</v>
      </c>
      <c r="T48">
        <v>0.995</v>
      </c>
      <c r="U48">
        <v>0.98799999999999999</v>
      </c>
      <c r="V48">
        <v>0.95599999999999996</v>
      </c>
      <c r="W48">
        <v>5.2999999999999999E-2</v>
      </c>
      <c r="Z48" s="1">
        <f t="shared" si="0"/>
        <v>0.4471</v>
      </c>
      <c r="AA48" s="1">
        <f t="shared" si="1"/>
        <v>0.66199999999999981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0.15729166666666669</v>
      </c>
      <c r="E50" s="2">
        <f t="shared" ref="E50:W50" si="2">AVERAGE(E1:E24)</f>
        <v>9.6583333333333354E-2</v>
      </c>
      <c r="F50" s="2">
        <f t="shared" si="2"/>
        <v>4.445833333333335E-2</v>
      </c>
      <c r="G50" s="2">
        <f t="shared" si="2"/>
        <v>5.6625000000000029E-2</v>
      </c>
      <c r="H50" s="2">
        <f t="shared" si="2"/>
        <v>6.4666666666666664E-2</v>
      </c>
      <c r="I50" s="2">
        <f t="shared" si="2"/>
        <v>8.1666666666666665E-2</v>
      </c>
      <c r="J50" s="2">
        <f t="shared" si="2"/>
        <v>6.7333333333333342E-2</v>
      </c>
      <c r="K50" s="2">
        <f t="shared" si="2"/>
        <v>4.8333333333333339E-2</v>
      </c>
      <c r="L50" s="2">
        <f t="shared" si="2"/>
        <v>4.0500000000000015E-2</v>
      </c>
      <c r="M50" s="2">
        <f t="shared" si="2"/>
        <v>3.6000000000000011E-2</v>
      </c>
      <c r="N50" s="2">
        <f t="shared" si="2"/>
        <v>0.45200000000000001</v>
      </c>
      <c r="O50" s="2">
        <f t="shared" si="2"/>
        <v>1.3583333333333341E-2</v>
      </c>
      <c r="P50" s="2">
        <f t="shared" si="2"/>
        <v>5.4749999999999993E-2</v>
      </c>
      <c r="Q50" s="2">
        <f t="shared" si="2"/>
        <v>2.3500000000000007E-2</v>
      </c>
      <c r="R50" s="2">
        <f t="shared" si="2"/>
        <v>5.3958333333333351E-2</v>
      </c>
      <c r="S50" s="2">
        <f t="shared" si="2"/>
        <v>6.3625000000000001E-2</v>
      </c>
      <c r="T50" s="2">
        <f t="shared" si="2"/>
        <v>1.4750000000000006E-2</v>
      </c>
      <c r="U50" s="2">
        <f t="shared" si="2"/>
        <v>0.72237499999999999</v>
      </c>
      <c r="V50" s="2">
        <f t="shared" si="2"/>
        <v>2.9916666666666678E-2</v>
      </c>
      <c r="W50" s="2">
        <f t="shared" si="2"/>
        <v>0.56424999999999981</v>
      </c>
      <c r="Y50" s="1" t="s">
        <v>0</v>
      </c>
      <c r="Z50" s="2">
        <f>AVERAGE(Z1:Z24)</f>
        <v>6.934583333333337E-2</v>
      </c>
      <c r="AA50" s="2">
        <f>AVERAGE(AA1:AA24)</f>
        <v>0.19927083333333331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0.46924999999999994</v>
      </c>
      <c r="E51" s="2">
        <f t="shared" ref="E51:W51" si="3">AVERAGE(E25:E48)</f>
        <v>0.33404166666666663</v>
      </c>
      <c r="F51" s="2">
        <f t="shared" si="3"/>
        <v>0.41700000000000009</v>
      </c>
      <c r="G51" s="2">
        <f t="shared" si="3"/>
        <v>5.4208333333333331E-2</v>
      </c>
      <c r="H51" s="2">
        <f t="shared" si="3"/>
        <v>0.66729166666666673</v>
      </c>
      <c r="I51" s="2">
        <f t="shared" si="3"/>
        <v>0.57954166666666673</v>
      </c>
      <c r="J51" s="2">
        <f t="shared" si="3"/>
        <v>0.53820833333333329</v>
      </c>
      <c r="K51" s="2">
        <f t="shared" si="3"/>
        <v>0.52070833333333322</v>
      </c>
      <c r="L51" s="2">
        <f t="shared" si="3"/>
        <v>0.40370833333333334</v>
      </c>
      <c r="M51" s="2">
        <f t="shared" si="3"/>
        <v>0.50700000000000001</v>
      </c>
      <c r="N51" s="2">
        <f t="shared" si="3"/>
        <v>0.58887499999999993</v>
      </c>
      <c r="O51" s="2">
        <f t="shared" si="3"/>
        <v>0.20554166666666665</v>
      </c>
      <c r="P51" s="2">
        <f t="shared" si="3"/>
        <v>0.36549999999999999</v>
      </c>
      <c r="Q51" s="2">
        <f t="shared" si="3"/>
        <v>0.54966666666666664</v>
      </c>
      <c r="R51" s="2">
        <f t="shared" si="3"/>
        <v>0.38950000000000001</v>
      </c>
      <c r="S51" s="2">
        <f t="shared" si="3"/>
        <v>6.4541666666666664E-2</v>
      </c>
      <c r="T51" s="2">
        <f t="shared" si="3"/>
        <v>0.79529166666666662</v>
      </c>
      <c r="U51" s="2">
        <f t="shared" si="3"/>
        <v>0.65083333333333326</v>
      </c>
      <c r="V51" s="2">
        <f t="shared" si="3"/>
        <v>0.40633333333333327</v>
      </c>
      <c r="W51" s="2">
        <f t="shared" si="3"/>
        <v>0.58416666666666661</v>
      </c>
      <c r="Y51" s="1" t="s">
        <v>1</v>
      </c>
      <c r="Z51" s="2">
        <f>AVERAGE(Z25:Z48)</f>
        <v>0.44909583333333342</v>
      </c>
      <c r="AA51" s="2">
        <f>AVERAGE(AA25:AA48)</f>
        <v>0.46002500000000007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4.1187070435912202E-4</v>
      </c>
      <c r="E52" s="3">
        <f t="shared" ref="E52:W52" si="4">TTEST(E1:E24,E25:E48,2,2)</f>
        <v>3.3023213963301434E-5</v>
      </c>
      <c r="F52" s="3">
        <f t="shared" si="4"/>
        <v>1.0772778915045295E-4</v>
      </c>
      <c r="G52" s="3">
        <f t="shared" si="4"/>
        <v>0.22222853601608039</v>
      </c>
      <c r="H52" s="3">
        <f t="shared" si="4"/>
        <v>3.1167707472445956E-9</v>
      </c>
      <c r="I52" s="3">
        <f t="shared" si="4"/>
        <v>7.9576150082472757E-7</v>
      </c>
      <c r="J52" s="3">
        <f t="shared" si="4"/>
        <v>4.8302200198965164E-6</v>
      </c>
      <c r="K52" s="3">
        <f t="shared" si="4"/>
        <v>6.3826933637840659E-6</v>
      </c>
      <c r="L52" s="3">
        <f t="shared" si="4"/>
        <v>1.5324842937856025E-4</v>
      </c>
      <c r="M52" s="3">
        <f t="shared" si="4"/>
        <v>4.7985588482302391E-7</v>
      </c>
      <c r="N52" s="3">
        <f t="shared" si="4"/>
        <v>0.1772369119398105</v>
      </c>
      <c r="O52" s="3">
        <f t="shared" si="4"/>
        <v>7.7587268694986495E-5</v>
      </c>
      <c r="P52" s="3">
        <f t="shared" si="4"/>
        <v>9.4208966866913104E-4</v>
      </c>
      <c r="Q52" s="3">
        <f t="shared" si="4"/>
        <v>3.6777318917686089E-7</v>
      </c>
      <c r="R52" s="3">
        <f t="shared" si="4"/>
        <v>1.3695946282565207E-4</v>
      </c>
      <c r="S52" s="3">
        <f t="shared" si="4"/>
        <v>0.75256964420445338</v>
      </c>
      <c r="T52" s="3">
        <f t="shared" si="4"/>
        <v>3.5395839264407688E-17</v>
      </c>
      <c r="U52" s="3">
        <f t="shared" si="4"/>
        <v>0.38561211602969625</v>
      </c>
      <c r="V52" s="3">
        <f t="shared" si="4"/>
        <v>4.9664594475424159E-5</v>
      </c>
      <c r="W52" s="3">
        <f t="shared" si="4"/>
        <v>0.82546017734644672</v>
      </c>
      <c r="Y52" s="1" t="s">
        <v>16</v>
      </c>
      <c r="Z52" s="3">
        <f>TTEST(Z1:Z24,Z25:Z48,2,2)</f>
        <v>3.6059472731518304E-17</v>
      </c>
      <c r="AA52" s="3">
        <f>TTEST(AA1:AA24,AA25:AA48,2,2)</f>
        <v>3.1580591230434205E-11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1.2315372620338275E-2</v>
      </c>
      <c r="E53" s="3">
        <f t="shared" ref="E53:W53" si="5">STDEV(E1:E24)/SQRT(COUNT(E1:E24))</f>
        <v>1.7558563155811422E-3</v>
      </c>
      <c r="F53" s="3">
        <f t="shared" si="5"/>
        <v>8.1028218305944158E-3</v>
      </c>
      <c r="G53" s="3">
        <f t="shared" si="5"/>
        <v>2.7460445862303881E-4</v>
      </c>
      <c r="H53" s="3">
        <f t="shared" si="5"/>
        <v>3.4471510325986437E-3</v>
      </c>
      <c r="I53" s="3">
        <f t="shared" si="5"/>
        <v>8.5543163667481555E-3</v>
      </c>
      <c r="J53" s="3">
        <f t="shared" si="5"/>
        <v>9.1735810549632528E-3</v>
      </c>
      <c r="K53" s="3">
        <f t="shared" si="5"/>
        <v>2.7317687285847258E-3</v>
      </c>
      <c r="L53" s="3">
        <f t="shared" si="5"/>
        <v>4.2190904988730826E-3</v>
      </c>
      <c r="M53" s="3">
        <f t="shared" si="5"/>
        <v>1.5475553418963196E-3</v>
      </c>
      <c r="N53" s="3">
        <f t="shared" si="5"/>
        <v>3.032056985813E-2</v>
      </c>
      <c r="O53" s="3">
        <f t="shared" si="5"/>
        <v>4.9605935050863945E-4</v>
      </c>
      <c r="P53" s="3">
        <f t="shared" si="5"/>
        <v>1.8795741307656582E-2</v>
      </c>
      <c r="Q53" s="3">
        <f t="shared" si="5"/>
        <v>8.0090528488849337E-3</v>
      </c>
      <c r="R53" s="3">
        <f t="shared" si="5"/>
        <v>5.8441346685505569E-3</v>
      </c>
      <c r="S53" s="3">
        <f t="shared" si="5"/>
        <v>3.8922302760421509E-4</v>
      </c>
      <c r="T53" s="3">
        <f t="shared" si="5"/>
        <v>2.6045180922300414E-3</v>
      </c>
      <c r="U53" s="3">
        <f t="shared" si="5"/>
        <v>1.4750560355359465E-2</v>
      </c>
      <c r="V53" s="3">
        <f t="shared" si="5"/>
        <v>1.0816597998933464E-3</v>
      </c>
      <c r="W53" s="3">
        <f t="shared" si="5"/>
        <v>1.6551768809545522E-2</v>
      </c>
      <c r="Z53" s="3">
        <f>STDEV(Z1:Z24)/SQRT(COUNT(Z1:Z24))</f>
        <v>2.6443334217093224E-3</v>
      </c>
      <c r="AA53" s="3">
        <f>STDEV(AA1:AA24)/SQRT(COUNT(AA1:AA24))</f>
        <v>6.2850134584347319E-3</v>
      </c>
      <c r="AC53" s="3"/>
      <c r="AD53" s="3"/>
    </row>
    <row r="54" spans="1:30">
      <c r="C54" s="1" t="s">
        <v>1</v>
      </c>
      <c r="D54" s="3">
        <f>STDEV(D25:D48)/SQRT(COUNT(D25:D48))</f>
        <v>8.0968307675448492E-2</v>
      </c>
      <c r="E54" s="3">
        <f t="shared" ref="E54:W54" si="6">STDEV(E25:E48)/SQRT(COUNT(E25:E48))</f>
        <v>5.1574396775704315E-2</v>
      </c>
      <c r="F54" s="3">
        <f t="shared" si="6"/>
        <v>8.7555800013146057E-2</v>
      </c>
      <c r="G54" s="3">
        <f t="shared" si="6"/>
        <v>1.9336636087207244E-3</v>
      </c>
      <c r="H54" s="3">
        <f t="shared" si="6"/>
        <v>8.2352843706491985E-2</v>
      </c>
      <c r="I54" s="3">
        <f t="shared" si="6"/>
        <v>8.6827205947403632E-2</v>
      </c>
      <c r="J54" s="3">
        <f t="shared" si="6"/>
        <v>9.0478538154337471E-2</v>
      </c>
      <c r="K54" s="3">
        <f t="shared" si="6"/>
        <v>9.2670103663062262E-2</v>
      </c>
      <c r="L54" s="3">
        <f t="shared" si="6"/>
        <v>8.7927310211552867E-2</v>
      </c>
      <c r="M54" s="3">
        <f t="shared" si="6"/>
        <v>8.0449552110515882E-2</v>
      </c>
      <c r="N54" s="3">
        <f t="shared" si="6"/>
        <v>9.5172046965223592E-2</v>
      </c>
      <c r="O54" s="3">
        <f t="shared" si="6"/>
        <v>4.423704998283199E-2</v>
      </c>
      <c r="P54" s="3">
        <f t="shared" si="6"/>
        <v>8.5871913378277404E-2</v>
      </c>
      <c r="Q54" s="3">
        <f t="shared" si="6"/>
        <v>8.835677156916498E-2</v>
      </c>
      <c r="R54" s="3">
        <f t="shared" si="6"/>
        <v>8.0418583366810431E-2</v>
      </c>
      <c r="S54" s="3">
        <f t="shared" si="6"/>
        <v>2.8640570992270607E-3</v>
      </c>
      <c r="T54" s="3">
        <f t="shared" si="6"/>
        <v>5.9356405682381021E-2</v>
      </c>
      <c r="U54" s="3">
        <f t="shared" si="6"/>
        <v>8.0330807585527228E-2</v>
      </c>
      <c r="V54" s="3">
        <f t="shared" si="6"/>
        <v>8.4076002251471105E-2</v>
      </c>
      <c r="W54" s="3">
        <f t="shared" si="6"/>
        <v>8.8261667674457228E-2</v>
      </c>
      <c r="Z54" s="3">
        <f>STDEV(Z25:Z48)/SQRT(COUNT(Z25:Z48))</f>
        <v>2.8799495189294696E-2</v>
      </c>
      <c r="AA54" s="3">
        <f>STDEV(AA25:AA48)/SQRT(COUNT(AA25:AA48))</f>
        <v>2.9429776556888849E-2</v>
      </c>
      <c r="AC54" s="3"/>
      <c r="AD54" s="3"/>
    </row>
    <row r="55" spans="1:30">
      <c r="D55" s="2">
        <f>D50-D51</f>
        <v>-0.31195833333333323</v>
      </c>
      <c r="E55" s="2">
        <f t="shared" ref="E55:W55" si="7">E50-E51</f>
        <v>-0.23745833333333327</v>
      </c>
      <c r="F55" s="2">
        <f t="shared" si="7"/>
        <v>-0.37254166666666677</v>
      </c>
      <c r="G55" s="2">
        <f t="shared" si="7"/>
        <v>2.4166666666666989E-3</v>
      </c>
      <c r="H55" s="2">
        <f t="shared" si="7"/>
        <v>-0.60262500000000008</v>
      </c>
      <c r="I55" s="2">
        <f t="shared" si="7"/>
        <v>-0.49787500000000007</v>
      </c>
      <c r="J55" s="2">
        <f t="shared" si="7"/>
        <v>-0.47087499999999993</v>
      </c>
      <c r="K55" s="2">
        <f t="shared" si="7"/>
        <v>-0.47237499999999988</v>
      </c>
      <c r="L55" s="2">
        <f t="shared" si="7"/>
        <v>-0.3632083333333333</v>
      </c>
      <c r="M55" s="2">
        <f t="shared" si="7"/>
        <v>-0.47099999999999997</v>
      </c>
      <c r="N55" s="2">
        <f t="shared" si="7"/>
        <v>-0.13687499999999991</v>
      </c>
      <c r="O55" s="2">
        <f t="shared" si="7"/>
        <v>-0.19195833333333331</v>
      </c>
      <c r="P55" s="2">
        <f t="shared" si="7"/>
        <v>-0.31074999999999997</v>
      </c>
      <c r="Q55" s="2">
        <f t="shared" si="7"/>
        <v>-0.52616666666666667</v>
      </c>
      <c r="R55" s="2">
        <f t="shared" si="7"/>
        <v>-0.33554166666666668</v>
      </c>
      <c r="S55" s="2">
        <f t="shared" si="7"/>
        <v>-9.1666666666666285E-4</v>
      </c>
      <c r="T55" s="2">
        <f t="shared" si="7"/>
        <v>-0.78054166666666658</v>
      </c>
      <c r="U55" s="2">
        <f t="shared" si="7"/>
        <v>7.1541666666666726E-2</v>
      </c>
      <c r="V55" s="2">
        <f t="shared" si="7"/>
        <v>-0.37641666666666657</v>
      </c>
      <c r="W55" s="2">
        <f t="shared" si="7"/>
        <v>-1.9916666666666805E-2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>Tools</v>
      </c>
      <c r="U56" s="2" t="str">
        <f t="shared" si="8"/>
        <v>Animals</v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0.12680595238095241</v>
      </c>
      <c r="E58" s="1">
        <f>(E50+0.6*(F50+D50)+0.15*G50)/(1+2*0.6+0.15)</f>
        <v>9.6224290780141858E-2</v>
      </c>
      <c r="F58" s="1">
        <f t="shared" ref="F58:U59" si="9">(F50+0.6*(G50+E50)+0.15*(D50+H50))/(1+2*0.6+2*0.15)</f>
        <v>6.7870833333333352E-2</v>
      </c>
      <c r="G58" s="1">
        <f t="shared" si="9"/>
        <v>5.9535000000000018E-2</v>
      </c>
      <c r="H58" s="1">
        <f t="shared" si="9"/>
        <v>6.5764166666666665E-2</v>
      </c>
      <c r="I58" s="1">
        <f t="shared" si="9"/>
        <v>7.0644166666666661E-2</v>
      </c>
      <c r="J58" s="1">
        <f t="shared" si="9"/>
        <v>6.4443333333333339E-2</v>
      </c>
      <c r="K58" s="1">
        <f t="shared" si="9"/>
        <v>5.2273333333333352E-2</v>
      </c>
      <c r="L58" s="1">
        <f t="shared" si="9"/>
        <v>6.7600000000000007E-2</v>
      </c>
      <c r="M58" s="1">
        <f t="shared" si="9"/>
        <v>0.13631500000000002</v>
      </c>
      <c r="N58" s="1">
        <f t="shared" si="9"/>
        <v>0.19841500000000001</v>
      </c>
      <c r="O58" s="1">
        <f t="shared" si="9"/>
        <v>0.13062333333333334</v>
      </c>
      <c r="P58" s="1">
        <f t="shared" si="9"/>
        <v>6.1157499999999997E-2</v>
      </c>
      <c r="Q58" s="1">
        <f t="shared" si="9"/>
        <v>4.0122500000000005E-2</v>
      </c>
      <c r="R58" s="1">
        <f t="shared" si="9"/>
        <v>4.6663333333333341E-2</v>
      </c>
      <c r="S58" s="1">
        <f t="shared" si="9"/>
        <v>8.6692499999999992E-2</v>
      </c>
      <c r="T58" s="1">
        <f t="shared" si="9"/>
        <v>0.19957249999999999</v>
      </c>
      <c r="U58" s="1">
        <f t="shared" si="9"/>
        <v>0.33734249999999999</v>
      </c>
      <c r="V58" s="1">
        <f>(V50+0.6*(W50+U50)+0.15*T50)/(1+2*0.6+0.15)</f>
        <v>0.34217198581560282</v>
      </c>
      <c r="W58" s="1">
        <f>(W50+0.6*(V50)+0.15*U58)/(1+0.6+0.15)</f>
        <v>0.36160078571428561</v>
      </c>
    </row>
    <row r="59" spans="1:30">
      <c r="C59" s="1" t="s">
        <v>1</v>
      </c>
      <c r="D59" s="1">
        <f>(D51+0.6*(E51)+0.15*F51)/(1+0.6+0.15)</f>
        <v>0.41841428571428568</v>
      </c>
      <c r="E59" s="1">
        <f>(E51+0.6*(F51+D51)+0.15*G51)/(1+2*0.6+0.15)</f>
        <v>0.37188209219858148</v>
      </c>
      <c r="F59" s="1">
        <f t="shared" si="9"/>
        <v>0.32817249999999998</v>
      </c>
      <c r="G59" s="1">
        <f t="shared" si="9"/>
        <v>0.33672833333333341</v>
      </c>
      <c r="H59" s="1">
        <f t="shared" si="9"/>
        <v>0.47632916666666675</v>
      </c>
      <c r="I59" s="1">
        <f t="shared" si="9"/>
        <v>0.55563166666666663</v>
      </c>
      <c r="J59" s="1">
        <f t="shared" si="9"/>
        <v>0.54360333333333322</v>
      </c>
      <c r="K59" s="1">
        <f t="shared" si="9"/>
        <v>0.49953583333333329</v>
      </c>
      <c r="L59" s="1">
        <f t="shared" si="9"/>
        <v>0.47575833333333328</v>
      </c>
      <c r="M59" s="1">
        <f t="shared" si="9"/>
        <v>0.48459499999999994</v>
      </c>
      <c r="N59" s="1">
        <f t="shared" si="9"/>
        <v>0.45271249999999996</v>
      </c>
      <c r="O59" s="1">
        <f t="shared" si="9"/>
        <v>0.37466666666666659</v>
      </c>
      <c r="P59" s="1">
        <f t="shared" si="9"/>
        <v>0.38615250000000001</v>
      </c>
      <c r="Q59" s="1">
        <f t="shared" si="9"/>
        <v>0.4172716666666666</v>
      </c>
      <c r="R59" s="1">
        <f t="shared" si="9"/>
        <v>0.37285749999999995</v>
      </c>
      <c r="S59" s="1">
        <f t="shared" si="9"/>
        <v>0.38219666666666663</v>
      </c>
      <c r="T59" s="1">
        <f t="shared" si="9"/>
        <v>0.53755666666666657</v>
      </c>
      <c r="U59" s="1">
        <f t="shared" si="9"/>
        <v>0.5876458333333332</v>
      </c>
      <c r="V59" s="1">
        <f>(V51+0.6*(W51+U51)+0.15*T51)/(1+2*0.6+0.15)</f>
        <v>0.53899024822695019</v>
      </c>
      <c r="W59" s="1">
        <f>(W51+0.6*(V51)+0.15*U59)/(1+0.6+0.15)</f>
        <v>0.52349345238095224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8.4311238108385367E-2</v>
      </c>
      <c r="E61" s="1">
        <f ca="1">E1+NORMINV(RAND(),0,'Total-Smoothed'!$AG$2)</f>
        <v>0.11456714747045613</v>
      </c>
      <c r="F61" s="1">
        <f ca="1">F1+NORMINV(RAND(),0,'Total-Smoothed'!$AG$2)</f>
        <v>7.0327679179656738E-2</v>
      </c>
      <c r="G61" s="1">
        <f ca="1">G1+NORMINV(RAND(),0,'Total-Smoothed'!$AG$2)</f>
        <v>1.8344443770582364E-3</v>
      </c>
      <c r="H61" s="1">
        <f ca="1">H1+NORMINV(RAND(),0,'Total-Smoothed'!$AG$2)</f>
        <v>3.2185767149630617E-2</v>
      </c>
      <c r="I61" s="1">
        <f ca="1">I1+NORMINV(RAND(),0,'Total-Smoothed'!$AG$2)</f>
        <v>-3.1273607824688673E-2</v>
      </c>
      <c r="J61" s="1">
        <f ca="1">J1+NORMINV(RAND(),0,'Total-Smoothed'!$AG$2)</f>
        <v>7.4379767879832817E-2</v>
      </c>
      <c r="K61" s="1">
        <f ca="1">K1+NORMINV(RAND(),0,'Total-Smoothed'!$AG$2)</f>
        <v>1.2489686041857302E-2</v>
      </c>
      <c r="L61" s="1">
        <f ca="1">L1+NORMINV(RAND(),0,'Total-Smoothed'!$AG$2)</f>
        <v>-5.4208819302444533E-3</v>
      </c>
      <c r="M61" s="1">
        <f ca="1">M1+NORMINV(RAND(),0,'Total-Smoothed'!$AG$2)</f>
        <v>-7.4382476277478154E-2</v>
      </c>
      <c r="N61" s="1">
        <f ca="1">N1+NORMINV(RAND(),0,'Total-Smoothed'!$AG$2)</f>
        <v>0.41847148914637994</v>
      </c>
      <c r="O61" s="1">
        <f ca="1">O1+NORMINV(RAND(),0,'Total-Smoothed'!$AG$2)</f>
        <v>-2.6958441966930525E-2</v>
      </c>
      <c r="P61" s="1">
        <f ca="1">P1+NORMINV(RAND(),0,'Total-Smoothed'!$AG$2)</f>
        <v>0.17281696788296561</v>
      </c>
      <c r="Q61" s="1">
        <f ca="1">Q1+NORMINV(RAND(),0,'Total-Smoothed'!$AG$2)</f>
        <v>-6.258422190642951E-2</v>
      </c>
      <c r="R61" s="1">
        <f ca="1">R1+NORMINV(RAND(),0,'Total-Smoothed'!$AG$2)</f>
        <v>1.8803681587855212E-2</v>
      </c>
      <c r="S61" s="1">
        <f ca="1">S1+NORMINV(RAND(),0,'Total-Smoothed'!$AG$2)</f>
        <v>2.1616914370167613E-2</v>
      </c>
      <c r="T61" s="1">
        <f ca="1">T1+NORMINV(RAND(),0,'Total-Smoothed'!$AG$2)</f>
        <v>2.4507684470526196E-2</v>
      </c>
      <c r="U61" s="1">
        <f ca="1">U1+NORMINV(RAND(),0,'Total-Smoothed'!$AG$2)</f>
        <v>0.50729183880431739</v>
      </c>
      <c r="V61" s="1">
        <f ca="1">V1+NORMINV(RAND(),0,'Total-Smoothed'!$AG$2)</f>
        <v>3.6629580569994616E-3</v>
      </c>
      <c r="W61" s="1">
        <f ca="1">W1+NORMINV(RAND(),0,'Total-Smoothed'!$AG$2)</f>
        <v>0.44479118205625345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0.25562280251399672</v>
      </c>
      <c r="E62" s="1">
        <f ca="1">E2+NORMINV(RAND(),0,'Total-Smoothed'!$AG$2)</f>
        <v>0.14209823160761825</v>
      </c>
      <c r="F62" s="1">
        <f ca="1">F2+NORMINV(RAND(),0,'Total-Smoothed'!$AG$2)</f>
        <v>0.17134046978377293</v>
      </c>
      <c r="G62" s="1">
        <f ca="1">G2+NORMINV(RAND(),0,'Total-Smoothed'!$AG$2)</f>
        <v>3.9509565653413931E-2</v>
      </c>
      <c r="H62" s="1">
        <f ca="1">H2+NORMINV(RAND(),0,'Total-Smoothed'!$AG$2)</f>
        <v>0.14103044129213504</v>
      </c>
      <c r="I62" s="1">
        <f ca="1">I2+NORMINV(RAND(),0,'Total-Smoothed'!$AG$2)</f>
        <v>0.16024717702873553</v>
      </c>
      <c r="J62" s="1">
        <f ca="1">J2+NORMINV(RAND(),0,'Total-Smoothed'!$AG$2)</f>
        <v>7.8075389576219956E-2</v>
      </c>
      <c r="K62" s="1">
        <f ca="1">K2+NORMINV(RAND(),0,'Total-Smoothed'!$AG$2)</f>
        <v>0.18060092313385606</v>
      </c>
      <c r="L62" s="1">
        <f ca="1">L2+NORMINV(RAND(),0,'Total-Smoothed'!$AG$2)</f>
        <v>0.13528892929546349</v>
      </c>
      <c r="M62" s="1">
        <f ca="1">M2+NORMINV(RAND(),0,'Total-Smoothed'!$AG$2)</f>
        <v>1.9133201872295336E-2</v>
      </c>
      <c r="N62" s="1">
        <f ca="1">N2+NORMINV(RAND(),0,'Total-Smoothed'!$AG$2)</f>
        <v>0.52745643442689238</v>
      </c>
      <c r="O62" s="1">
        <f ca="1">O2+NORMINV(RAND(),0,'Total-Smoothed'!$AG$2)</f>
        <v>4.0053009331928423E-2</v>
      </c>
      <c r="P62" s="1">
        <f ca="1">P2+NORMINV(RAND(),0,'Total-Smoothed'!$AG$2)</f>
        <v>-8.6434713676323188E-2</v>
      </c>
      <c r="Q62" s="1">
        <f ca="1">Q2+NORMINV(RAND(),0,'Total-Smoothed'!$AG$2)</f>
        <v>-4.8989779697440242E-2</v>
      </c>
      <c r="R62" s="1">
        <f ca="1">R2+NORMINV(RAND(),0,'Total-Smoothed'!$AG$2)</f>
        <v>-6.3412230411104442E-2</v>
      </c>
      <c r="S62" s="1">
        <f ca="1">S2+NORMINV(RAND(),0,'Total-Smoothed'!$AG$2)</f>
        <v>5.3287407669440082E-2</v>
      </c>
      <c r="T62" s="1">
        <f ca="1">T2+NORMINV(RAND(),0,'Total-Smoothed'!$AG$2)</f>
        <v>2.8881639571847351E-2</v>
      </c>
      <c r="U62" s="1">
        <f ca="1">U2+NORMINV(RAND(),0,'Total-Smoothed'!$AG$2)</f>
        <v>0.72291497923296966</v>
      </c>
      <c r="V62" s="1">
        <f ca="1">V2+NORMINV(RAND(),0,'Total-Smoothed'!$AG$2)</f>
        <v>4.697343740328673E-2</v>
      </c>
      <c r="W62" s="1">
        <f ca="1">W2+NORMINV(RAND(),0,'Total-Smoothed'!$AG$2)</f>
        <v>0.5572370526114433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0.13135586070160732</v>
      </c>
      <c r="E63" s="1">
        <f ca="1">E3+NORMINV(RAND(),0,'Total-Smoothed'!$AG$2)</f>
        <v>0.15694324513903624</v>
      </c>
      <c r="F63" s="1">
        <f ca="1">F3+NORMINV(RAND(),0,'Total-Smoothed'!$AG$2)</f>
        <v>-8.2491291375147643E-3</v>
      </c>
      <c r="G63" s="1">
        <f ca="1">G3+NORMINV(RAND(),0,'Total-Smoothed'!$AG$2)</f>
        <v>0.13700824587078297</v>
      </c>
      <c r="H63" s="1">
        <f ca="1">H3+NORMINV(RAND(),0,'Total-Smoothed'!$AG$2)</f>
        <v>5.8307918739652943E-2</v>
      </c>
      <c r="I63" s="1">
        <f ca="1">I3+NORMINV(RAND(),0,'Total-Smoothed'!$AG$2)</f>
        <v>6.3626183829033484E-2</v>
      </c>
      <c r="J63" s="1">
        <f ca="1">J3+NORMINV(RAND(),0,'Total-Smoothed'!$AG$2)</f>
        <v>-1.2463571303427956E-3</v>
      </c>
      <c r="K63" s="1">
        <f ca="1">K3+NORMINV(RAND(),0,'Total-Smoothed'!$AG$2)</f>
        <v>7.1730593053736622E-2</v>
      </c>
      <c r="L63" s="1">
        <f ca="1">L3+NORMINV(RAND(),0,'Total-Smoothed'!$AG$2)</f>
        <v>8.290962586129505E-2</v>
      </c>
      <c r="M63" s="1">
        <f ca="1">M3+NORMINV(RAND(),0,'Total-Smoothed'!$AG$2)</f>
        <v>7.6724964554919214E-2</v>
      </c>
      <c r="N63" s="1">
        <f ca="1">N3+NORMINV(RAND(),0,'Total-Smoothed'!$AG$2)</f>
        <v>0.46099285101822579</v>
      </c>
      <c r="O63" s="1">
        <f ca="1">O3+NORMINV(RAND(),0,'Total-Smoothed'!$AG$2)</f>
        <v>-1.7862341755752721E-2</v>
      </c>
      <c r="P63" s="1">
        <f ca="1">P3+NORMINV(RAND(),0,'Total-Smoothed'!$AG$2)</f>
        <v>8.0390309632632648E-2</v>
      </c>
      <c r="Q63" s="1">
        <f ca="1">Q3+NORMINV(RAND(),0,'Total-Smoothed'!$AG$2)</f>
        <v>3.8848638809648665E-2</v>
      </c>
      <c r="R63" s="1">
        <f ca="1">R3+NORMINV(RAND(),0,'Total-Smoothed'!$AG$2)</f>
        <v>0.21534530704492144</v>
      </c>
      <c r="S63" s="1">
        <f ca="1">S3+NORMINV(RAND(),0,'Total-Smoothed'!$AG$2)</f>
        <v>9.7409929050206373E-2</v>
      </c>
      <c r="T63" s="1">
        <f ca="1">T3+NORMINV(RAND(),0,'Total-Smoothed'!$AG$2)</f>
        <v>6.1016956746265387E-2</v>
      </c>
      <c r="U63" s="1">
        <f ca="1">U3+NORMINV(RAND(),0,'Total-Smoothed'!$AG$2)</f>
        <v>0.75561532935687437</v>
      </c>
      <c r="V63" s="1">
        <f ca="1">V3+NORMINV(RAND(),0,'Total-Smoothed'!$AG$2)</f>
        <v>0.14270848122286106</v>
      </c>
      <c r="W63" s="1">
        <f ca="1">W3+NORMINV(RAND(),0,'Total-Smoothed'!$AG$2)</f>
        <v>0.52758476552442712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0.13638422697682626</v>
      </c>
      <c r="E64" s="1">
        <f ca="1">E4+NORMINV(RAND(),0,'Total-Smoothed'!$AG$2)</f>
        <v>0.16301936186702681</v>
      </c>
      <c r="F64" s="1">
        <f ca="1">F4+NORMINV(RAND(),0,'Total-Smoothed'!$AG$2)</f>
        <v>0.16443338983267364</v>
      </c>
      <c r="G64" s="1">
        <f ca="1">G4+NORMINV(RAND(),0,'Total-Smoothed'!$AG$2)</f>
        <v>-3.4576391364061813E-2</v>
      </c>
      <c r="H64" s="1">
        <f ca="1">H4+NORMINV(RAND(),0,'Total-Smoothed'!$AG$2)</f>
        <v>1.1399386360204801E-2</v>
      </c>
      <c r="I64" s="1">
        <f ca="1">I4+NORMINV(RAND(),0,'Total-Smoothed'!$AG$2)</f>
        <v>0.19685128864491042</v>
      </c>
      <c r="J64" s="1">
        <f ca="1">J4+NORMINV(RAND(),0,'Total-Smoothed'!$AG$2)</f>
        <v>0.14285337142536192</v>
      </c>
      <c r="K64" s="1">
        <f ca="1">K4+NORMINV(RAND(),0,'Total-Smoothed'!$AG$2)</f>
        <v>-3.5918895385017649E-2</v>
      </c>
      <c r="L64" s="1">
        <f ca="1">L4+NORMINV(RAND(),0,'Total-Smoothed'!$AG$2)</f>
        <v>-2.728856855737772E-2</v>
      </c>
      <c r="M64" s="1">
        <f ca="1">M4+NORMINV(RAND(),0,'Total-Smoothed'!$AG$2)</f>
        <v>-1.0850663977751626E-3</v>
      </c>
      <c r="N64" s="1">
        <f ca="1">N4+NORMINV(RAND(),0,'Total-Smoothed'!$AG$2)</f>
        <v>0.42933142783990536</v>
      </c>
      <c r="O64" s="1">
        <f ca="1">O4+NORMINV(RAND(),0,'Total-Smoothed'!$AG$2)</f>
        <v>6.9687745205758989E-2</v>
      </c>
      <c r="P64" s="1">
        <f ca="1">P4+NORMINV(RAND(),0,'Total-Smoothed'!$AG$2)</f>
        <v>-5.9430906257021007E-2</v>
      </c>
      <c r="Q64" s="1">
        <f ca="1">Q4+NORMINV(RAND(),0,'Total-Smoothed'!$AG$2)</f>
        <v>4.5441532024913134E-2</v>
      </c>
      <c r="R64" s="1">
        <f ca="1">R4+NORMINV(RAND(),0,'Total-Smoothed'!$AG$2)</f>
        <v>0.10136367023920348</v>
      </c>
      <c r="S64" s="1">
        <f ca="1">S4+NORMINV(RAND(),0,'Total-Smoothed'!$AG$2)</f>
        <v>7.4159867096022236E-2</v>
      </c>
      <c r="T64" s="1">
        <f ca="1">T4+NORMINV(RAND(),0,'Total-Smoothed'!$AG$2)</f>
        <v>4.2803664970834453E-2</v>
      </c>
      <c r="U64" s="1">
        <f ca="1">U4+NORMINV(RAND(),0,'Total-Smoothed'!$AG$2)</f>
        <v>0.70801332294823693</v>
      </c>
      <c r="V64" s="1">
        <f ca="1">V4+NORMINV(RAND(),0,'Total-Smoothed'!$AG$2)</f>
        <v>-3.7624281890978092E-2</v>
      </c>
      <c r="W64" s="1">
        <f ca="1">W4+NORMINV(RAND(),0,'Total-Smoothed'!$AG$2)</f>
        <v>0.45183866220528618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0.18080876736853951</v>
      </c>
      <c r="E65" s="1">
        <f ca="1">E5+NORMINV(RAND(),0,'Total-Smoothed'!$AG$2)</f>
        <v>0.14562392376807204</v>
      </c>
      <c r="F65" s="1">
        <f ca="1">F5+NORMINV(RAND(),0,'Total-Smoothed'!$AG$2)</f>
        <v>-2.3620326050792298E-2</v>
      </c>
      <c r="G65" s="1">
        <f ca="1">G5+NORMINV(RAND(),0,'Total-Smoothed'!$AG$2)</f>
        <v>-0.1104368292844311</v>
      </c>
      <c r="H65" s="1">
        <f ca="1">H5+NORMINV(RAND(),0,'Total-Smoothed'!$AG$2)</f>
        <v>0.14675447707859432</v>
      </c>
      <c r="I65" s="1">
        <f ca="1">I5+NORMINV(RAND(),0,'Total-Smoothed'!$AG$2)</f>
        <v>5.6917821400346409E-2</v>
      </c>
      <c r="J65" s="1">
        <f ca="1">J5+NORMINV(RAND(),0,'Total-Smoothed'!$AG$2)</f>
        <v>-2.4996791521643136E-2</v>
      </c>
      <c r="K65" s="1">
        <f ca="1">K5+NORMINV(RAND(),0,'Total-Smoothed'!$AG$2)</f>
        <v>-5.2988640824986805E-2</v>
      </c>
      <c r="L65" s="1">
        <f ca="1">L5+NORMINV(RAND(),0,'Total-Smoothed'!$AG$2)</f>
        <v>4.7813590235295439E-2</v>
      </c>
      <c r="M65" s="1">
        <f ca="1">M5+NORMINV(RAND(),0,'Total-Smoothed'!$AG$2)</f>
        <v>-5.0289529144434519E-2</v>
      </c>
      <c r="N65" s="1">
        <f ca="1">N5+NORMINV(RAND(),0,'Total-Smoothed'!$AG$2)</f>
        <v>0.29300307455455599</v>
      </c>
      <c r="O65" s="1">
        <f ca="1">O5+NORMINV(RAND(),0,'Total-Smoothed'!$AG$2)</f>
        <v>0.12375990574794037</v>
      </c>
      <c r="P65" s="1">
        <f ca="1">P5+NORMINV(RAND(),0,'Total-Smoothed'!$AG$2)</f>
        <v>6.1309504952281338E-2</v>
      </c>
      <c r="Q65" s="1">
        <f ca="1">Q5+NORMINV(RAND(),0,'Total-Smoothed'!$AG$2)</f>
        <v>-7.5229670003540361E-2</v>
      </c>
      <c r="R65" s="1">
        <f ca="1">R5+NORMINV(RAND(),0,'Total-Smoothed'!$AG$2)</f>
        <v>0.15592481130823005</v>
      </c>
      <c r="S65" s="1">
        <f ca="1">S5+NORMINV(RAND(),0,'Total-Smoothed'!$AG$2)</f>
        <v>-2.8759872264206343E-2</v>
      </c>
      <c r="T65" s="1">
        <f ca="1">T5+NORMINV(RAND(),0,'Total-Smoothed'!$AG$2)</f>
        <v>-4.4139259717409368E-2</v>
      </c>
      <c r="U65" s="1">
        <f ca="1">U5+NORMINV(RAND(),0,'Total-Smoothed'!$AG$2)</f>
        <v>0.46617458746262919</v>
      </c>
      <c r="V65" s="1">
        <f ca="1">V5+NORMINV(RAND(),0,'Total-Smoothed'!$AG$2)</f>
        <v>-7.9898630224508035E-2</v>
      </c>
      <c r="W65" s="1">
        <f ca="1">W5+NORMINV(RAND(),0,'Total-Smoothed'!$AG$2)</f>
        <v>0.34389438119948817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0.17667919274456556</v>
      </c>
      <c r="E66" s="1">
        <f ca="1">E6+NORMINV(RAND(),0,'Total-Smoothed'!$AG$2)</f>
        <v>0.14073799819591684</v>
      </c>
      <c r="F66" s="1">
        <f ca="1">F6+NORMINV(RAND(),0,'Total-Smoothed'!$AG$2)</f>
        <v>0.35056820907441055</v>
      </c>
      <c r="G66" s="1">
        <f ca="1">G6+NORMINV(RAND(),0,'Total-Smoothed'!$AG$2)</f>
        <v>9.7732788693109057E-2</v>
      </c>
      <c r="H66" s="1">
        <f ca="1">H6+NORMINV(RAND(),0,'Total-Smoothed'!$AG$2)</f>
        <v>-5.6809322641097851E-2</v>
      </c>
      <c r="I66" s="1">
        <f ca="1">I6+NORMINV(RAND(),0,'Total-Smoothed'!$AG$2)</f>
        <v>0.32985242554122718</v>
      </c>
      <c r="J66" s="1">
        <f ca="1">J6+NORMINV(RAND(),0,'Total-Smoothed'!$AG$2)</f>
        <v>-0.10998885720537577</v>
      </c>
      <c r="K66" s="1">
        <f ca="1">K6+NORMINV(RAND(),0,'Total-Smoothed'!$AG$2)</f>
        <v>0.23920484204749065</v>
      </c>
      <c r="L66" s="1">
        <f ca="1">L6+NORMINV(RAND(),0,'Total-Smoothed'!$AG$2)</f>
        <v>3.8270686403556138E-2</v>
      </c>
      <c r="M66" s="1">
        <f ca="1">M6+NORMINV(RAND(),0,'Total-Smoothed'!$AG$2)</f>
        <v>6.6020884538375818E-2</v>
      </c>
      <c r="N66" s="1">
        <f ca="1">N6+NORMINV(RAND(),0,'Total-Smoothed'!$AG$2)</f>
        <v>0.39441313365287334</v>
      </c>
      <c r="O66" s="1">
        <f ca="1">O6+NORMINV(RAND(),0,'Total-Smoothed'!$AG$2)</f>
        <v>-4.9653329977182772E-3</v>
      </c>
      <c r="P66" s="1">
        <f ca="1">P6+NORMINV(RAND(),0,'Total-Smoothed'!$AG$2)</f>
        <v>-3.0452805360623302E-2</v>
      </c>
      <c r="Q66" s="1">
        <f ca="1">Q6+NORMINV(RAND(),0,'Total-Smoothed'!$AG$2)</f>
        <v>3.9834224224902404E-2</v>
      </c>
      <c r="R66" s="1">
        <f ca="1">R6+NORMINV(RAND(),0,'Total-Smoothed'!$AG$2)</f>
        <v>-6.3412485241386124E-2</v>
      </c>
      <c r="S66" s="1">
        <f ca="1">S6+NORMINV(RAND(),0,'Total-Smoothed'!$AG$2)</f>
        <v>6.4170357066427222E-2</v>
      </c>
      <c r="T66" s="1">
        <f ca="1">T6+NORMINV(RAND(),0,'Total-Smoothed'!$AG$2)</f>
        <v>0.13561045784328973</v>
      </c>
      <c r="U66" s="1">
        <f ca="1">U6+NORMINV(RAND(),0,'Total-Smoothed'!$AG$2)</f>
        <v>0.63423659857873826</v>
      </c>
      <c r="V66" s="1">
        <f ca="1">V6+NORMINV(RAND(),0,'Total-Smoothed'!$AG$2)</f>
        <v>0.15123913734498984</v>
      </c>
      <c r="W66" s="1">
        <f ca="1">W6+NORMINV(RAND(),0,'Total-Smoothed'!$AG$2)</f>
        <v>0.53691910381531249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-5.060845768336264E-4</v>
      </c>
      <c r="E67" s="1">
        <f ca="1">E7+NORMINV(RAND(),0,'Total-Smoothed'!$AG$2)</f>
        <v>0.15307712226724363</v>
      </c>
      <c r="F67" s="1">
        <f ca="1">F7+NORMINV(RAND(),0,'Total-Smoothed'!$AG$2)</f>
        <v>5.957502554519601E-2</v>
      </c>
      <c r="G67" s="1">
        <f ca="1">G7+NORMINV(RAND(),0,'Total-Smoothed'!$AG$2)</f>
        <v>0.10724068902489411</v>
      </c>
      <c r="H67" s="1">
        <f ca="1">H7+NORMINV(RAND(),0,'Total-Smoothed'!$AG$2)</f>
        <v>0.30227053576765955</v>
      </c>
      <c r="I67" s="1">
        <f ca="1">I7+NORMINV(RAND(),0,'Total-Smoothed'!$AG$2)</f>
        <v>0.20739315434524636</v>
      </c>
      <c r="J67" s="1">
        <f ca="1">J7+NORMINV(RAND(),0,'Total-Smoothed'!$AG$2)</f>
        <v>0.11971243124088025</v>
      </c>
      <c r="K67" s="1">
        <f ca="1">K7+NORMINV(RAND(),0,'Total-Smoothed'!$AG$2)</f>
        <v>-7.8282668765216973E-2</v>
      </c>
      <c r="L67" s="1">
        <f ca="1">L7+NORMINV(RAND(),0,'Total-Smoothed'!$AG$2)</f>
        <v>1.7727943850001853E-2</v>
      </c>
      <c r="M67" s="1">
        <f ca="1">M7+NORMINV(RAND(),0,'Total-Smoothed'!$AG$2)</f>
        <v>-3.9892590665922649E-2</v>
      </c>
      <c r="N67" s="1">
        <f ca="1">N7+NORMINV(RAND(),0,'Total-Smoothed'!$AG$2)</f>
        <v>1.7624337265362583E-2</v>
      </c>
      <c r="O67" s="1">
        <f ca="1">O7+NORMINV(RAND(),0,'Total-Smoothed'!$AG$2)</f>
        <v>8.6046332647297316E-2</v>
      </c>
      <c r="P67" s="1">
        <f ca="1">P7+NORMINV(RAND(),0,'Total-Smoothed'!$AG$2)</f>
        <v>9.5377892754618721E-2</v>
      </c>
      <c r="Q67" s="1">
        <f ca="1">Q7+NORMINV(RAND(),0,'Total-Smoothed'!$AG$2)</f>
        <v>-6.7042462420813312E-2</v>
      </c>
      <c r="R67" s="1">
        <f ca="1">R7+NORMINV(RAND(),0,'Total-Smoothed'!$AG$2)</f>
        <v>9.9357919534851E-2</v>
      </c>
      <c r="S67" s="1">
        <f ca="1">S7+NORMINV(RAND(),0,'Total-Smoothed'!$AG$2)</f>
        <v>0.18751824930798672</v>
      </c>
      <c r="T67" s="1">
        <f ca="1">T7+NORMINV(RAND(),0,'Total-Smoothed'!$AG$2)</f>
        <v>-0.14045266269330603</v>
      </c>
      <c r="U67" s="1">
        <f ca="1">U7+NORMINV(RAND(),0,'Total-Smoothed'!$AG$2)</f>
        <v>0.51109441286753932</v>
      </c>
      <c r="V67" s="1">
        <f ca="1">V7+NORMINV(RAND(),0,'Total-Smoothed'!$AG$2)</f>
        <v>8.4773252948249292E-2</v>
      </c>
      <c r="W67" s="1">
        <f ca="1">W7+NORMINV(RAND(),0,'Total-Smoothed'!$AG$2)</f>
        <v>0.3600405727258939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6.3971416803198858E-2</v>
      </c>
      <c r="E68" s="1">
        <f ca="1">E8+NORMINV(RAND(),0,'Total-Smoothed'!$AG$2)</f>
        <v>-8.3880294223809354E-2</v>
      </c>
      <c r="F68" s="1">
        <f ca="1">F8+NORMINV(RAND(),0,'Total-Smoothed'!$AG$2)</f>
        <v>0.12683742952003124</v>
      </c>
      <c r="G68" s="1">
        <f ca="1">G8+NORMINV(RAND(),0,'Total-Smoothed'!$AG$2)</f>
        <v>6.3352743344002288E-2</v>
      </c>
      <c r="H68" s="1">
        <f ca="1">H8+NORMINV(RAND(),0,'Total-Smoothed'!$AG$2)</f>
        <v>0.15168039981836767</v>
      </c>
      <c r="I68" s="1">
        <f ca="1">I8+NORMINV(RAND(),0,'Total-Smoothed'!$AG$2)</f>
        <v>6.0723848870389001E-2</v>
      </c>
      <c r="J68" s="1">
        <f ca="1">J8+NORMINV(RAND(),0,'Total-Smoothed'!$AG$2)</f>
        <v>-2.9660587041630312E-2</v>
      </c>
      <c r="K68" s="1">
        <f ca="1">K8+NORMINV(RAND(),0,'Total-Smoothed'!$AG$2)</f>
        <v>-9.6829745450684818E-2</v>
      </c>
      <c r="L68" s="1">
        <f ca="1">L8+NORMINV(RAND(),0,'Total-Smoothed'!$AG$2)</f>
        <v>-1.486124843374069E-2</v>
      </c>
      <c r="M68" s="1">
        <f ca="1">M8+NORMINV(RAND(),0,'Total-Smoothed'!$AG$2)</f>
        <v>-7.8977150474843535E-2</v>
      </c>
      <c r="N68" s="1">
        <f ca="1">N8+NORMINV(RAND(),0,'Total-Smoothed'!$AG$2)</f>
        <v>0.56492843555704586</v>
      </c>
      <c r="O68" s="1">
        <f ca="1">O8+NORMINV(RAND(),0,'Total-Smoothed'!$AG$2)</f>
        <v>-6.4045982496360884E-2</v>
      </c>
      <c r="P68" s="1">
        <f ca="1">P8+NORMINV(RAND(),0,'Total-Smoothed'!$AG$2)</f>
        <v>4.3554066258095714E-2</v>
      </c>
      <c r="Q68" s="1">
        <f ca="1">Q8+NORMINV(RAND(),0,'Total-Smoothed'!$AG$2)</f>
        <v>0.11519233866129627</v>
      </c>
      <c r="R68" s="1">
        <f ca="1">R8+NORMINV(RAND(),0,'Total-Smoothed'!$AG$2)</f>
        <v>7.843707940754463E-2</v>
      </c>
      <c r="S68" s="1">
        <f ca="1">S8+NORMINV(RAND(),0,'Total-Smoothed'!$AG$2)</f>
        <v>4.5248328896104216E-2</v>
      </c>
      <c r="T68" s="1">
        <f ca="1">T8+NORMINV(RAND(),0,'Total-Smoothed'!$AG$2)</f>
        <v>-0.14644306526873718</v>
      </c>
      <c r="U68" s="1">
        <f ca="1">U8+NORMINV(RAND(),0,'Total-Smoothed'!$AG$2)</f>
        <v>0.87045185345910936</v>
      </c>
      <c r="V68" s="1">
        <f ca="1">V8+NORMINV(RAND(),0,'Total-Smoothed'!$AG$2)</f>
        <v>9.6394577472961734E-2</v>
      </c>
      <c r="W68" s="1">
        <f ca="1">W8+NORMINV(RAND(),0,'Total-Smoothed'!$AG$2)</f>
        <v>0.53627681645384262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0.10091980115342757</v>
      </c>
      <c r="E69" s="1">
        <f ca="1">E9+NORMINV(RAND(),0,'Total-Smoothed'!$AG$2)</f>
        <v>-6.5369965769337401E-3</v>
      </c>
      <c r="F69" s="1">
        <f ca="1">F9+NORMINV(RAND(),0,'Total-Smoothed'!$AG$2)</f>
        <v>9.3463796404155558E-2</v>
      </c>
      <c r="G69" s="1">
        <f ca="1">G9+NORMINV(RAND(),0,'Total-Smoothed'!$AG$2)</f>
        <v>-0.16932116578097414</v>
      </c>
      <c r="H69" s="1">
        <f ca="1">H9+NORMINV(RAND(),0,'Total-Smoothed'!$AG$2)</f>
        <v>0.10719253316436186</v>
      </c>
      <c r="I69" s="1">
        <f ca="1">I9+NORMINV(RAND(),0,'Total-Smoothed'!$AG$2)</f>
        <v>1.2724862362235329E-2</v>
      </c>
      <c r="J69" s="1">
        <f ca="1">J9+NORMINV(RAND(),0,'Total-Smoothed'!$AG$2)</f>
        <v>0.11493406936339862</v>
      </c>
      <c r="K69" s="1">
        <f ca="1">K9+NORMINV(RAND(),0,'Total-Smoothed'!$AG$2)</f>
        <v>-5.8105206774027453E-2</v>
      </c>
      <c r="L69" s="1">
        <f ca="1">L9+NORMINV(RAND(),0,'Total-Smoothed'!$AG$2)</f>
        <v>2.3939745849484936E-2</v>
      </c>
      <c r="M69" s="1">
        <f ca="1">M9+NORMINV(RAND(),0,'Total-Smoothed'!$AG$2)</f>
        <v>0.12123529476236328</v>
      </c>
      <c r="N69" s="1">
        <f ca="1">N9+NORMINV(RAND(),0,'Total-Smoothed'!$AG$2)</f>
        <v>0.3023515322842909</v>
      </c>
      <c r="O69" s="1">
        <f ca="1">O9+NORMINV(RAND(),0,'Total-Smoothed'!$AG$2)</f>
        <v>9.6405171670369855E-2</v>
      </c>
      <c r="P69" s="1">
        <f ca="1">P9+NORMINV(RAND(),0,'Total-Smoothed'!$AG$2)</f>
        <v>8.4974300400582174E-3</v>
      </c>
      <c r="Q69" s="1">
        <f ca="1">Q9+NORMINV(RAND(),0,'Total-Smoothed'!$AG$2)</f>
        <v>6.3856053047548392E-2</v>
      </c>
      <c r="R69" s="1">
        <f ca="1">R9+NORMINV(RAND(),0,'Total-Smoothed'!$AG$2)</f>
        <v>-1.7088775281674802E-2</v>
      </c>
      <c r="S69" s="1">
        <f ca="1">S9+NORMINV(RAND(),0,'Total-Smoothed'!$AG$2)</f>
        <v>0.14590715964390827</v>
      </c>
      <c r="T69" s="1">
        <f ca="1">T9+NORMINV(RAND(),0,'Total-Smoothed'!$AG$2)</f>
        <v>0.1247498075700984</v>
      </c>
      <c r="U69" s="1">
        <f ca="1">U9+NORMINV(RAND(),0,'Total-Smoothed'!$AG$2)</f>
        <v>0.66138690172474524</v>
      </c>
      <c r="V69" s="1">
        <f ca="1">V9+NORMINV(RAND(),0,'Total-Smoothed'!$AG$2)</f>
        <v>0.11129225843592734</v>
      </c>
      <c r="W69" s="1">
        <f ca="1">W9+NORMINV(RAND(),0,'Total-Smoothed'!$AG$2)</f>
        <v>0.51829877426249571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0.23658731904153493</v>
      </c>
      <c r="E70" s="1">
        <f ca="1">E10+NORMINV(RAND(),0,'Total-Smoothed'!$AG$2)</f>
        <v>0.16451858310114881</v>
      </c>
      <c r="F70" s="1">
        <f ca="1">F10+NORMINV(RAND(),0,'Total-Smoothed'!$AG$2)</f>
        <v>-0.13495865248288946</v>
      </c>
      <c r="G70" s="1">
        <f ca="1">G10+NORMINV(RAND(),0,'Total-Smoothed'!$AG$2)</f>
        <v>1.5863847595724151E-4</v>
      </c>
      <c r="H70" s="1">
        <f ca="1">H10+NORMINV(RAND(),0,'Total-Smoothed'!$AG$2)</f>
        <v>0.15913963601735662</v>
      </c>
      <c r="I70" s="1">
        <f ca="1">I10+NORMINV(RAND(),0,'Total-Smoothed'!$AG$2)</f>
        <v>6.4557215027559525E-2</v>
      </c>
      <c r="J70" s="1">
        <f ca="1">J10+NORMINV(RAND(),0,'Total-Smoothed'!$AG$2)</f>
        <v>-6.4317610511990725E-2</v>
      </c>
      <c r="K70" s="1">
        <f ca="1">K10+NORMINV(RAND(),0,'Total-Smoothed'!$AG$2)</f>
        <v>2.366658223175017E-2</v>
      </c>
      <c r="L70" s="1">
        <f ca="1">L10+NORMINV(RAND(),0,'Total-Smoothed'!$AG$2)</f>
        <v>0.16782080096223845</v>
      </c>
      <c r="M70" s="1">
        <f ca="1">M10+NORMINV(RAND(),0,'Total-Smoothed'!$AG$2)</f>
        <v>9.7861069790481814E-2</v>
      </c>
      <c r="N70" s="1">
        <f ca="1">N10+NORMINV(RAND(),0,'Total-Smoothed'!$AG$2)</f>
        <v>0.30866080027144438</v>
      </c>
      <c r="O70" s="1">
        <f ca="1">O10+NORMINV(RAND(),0,'Total-Smoothed'!$AG$2)</f>
        <v>3.9207301282866439E-2</v>
      </c>
      <c r="P70" s="1">
        <f ca="1">P10+NORMINV(RAND(),0,'Total-Smoothed'!$AG$2)</f>
        <v>-2.1422434388352167E-3</v>
      </c>
      <c r="Q70" s="1">
        <f ca="1">Q10+NORMINV(RAND(),0,'Total-Smoothed'!$AG$2)</f>
        <v>-8.4365270896761838E-2</v>
      </c>
      <c r="R70" s="1">
        <f ca="1">R10+NORMINV(RAND(),0,'Total-Smoothed'!$AG$2)</f>
        <v>0.21593679070772226</v>
      </c>
      <c r="S70" s="1">
        <f ca="1">S10+NORMINV(RAND(),0,'Total-Smoothed'!$AG$2)</f>
        <v>0.12238800982468258</v>
      </c>
      <c r="T70" s="1">
        <f ca="1">T10+NORMINV(RAND(),0,'Total-Smoothed'!$AG$2)</f>
        <v>4.7349950922328972E-2</v>
      </c>
      <c r="U70" s="1">
        <f ca="1">U10+NORMINV(RAND(),0,'Total-Smoothed'!$AG$2)</f>
        <v>0.65405483328379543</v>
      </c>
      <c r="V70" s="1">
        <f ca="1">V10+NORMINV(RAND(),0,'Total-Smoothed'!$AG$2)</f>
        <v>0.14491446137022962</v>
      </c>
      <c r="W70" s="1">
        <f ca="1">W10+NORMINV(RAND(),0,'Total-Smoothed'!$AG$2)</f>
        <v>0.46718938564377316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5.1705444892469282E-2</v>
      </c>
      <c r="E71" s="1">
        <f ca="1">E11+NORMINV(RAND(),0,'Total-Smoothed'!$AG$2)</f>
        <v>9.9921801032519575E-2</v>
      </c>
      <c r="F71" s="1">
        <f ca="1">F11+NORMINV(RAND(),0,'Total-Smoothed'!$AG$2)</f>
        <v>1.8868585359937632E-2</v>
      </c>
      <c r="G71" s="1">
        <f ca="1">G11+NORMINV(RAND(),0,'Total-Smoothed'!$AG$2)</f>
        <v>-1.5912518535999703E-3</v>
      </c>
      <c r="H71" s="1">
        <f ca="1">H11+NORMINV(RAND(),0,'Total-Smoothed'!$AG$2)</f>
        <v>0.21383299596978667</v>
      </c>
      <c r="I71" s="1">
        <f ca="1">I11+NORMINV(RAND(),0,'Total-Smoothed'!$AG$2)</f>
        <v>1.6405787682995152E-2</v>
      </c>
      <c r="J71" s="1">
        <f ca="1">J11+NORMINV(RAND(),0,'Total-Smoothed'!$AG$2)</f>
        <v>0.21281126857192495</v>
      </c>
      <c r="K71" s="1">
        <f ca="1">K11+NORMINV(RAND(),0,'Total-Smoothed'!$AG$2)</f>
        <v>1.3827667079942142E-2</v>
      </c>
      <c r="L71" s="1">
        <f ca="1">L11+NORMINV(RAND(),0,'Total-Smoothed'!$AG$2)</f>
        <v>-9.9194986525865919E-2</v>
      </c>
      <c r="M71" s="1">
        <f ca="1">M11+NORMINV(RAND(),0,'Total-Smoothed'!$AG$2)</f>
        <v>0.12691499450293131</v>
      </c>
      <c r="N71" s="1">
        <f ca="1">N11+NORMINV(RAND(),0,'Total-Smoothed'!$AG$2)</f>
        <v>0.45560702847659312</v>
      </c>
      <c r="O71" s="1">
        <f ca="1">O11+NORMINV(RAND(),0,'Total-Smoothed'!$AG$2)</f>
        <v>0.1301465751019836</v>
      </c>
      <c r="P71" s="1">
        <f ca="1">P11+NORMINV(RAND(),0,'Total-Smoothed'!$AG$2)</f>
        <v>0.16449768086431676</v>
      </c>
      <c r="Q71" s="1">
        <f ca="1">Q11+NORMINV(RAND(),0,'Total-Smoothed'!$AG$2)</f>
        <v>-9.7209473723115253E-2</v>
      </c>
      <c r="R71" s="1">
        <f ca="1">R11+NORMINV(RAND(),0,'Total-Smoothed'!$AG$2)</f>
        <v>1.3022279651897138E-2</v>
      </c>
      <c r="S71" s="1">
        <f ca="1">S11+NORMINV(RAND(),0,'Total-Smoothed'!$AG$2)</f>
        <v>-4.0406038329881114E-2</v>
      </c>
      <c r="T71" s="1">
        <f ca="1">T11+NORMINV(RAND(),0,'Total-Smoothed'!$AG$2)</f>
        <v>-1.1512877328610345E-2</v>
      </c>
      <c r="U71" s="1">
        <f ca="1">U11+NORMINV(RAND(),0,'Total-Smoothed'!$AG$2)</f>
        <v>0.8303724851864468</v>
      </c>
      <c r="V71" s="1">
        <f ca="1">V11+NORMINV(RAND(),0,'Total-Smoothed'!$AG$2)</f>
        <v>3.0205881786249965E-2</v>
      </c>
      <c r="W71" s="1">
        <f ca="1">W11+NORMINV(RAND(),0,'Total-Smoothed'!$AG$2)</f>
        <v>0.75415627330569224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8.5595095777083255E-2</v>
      </c>
      <c r="E72" s="1">
        <f ca="1">E12+NORMINV(RAND(),0,'Total-Smoothed'!$AG$2)</f>
        <v>1.4355015814562402E-2</v>
      </c>
      <c r="F72" s="1">
        <f ca="1">F12+NORMINV(RAND(),0,'Total-Smoothed'!$AG$2)</f>
        <v>0.20854196893497717</v>
      </c>
      <c r="G72" s="1">
        <f ca="1">G12+NORMINV(RAND(),0,'Total-Smoothed'!$AG$2)</f>
        <v>0.35719618582451679</v>
      </c>
      <c r="H72" s="1">
        <f ca="1">H12+NORMINV(RAND(),0,'Total-Smoothed'!$AG$2)</f>
        <v>-5.0508356840923731E-2</v>
      </c>
      <c r="I72" s="1">
        <f ca="1">I12+NORMINV(RAND(),0,'Total-Smoothed'!$AG$2)</f>
        <v>-5.6999219960061465E-2</v>
      </c>
      <c r="J72" s="1">
        <f ca="1">J12+NORMINV(RAND(),0,'Total-Smoothed'!$AG$2)</f>
        <v>-3.582118937581015E-3</v>
      </c>
      <c r="K72" s="1">
        <f ca="1">K12+NORMINV(RAND(),0,'Total-Smoothed'!$AG$2)</f>
        <v>-5.0384453965099003E-2</v>
      </c>
      <c r="L72" s="1">
        <f ca="1">L12+NORMINV(RAND(),0,'Total-Smoothed'!$AG$2)</f>
        <v>4.216312360271629E-2</v>
      </c>
      <c r="M72" s="1">
        <f ca="1">M12+NORMINV(RAND(),0,'Total-Smoothed'!$AG$2)</f>
        <v>-2.8361705178039119E-2</v>
      </c>
      <c r="N72" s="1">
        <f ca="1">N12+NORMINV(RAND(),0,'Total-Smoothed'!$AG$2)</f>
        <v>0.56908330237311433</v>
      </c>
      <c r="O72" s="1">
        <f ca="1">O12+NORMINV(RAND(),0,'Total-Smoothed'!$AG$2)</f>
        <v>-7.6369698806800224E-2</v>
      </c>
      <c r="P72" s="1">
        <f ca="1">P12+NORMINV(RAND(),0,'Total-Smoothed'!$AG$2)</f>
        <v>-2.5465779976289217E-2</v>
      </c>
      <c r="Q72" s="1">
        <f ca="1">Q12+NORMINV(RAND(),0,'Total-Smoothed'!$AG$2)</f>
        <v>1.525057607256403E-3</v>
      </c>
      <c r="R72" s="1">
        <f ca="1">R12+NORMINV(RAND(),0,'Total-Smoothed'!$AG$2)</f>
        <v>-0.14537279878808976</v>
      </c>
      <c r="S72" s="1">
        <f ca="1">S12+NORMINV(RAND(),0,'Total-Smoothed'!$AG$2)</f>
        <v>-2.884091935850891E-2</v>
      </c>
      <c r="T72" s="1">
        <f ca="1">T12+NORMINV(RAND(),0,'Total-Smoothed'!$AG$2)</f>
        <v>-3.9103748948049244E-2</v>
      </c>
      <c r="U72" s="1">
        <f ca="1">U12+NORMINV(RAND(),0,'Total-Smoothed'!$AG$2)</f>
        <v>0.70180659621648711</v>
      </c>
      <c r="V72" s="1">
        <f ca="1">V12+NORMINV(RAND(),0,'Total-Smoothed'!$AG$2)</f>
        <v>-4.092117129266272E-2</v>
      </c>
      <c r="W72" s="1">
        <f ca="1">W12+NORMINV(RAND(),0,'Total-Smoothed'!$AG$2)</f>
        <v>0.47352126058436433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0.47429389916572084</v>
      </c>
      <c r="E73" s="1">
        <f ca="1">E13+NORMINV(RAND(),0,'Total-Smoothed'!$AG$2)</f>
        <v>3.588086128914756E-2</v>
      </c>
      <c r="F73" s="1">
        <f ca="1">F13+NORMINV(RAND(),0,'Total-Smoothed'!$AG$2)</f>
        <v>1.9426585488168377E-2</v>
      </c>
      <c r="G73" s="1">
        <f ca="1">G13+NORMINV(RAND(),0,'Total-Smoothed'!$AG$2)</f>
        <v>8.9327141316877801E-2</v>
      </c>
      <c r="H73" s="1">
        <f ca="1">H13+NORMINV(RAND(),0,'Total-Smoothed'!$AG$2)</f>
        <v>5.8747336556049773E-2</v>
      </c>
      <c r="I73" s="1">
        <f ca="1">I13+NORMINV(RAND(),0,'Total-Smoothed'!$AG$2)</f>
        <v>-7.3342919840170273E-3</v>
      </c>
      <c r="J73" s="1">
        <f ca="1">J13+NORMINV(RAND(),0,'Total-Smoothed'!$AG$2)</f>
        <v>0.36792236569504772</v>
      </c>
      <c r="K73" s="1">
        <f ca="1">K13+NORMINV(RAND(),0,'Total-Smoothed'!$AG$2)</f>
        <v>-0.12068968662175189</v>
      </c>
      <c r="L73" s="1">
        <f ca="1">L13+NORMINV(RAND(),0,'Total-Smoothed'!$AG$2)</f>
        <v>-1.9113584791290484E-2</v>
      </c>
      <c r="M73" s="1">
        <f ca="1">M13+NORMINV(RAND(),0,'Total-Smoothed'!$AG$2)</f>
        <v>-0.1121405006205311</v>
      </c>
      <c r="N73" s="1">
        <f ca="1">N13+NORMINV(RAND(),0,'Total-Smoothed'!$AG$2)</f>
        <v>0.93444835030230256</v>
      </c>
      <c r="O73" s="1">
        <f ca="1">O13+NORMINV(RAND(),0,'Total-Smoothed'!$AG$2)</f>
        <v>2.367986557501426E-3</v>
      </c>
      <c r="P73" s="1">
        <f ca="1">P13+NORMINV(RAND(),0,'Total-Smoothed'!$AG$2)</f>
        <v>0.50874409457540326</v>
      </c>
      <c r="Q73" s="1">
        <f ca="1">Q13+NORMINV(RAND(),0,'Total-Smoothed'!$AG$2)</f>
        <v>0.32691892808891021</v>
      </c>
      <c r="R73" s="1">
        <f ca="1">R13+NORMINV(RAND(),0,'Total-Smoothed'!$AG$2)</f>
        <v>9.5626719181184802E-2</v>
      </c>
      <c r="S73" s="1">
        <f ca="1">S13+NORMINV(RAND(),0,'Total-Smoothed'!$AG$2)</f>
        <v>5.938326175549534E-3</v>
      </c>
      <c r="T73" s="1">
        <f ca="1">T13+NORMINV(RAND(),0,'Total-Smoothed'!$AG$2)</f>
        <v>2.2145984933322899E-3</v>
      </c>
      <c r="U73" s="1">
        <f ca="1">U13+NORMINV(RAND(),0,'Total-Smoothed'!$AG$2)</f>
        <v>0.94842710233355398</v>
      </c>
      <c r="V73" s="1">
        <f ca="1">V13+NORMINV(RAND(),0,'Total-Smoothed'!$AG$2)</f>
        <v>-1.678962473890877E-2</v>
      </c>
      <c r="W73" s="1">
        <f ca="1">W13+NORMINV(RAND(),0,'Total-Smoothed'!$AG$2)</f>
        <v>0.58104660036863254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0.20242438000688812</v>
      </c>
      <c r="E74" s="1">
        <f ca="1">E14+NORMINV(RAND(),0,'Total-Smoothed'!$AG$2)</f>
        <v>5.1900819717629887E-3</v>
      </c>
      <c r="F74" s="1">
        <f ca="1">F14+NORMINV(RAND(),0,'Total-Smoothed'!$AG$2)</f>
        <v>0.22862452347805931</v>
      </c>
      <c r="G74" s="1">
        <f ca="1">G14+NORMINV(RAND(),0,'Total-Smoothed'!$AG$2)</f>
        <v>0.27331514705523036</v>
      </c>
      <c r="H74" s="1">
        <f ca="1">H14+NORMINV(RAND(),0,'Total-Smoothed'!$AG$2)</f>
        <v>0.10420078728570312</v>
      </c>
      <c r="I74" s="1">
        <f ca="1">I14+NORMINV(RAND(),0,'Total-Smoothed'!$AG$2)</f>
        <v>0.12045608586658316</v>
      </c>
      <c r="J74" s="1">
        <f ca="1">J14+NORMINV(RAND(),0,'Total-Smoothed'!$AG$2)</f>
        <v>-2.4426345804575783E-2</v>
      </c>
      <c r="K74" s="1">
        <f ca="1">K14+NORMINV(RAND(),0,'Total-Smoothed'!$AG$2)</f>
        <v>-2.9590036481332849E-3</v>
      </c>
      <c r="L74" s="1">
        <f ca="1">L14+NORMINV(RAND(),0,'Total-Smoothed'!$AG$2)</f>
        <v>-1.0707926151768656E-2</v>
      </c>
      <c r="M74" s="1">
        <f ca="1">M14+NORMINV(RAND(),0,'Total-Smoothed'!$AG$2)</f>
        <v>9.0766773615842816E-2</v>
      </c>
      <c r="N74" s="1">
        <f ca="1">N14+NORMINV(RAND(),0,'Total-Smoothed'!$AG$2)</f>
        <v>0.62753842703889051</v>
      </c>
      <c r="O74" s="1">
        <f ca="1">O14+NORMINV(RAND(),0,'Total-Smoothed'!$AG$2)</f>
        <v>-2.1116768216793227E-2</v>
      </c>
      <c r="P74" s="1">
        <f ca="1">P14+NORMINV(RAND(),0,'Total-Smoothed'!$AG$2)</f>
        <v>0.11765698887598511</v>
      </c>
      <c r="Q74" s="1">
        <f ca="1">Q14+NORMINV(RAND(),0,'Total-Smoothed'!$AG$2)</f>
        <v>-6.64736357678294E-2</v>
      </c>
      <c r="R74" s="1">
        <f ca="1">R14+NORMINV(RAND(),0,'Total-Smoothed'!$AG$2)</f>
        <v>-4.2198104886688646E-2</v>
      </c>
      <c r="S74" s="1">
        <f ca="1">S14+NORMINV(RAND(),0,'Total-Smoothed'!$AG$2)</f>
        <v>-3.7962189255563647E-2</v>
      </c>
      <c r="T74" s="1">
        <f ca="1">T14+NORMINV(RAND(),0,'Total-Smoothed'!$AG$2)</f>
        <v>-0.17215642624867739</v>
      </c>
      <c r="U74" s="1">
        <f ca="1">U14+NORMINV(RAND(),0,'Total-Smoothed'!$AG$2)</f>
        <v>0.82772733706392465</v>
      </c>
      <c r="V74" s="1">
        <f ca="1">V14+NORMINV(RAND(),0,'Total-Smoothed'!$AG$2)</f>
        <v>-6.3468868036030371E-2</v>
      </c>
      <c r="W74" s="1">
        <f ca="1">W14+NORMINV(RAND(),0,'Total-Smoothed'!$AG$2)</f>
        <v>0.6878240908387302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0.22940968828730657</v>
      </c>
      <c r="E75" s="1">
        <f ca="1">E15+NORMINV(RAND(),0,'Total-Smoothed'!$AG$2)</f>
        <v>0.23235394752869243</v>
      </c>
      <c r="F75" s="1">
        <f ca="1">F15+NORMINV(RAND(),0,'Total-Smoothed'!$AG$2)</f>
        <v>0.10685355778224417</v>
      </c>
      <c r="G75" s="1">
        <f ca="1">G15+NORMINV(RAND(),0,'Total-Smoothed'!$AG$2)</f>
        <v>0.31656885743481011</v>
      </c>
      <c r="H75" s="1">
        <f ca="1">H15+NORMINV(RAND(),0,'Total-Smoothed'!$AG$2)</f>
        <v>-6.9292867136772671E-2</v>
      </c>
      <c r="I75" s="1">
        <f ca="1">I15+NORMINV(RAND(),0,'Total-Smoothed'!$AG$2)</f>
        <v>-3.0428352580671586E-2</v>
      </c>
      <c r="J75" s="1">
        <f ca="1">J15+NORMINV(RAND(),0,'Total-Smoothed'!$AG$2)</f>
        <v>0.20700820301555906</v>
      </c>
      <c r="K75" s="1">
        <f ca="1">K15+NORMINV(RAND(),0,'Total-Smoothed'!$AG$2)</f>
        <v>0.14109927182798973</v>
      </c>
      <c r="L75" s="1">
        <f ca="1">L15+NORMINV(RAND(),0,'Total-Smoothed'!$AG$2)</f>
        <v>8.7737053613460639E-2</v>
      </c>
      <c r="M75" s="1">
        <f ca="1">M15+NORMINV(RAND(),0,'Total-Smoothed'!$AG$2)</f>
        <v>-6.4282071193117032E-2</v>
      </c>
      <c r="N75" s="1">
        <f ca="1">N15+NORMINV(RAND(),0,'Total-Smoothed'!$AG$2)</f>
        <v>0.69278678263626747</v>
      </c>
      <c r="O75" s="1">
        <f ca="1">O15+NORMINV(RAND(),0,'Total-Smoothed'!$AG$2)</f>
        <v>-1.208162708944634E-2</v>
      </c>
      <c r="P75" s="1">
        <f ca="1">P15+NORMINV(RAND(),0,'Total-Smoothed'!$AG$2)</f>
        <v>6.4543052217664251E-2</v>
      </c>
      <c r="Q75" s="1">
        <f ca="1">Q15+NORMINV(RAND(),0,'Total-Smoothed'!$AG$2)</f>
        <v>-4.7273951293764521E-2</v>
      </c>
      <c r="R75" s="1">
        <f ca="1">R15+NORMINV(RAND(),0,'Total-Smoothed'!$AG$2)</f>
        <v>0.13576988789513059</v>
      </c>
      <c r="S75" s="1">
        <f ca="1">S15+NORMINV(RAND(),0,'Total-Smoothed'!$AG$2)</f>
        <v>-1.4611071661435202E-2</v>
      </c>
      <c r="T75" s="1">
        <f ca="1">T15+NORMINV(RAND(),0,'Total-Smoothed'!$AG$2)</f>
        <v>-0.25464317698635114</v>
      </c>
      <c r="U75" s="1">
        <f ca="1">U15+NORMINV(RAND(),0,'Total-Smoothed'!$AG$2)</f>
        <v>0.75426289221639931</v>
      </c>
      <c r="V75" s="1">
        <f ca="1">V15+NORMINV(RAND(),0,'Total-Smoothed'!$AG$2)</f>
        <v>3.0426921051404543E-2</v>
      </c>
      <c r="W75" s="1">
        <f ca="1">W15+NORMINV(RAND(),0,'Total-Smoothed'!$AG$2)</f>
        <v>0.62045334049817202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0.20985703230154704</v>
      </c>
      <c r="E76" s="1">
        <f ca="1">E16+NORMINV(RAND(),0,'Total-Smoothed'!$AG$2)</f>
        <v>0.20405670007770832</v>
      </c>
      <c r="F76" s="1">
        <f ca="1">F16+NORMINV(RAND(),0,'Total-Smoothed'!$AG$2)</f>
        <v>8.3029729315180351E-2</v>
      </c>
      <c r="G76" s="1">
        <f ca="1">G16+NORMINV(RAND(),0,'Total-Smoothed'!$AG$2)</f>
        <v>-0.12710766073939855</v>
      </c>
      <c r="H76" s="1">
        <f ca="1">H16+NORMINV(RAND(),0,'Total-Smoothed'!$AG$2)</f>
        <v>-0.20732266793571524</v>
      </c>
      <c r="I76" s="1">
        <f ca="1">I16+NORMINV(RAND(),0,'Total-Smoothed'!$AG$2)</f>
        <v>0.24194313584392885</v>
      </c>
      <c r="J76" s="1">
        <f ca="1">J16+NORMINV(RAND(),0,'Total-Smoothed'!$AG$2)</f>
        <v>-3.1185105830616795E-2</v>
      </c>
      <c r="K76" s="1">
        <f ca="1">K16+NORMINV(RAND(),0,'Total-Smoothed'!$AG$2)</f>
        <v>0.1095761387356769</v>
      </c>
      <c r="L76" s="1">
        <f ca="1">L16+NORMINV(RAND(),0,'Total-Smoothed'!$AG$2)</f>
        <v>3.8768983153330425E-2</v>
      </c>
      <c r="M76" s="1">
        <f ca="1">M16+NORMINV(RAND(),0,'Total-Smoothed'!$AG$2)</f>
        <v>5.9145094055642229E-3</v>
      </c>
      <c r="N76" s="1">
        <f ca="1">N16+NORMINV(RAND(),0,'Total-Smoothed'!$AG$2)</f>
        <v>0.47529476948169924</v>
      </c>
      <c r="O76" s="1">
        <f ca="1">O16+NORMINV(RAND(),0,'Total-Smoothed'!$AG$2)</f>
        <v>-0.15873503705800637</v>
      </c>
      <c r="P76" s="1">
        <f ca="1">P16+NORMINV(RAND(),0,'Total-Smoothed'!$AG$2)</f>
        <v>7.7698370723379442E-2</v>
      </c>
      <c r="Q76" s="1">
        <f ca="1">Q16+NORMINV(RAND(),0,'Total-Smoothed'!$AG$2)</f>
        <v>0.26382072082990865</v>
      </c>
      <c r="R76" s="1">
        <f ca="1">R16+NORMINV(RAND(),0,'Total-Smoothed'!$AG$2)</f>
        <v>0.14199410927945355</v>
      </c>
      <c r="S76" s="1">
        <f ca="1">S16+NORMINV(RAND(),0,'Total-Smoothed'!$AG$2)</f>
        <v>0.21822544174811548</v>
      </c>
      <c r="T76" s="1">
        <f ca="1">T16+NORMINV(RAND(),0,'Total-Smoothed'!$AG$2)</f>
        <v>9.0721833030527443E-2</v>
      </c>
      <c r="U76" s="1">
        <f ca="1">U16+NORMINV(RAND(),0,'Total-Smoothed'!$AG$2)</f>
        <v>0.93345638310850176</v>
      </c>
      <c r="V76" s="1">
        <f ca="1">V16+NORMINV(RAND(),0,'Total-Smoothed'!$AG$2)</f>
        <v>-4.6742244906668902E-2</v>
      </c>
      <c r="W76" s="1">
        <f ca="1">W16+NORMINV(RAND(),0,'Total-Smoothed'!$AG$2)</f>
        <v>0.30388992248343083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0.16639540022651048</v>
      </c>
      <c r="E77" s="1">
        <f ca="1">E17+NORMINV(RAND(),0,'Total-Smoothed'!$AG$2)</f>
        <v>2.739399494750086E-2</v>
      </c>
      <c r="F77" s="1">
        <f ca="1">F17+NORMINV(RAND(),0,'Total-Smoothed'!$AG$2)</f>
        <v>-0.13697084372562343</v>
      </c>
      <c r="G77" s="1">
        <f ca="1">G17+NORMINV(RAND(),0,'Total-Smoothed'!$AG$2)</f>
        <v>0.2600362565527915</v>
      </c>
      <c r="H77" s="1">
        <f ca="1">H17+NORMINV(RAND(),0,'Total-Smoothed'!$AG$2)</f>
        <v>0.13413372565599985</v>
      </c>
      <c r="I77" s="1">
        <f ca="1">I17+NORMINV(RAND(),0,'Total-Smoothed'!$AG$2)</f>
        <v>-3.2616025026787024E-2</v>
      </c>
      <c r="J77" s="1">
        <f ca="1">J17+NORMINV(RAND(),0,'Total-Smoothed'!$AG$2)</f>
        <v>-2.1116064309809439E-2</v>
      </c>
      <c r="K77" s="1">
        <f ca="1">K17+NORMINV(RAND(),0,'Total-Smoothed'!$AG$2)</f>
        <v>-4.8304933855024268E-3</v>
      </c>
      <c r="L77" s="1">
        <f ca="1">L17+NORMINV(RAND(),0,'Total-Smoothed'!$AG$2)</f>
        <v>4.1852480095049133E-2</v>
      </c>
      <c r="M77" s="1">
        <f ca="1">M17+NORMINV(RAND(),0,'Total-Smoothed'!$AG$2)</f>
        <v>0.13343386897794191</v>
      </c>
      <c r="N77" s="1">
        <f ca="1">N17+NORMINV(RAND(),0,'Total-Smoothed'!$AG$2)</f>
        <v>0.38073798122966307</v>
      </c>
      <c r="O77" s="1">
        <f ca="1">O17+NORMINV(RAND(),0,'Total-Smoothed'!$AG$2)</f>
        <v>7.9891079367469059E-2</v>
      </c>
      <c r="P77" s="1">
        <f ca="1">P17+NORMINV(RAND(),0,'Total-Smoothed'!$AG$2)</f>
        <v>0.12372548014547927</v>
      </c>
      <c r="Q77" s="1">
        <f ca="1">Q17+NORMINV(RAND(),0,'Total-Smoothed'!$AG$2)</f>
        <v>-0.19384178971902805</v>
      </c>
      <c r="R77" s="1">
        <f ca="1">R17+NORMINV(RAND(),0,'Total-Smoothed'!$AG$2)</f>
        <v>0.10320527517950734</v>
      </c>
      <c r="S77" s="1">
        <f ca="1">S17+NORMINV(RAND(),0,'Total-Smoothed'!$AG$2)</f>
        <v>0.17248251646574736</v>
      </c>
      <c r="T77" s="1">
        <f ca="1">T17+NORMINV(RAND(),0,'Total-Smoothed'!$AG$2)</f>
        <v>3.9786980375017961E-4</v>
      </c>
      <c r="U77" s="1">
        <f ca="1">U17+NORMINV(RAND(),0,'Total-Smoothed'!$AG$2)</f>
        <v>0.7669367893076644</v>
      </c>
      <c r="V77" s="1">
        <f ca="1">V17+NORMINV(RAND(),0,'Total-Smoothed'!$AG$2)</f>
        <v>1.9278996883121353E-2</v>
      </c>
      <c r="W77" s="1">
        <f ca="1">W17+NORMINV(RAND(),0,'Total-Smoothed'!$AG$2)</f>
        <v>0.58019999697271307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-3.1358294863410754E-2</v>
      </c>
      <c r="E78" s="1">
        <f ca="1">E18+NORMINV(RAND(),0,'Total-Smoothed'!$AG$2)</f>
        <v>-5.4210644280471371E-2</v>
      </c>
      <c r="F78" s="1">
        <f ca="1">F18+NORMINV(RAND(),0,'Total-Smoothed'!$AG$2)</f>
        <v>8.2138762687368375E-2</v>
      </c>
      <c r="G78" s="1">
        <f ca="1">G18+NORMINV(RAND(),0,'Total-Smoothed'!$AG$2)</f>
        <v>3.8665994905724616E-2</v>
      </c>
      <c r="H78" s="1">
        <f ca="1">H18+NORMINV(RAND(),0,'Total-Smoothed'!$AG$2)</f>
        <v>2.869248614856966E-2</v>
      </c>
      <c r="I78" s="1">
        <f ca="1">I18+NORMINV(RAND(),0,'Total-Smoothed'!$AG$2)</f>
        <v>-9.9045144344091951E-2</v>
      </c>
      <c r="J78" s="1">
        <f ca="1">J18+NORMINV(RAND(),0,'Total-Smoothed'!$AG$2)</f>
        <v>9.2268668832594408E-2</v>
      </c>
      <c r="K78" s="1">
        <f ca="1">K18+NORMINV(RAND(),0,'Total-Smoothed'!$AG$2)</f>
        <v>0.10543725440495827</v>
      </c>
      <c r="L78" s="1">
        <f ca="1">L18+NORMINV(RAND(),0,'Total-Smoothed'!$AG$2)</f>
        <v>-0.1141597716954105</v>
      </c>
      <c r="M78" s="1">
        <f ca="1">M18+NORMINV(RAND(),0,'Total-Smoothed'!$AG$2)</f>
        <v>-2.7281382464947886E-2</v>
      </c>
      <c r="N78" s="1">
        <f ca="1">N18+NORMINV(RAND(),0,'Total-Smoothed'!$AG$2)</f>
        <v>0.49706936693647941</v>
      </c>
      <c r="O78" s="1">
        <f ca="1">O18+NORMINV(RAND(),0,'Total-Smoothed'!$AG$2)</f>
        <v>0.13522255152635451</v>
      </c>
      <c r="P78" s="1">
        <f ca="1">P18+NORMINV(RAND(),0,'Total-Smoothed'!$AG$2)</f>
        <v>9.2089423819508714E-2</v>
      </c>
      <c r="Q78" s="1">
        <f ca="1">Q18+NORMINV(RAND(),0,'Total-Smoothed'!$AG$2)</f>
        <v>4.4586590212220112E-2</v>
      </c>
      <c r="R78" s="1">
        <f ca="1">R18+NORMINV(RAND(),0,'Total-Smoothed'!$AG$2)</f>
        <v>0.20051398239939572</v>
      </c>
      <c r="S78" s="1">
        <f ca="1">S18+NORMINV(RAND(),0,'Total-Smoothed'!$AG$2)</f>
        <v>7.2147269593460295E-2</v>
      </c>
      <c r="T78" s="1">
        <f ca="1">T18+NORMINV(RAND(),0,'Total-Smoothed'!$AG$2)</f>
        <v>1.067046671852652E-2</v>
      </c>
      <c r="U78" s="1">
        <f ca="1">U18+NORMINV(RAND(),0,'Total-Smoothed'!$AG$2)</f>
        <v>0.76739525121800511</v>
      </c>
      <c r="V78" s="1">
        <f ca="1">V18+NORMINV(RAND(),0,'Total-Smoothed'!$AG$2)</f>
        <v>4.2592280929563547E-3</v>
      </c>
      <c r="W78" s="1">
        <f ca="1">W18+NORMINV(RAND(),0,'Total-Smoothed'!$AG$2)</f>
        <v>0.79736756012600241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0.14172563790884207</v>
      </c>
      <c r="E79" s="1">
        <f ca="1">E19+NORMINV(RAND(),0,'Total-Smoothed'!$AG$2)</f>
        <v>3.5245166513851192E-2</v>
      </c>
      <c r="F79" s="1">
        <f ca="1">F19+NORMINV(RAND(),0,'Total-Smoothed'!$AG$2)</f>
        <v>0.1326599597947056</v>
      </c>
      <c r="G79" s="1">
        <f ca="1">G19+NORMINV(RAND(),0,'Total-Smoothed'!$AG$2)</f>
        <v>0.13489396521414618</v>
      </c>
      <c r="H79" s="1">
        <f ca="1">H19+NORMINV(RAND(),0,'Total-Smoothed'!$AG$2)</f>
        <v>0.13024197597982703</v>
      </c>
      <c r="I79" s="1">
        <f ca="1">I19+NORMINV(RAND(),0,'Total-Smoothed'!$AG$2)</f>
        <v>1.6851962792382179E-2</v>
      </c>
      <c r="J79" s="1">
        <f ca="1">J19+NORMINV(RAND(),0,'Total-Smoothed'!$AG$2)</f>
        <v>0.24368390446582516</v>
      </c>
      <c r="K79" s="1">
        <f ca="1">K19+NORMINV(RAND(),0,'Total-Smoothed'!$AG$2)</f>
        <v>-5.2314051826113026E-3</v>
      </c>
      <c r="L79" s="1">
        <f ca="1">L19+NORMINV(RAND(),0,'Total-Smoothed'!$AG$2)</f>
        <v>-0.16378708400574532</v>
      </c>
      <c r="M79" s="1">
        <f ca="1">M19+NORMINV(RAND(),0,'Total-Smoothed'!$AG$2)</f>
        <v>4.1742916274363981E-2</v>
      </c>
      <c r="N79" s="1">
        <f ca="1">N19+NORMINV(RAND(),0,'Total-Smoothed'!$AG$2)</f>
        <v>0.55228104799229305</v>
      </c>
      <c r="O79" s="1">
        <f ca="1">O19+NORMINV(RAND(),0,'Total-Smoothed'!$AG$2)</f>
        <v>2.3566327720862798E-2</v>
      </c>
      <c r="P79" s="1">
        <f ca="1">P19+NORMINV(RAND(),0,'Total-Smoothed'!$AG$2)</f>
        <v>9.0756348831965705E-3</v>
      </c>
      <c r="Q79" s="1">
        <f ca="1">Q19+NORMINV(RAND(),0,'Total-Smoothed'!$AG$2)</f>
        <v>-0.11339218483298541</v>
      </c>
      <c r="R79" s="1">
        <f ca="1">R19+NORMINV(RAND(),0,'Total-Smoothed'!$AG$2)</f>
        <v>0.39324758937671028</v>
      </c>
      <c r="S79" s="1">
        <f ca="1">S19+NORMINV(RAND(),0,'Total-Smoothed'!$AG$2)</f>
        <v>-1.7311566688446259E-2</v>
      </c>
      <c r="T79" s="1">
        <f ca="1">T19+NORMINV(RAND(),0,'Total-Smoothed'!$AG$2)</f>
        <v>9.4645990049970957E-2</v>
      </c>
      <c r="U79" s="1">
        <f ca="1">U19+NORMINV(RAND(),0,'Total-Smoothed'!$AG$2)</f>
        <v>0.82303015245194477</v>
      </c>
      <c r="V79" s="1">
        <f ca="1">V19+NORMINV(RAND(),0,'Total-Smoothed'!$AG$2)</f>
        <v>-7.684776863509088E-2</v>
      </c>
      <c r="W79" s="1">
        <f ca="1">W19+NORMINV(RAND(),0,'Total-Smoothed'!$AG$2)</f>
        <v>0.65939295079849713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0.18668172179211853</v>
      </c>
      <c r="E80" s="1">
        <f ca="1">E20+NORMINV(RAND(),0,'Total-Smoothed'!$AG$2)</f>
        <v>-7.8401939177815988E-2</v>
      </c>
      <c r="F80" s="1">
        <f ca="1">F20+NORMINV(RAND(),0,'Total-Smoothed'!$AG$2)</f>
        <v>-0.17543284909450821</v>
      </c>
      <c r="G80" s="1">
        <f ca="1">G20+NORMINV(RAND(),0,'Total-Smoothed'!$AG$2)</f>
        <v>-6.510548438185948E-2</v>
      </c>
      <c r="H80" s="1">
        <f ca="1">H20+NORMINV(RAND(),0,'Total-Smoothed'!$AG$2)</f>
        <v>0.12095974312297564</v>
      </c>
      <c r="I80" s="1">
        <f ca="1">I20+NORMINV(RAND(),0,'Total-Smoothed'!$AG$2)</f>
        <v>7.1445366432989543E-2</v>
      </c>
      <c r="J80" s="1">
        <f ca="1">J20+NORMINV(RAND(),0,'Total-Smoothed'!$AG$2)</f>
        <v>0.11762120719902841</v>
      </c>
      <c r="K80" s="1">
        <f ca="1">K20+NORMINV(RAND(),0,'Total-Smoothed'!$AG$2)</f>
        <v>0.17698844674609207</v>
      </c>
      <c r="L80" s="1">
        <f ca="1">L20+NORMINV(RAND(),0,'Total-Smoothed'!$AG$2)</f>
        <v>8.5864826460298194E-3</v>
      </c>
      <c r="M80" s="1">
        <f ca="1">M20+NORMINV(RAND(),0,'Total-Smoothed'!$AG$2)</f>
        <v>8.0472644531011328E-2</v>
      </c>
      <c r="N80" s="1">
        <f ca="1">N20+NORMINV(RAND(),0,'Total-Smoothed'!$AG$2)</f>
        <v>0.36089272339029266</v>
      </c>
      <c r="O80" s="1">
        <f ca="1">O20+NORMINV(RAND(),0,'Total-Smoothed'!$AG$2)</f>
        <v>4.4860926345621555E-2</v>
      </c>
      <c r="P80" s="1">
        <f ca="1">P20+NORMINV(RAND(),0,'Total-Smoothed'!$AG$2)</f>
        <v>4.2181338304471398E-2</v>
      </c>
      <c r="Q80" s="1">
        <f ca="1">Q20+NORMINV(RAND(),0,'Total-Smoothed'!$AG$2)</f>
        <v>6.5731028733141933E-2</v>
      </c>
      <c r="R80" s="1">
        <f ca="1">R20+NORMINV(RAND(),0,'Total-Smoothed'!$AG$2)</f>
        <v>0.10269238154371724</v>
      </c>
      <c r="S80" s="1">
        <f ca="1">S20+NORMINV(RAND(),0,'Total-Smoothed'!$AG$2)</f>
        <v>0.1661253494672365</v>
      </c>
      <c r="T80" s="1">
        <f ca="1">T20+NORMINV(RAND(),0,'Total-Smoothed'!$AG$2)</f>
        <v>2.288346462478948E-2</v>
      </c>
      <c r="U80" s="1">
        <f ca="1">U20+NORMINV(RAND(),0,'Total-Smoothed'!$AG$2)</f>
        <v>0.76886218577807819</v>
      </c>
      <c r="V80" s="1">
        <f ca="1">V20+NORMINV(RAND(),0,'Total-Smoothed'!$AG$2)</f>
        <v>-6.9291634282259984E-2</v>
      </c>
      <c r="W80" s="1">
        <f ca="1">W20+NORMINV(RAND(),0,'Total-Smoothed'!$AG$2)</f>
        <v>0.47998491298634888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0.23867804630144995</v>
      </c>
      <c r="E81" s="1">
        <f ca="1">E21+NORMINV(RAND(),0,'Total-Smoothed'!$AG$2)</f>
        <v>3.9050124746797241E-2</v>
      </c>
      <c r="F81" s="1">
        <f ca="1">F21+NORMINV(RAND(),0,'Total-Smoothed'!$AG$2)</f>
        <v>1.7641018691323906E-2</v>
      </c>
      <c r="G81" s="1">
        <f ca="1">G21+NORMINV(RAND(),0,'Total-Smoothed'!$AG$2)</f>
        <v>5.1762247961575115E-2</v>
      </c>
      <c r="H81" s="1">
        <f ca="1">H21+NORMINV(RAND(),0,'Total-Smoothed'!$AG$2)</f>
        <v>-3.0916558018046741E-2</v>
      </c>
      <c r="I81" s="1">
        <f ca="1">I21+NORMINV(RAND(),0,'Total-Smoothed'!$AG$2)</f>
        <v>0.39580813037995966</v>
      </c>
      <c r="J81" s="1">
        <f ca="1">J21+NORMINV(RAND(),0,'Total-Smoothed'!$AG$2)</f>
        <v>-2.5962609654843621E-3</v>
      </c>
      <c r="K81" s="1">
        <f ca="1">K21+NORMINV(RAND(),0,'Total-Smoothed'!$AG$2)</f>
        <v>-0.22621734947594863</v>
      </c>
      <c r="L81" s="1">
        <f ca="1">L21+NORMINV(RAND(),0,'Total-Smoothed'!$AG$2)</f>
        <v>0.10501306555347033</v>
      </c>
      <c r="M81" s="1">
        <f ca="1">M21+NORMINV(RAND(),0,'Total-Smoothed'!$AG$2)</f>
        <v>0.18030050012534155</v>
      </c>
      <c r="N81" s="1">
        <f ca="1">N21+NORMINV(RAND(),0,'Total-Smoothed'!$AG$2)</f>
        <v>0.33555674209309932</v>
      </c>
      <c r="O81" s="1">
        <f ca="1">O21+NORMINV(RAND(),0,'Total-Smoothed'!$AG$2)</f>
        <v>-7.0490237398374456E-2</v>
      </c>
      <c r="P81" s="1">
        <f ca="1">P21+NORMINV(RAND(),0,'Total-Smoothed'!$AG$2)</f>
        <v>-2.9735189725193359E-2</v>
      </c>
      <c r="Q81" s="1">
        <f ca="1">Q21+NORMINV(RAND(),0,'Total-Smoothed'!$AG$2)</f>
        <v>3.8515826008228046E-2</v>
      </c>
      <c r="R81" s="1">
        <f ca="1">R21+NORMINV(RAND(),0,'Total-Smoothed'!$AG$2)</f>
        <v>0.15120879196898501</v>
      </c>
      <c r="S81" s="1">
        <f ca="1">S21+NORMINV(RAND(),0,'Total-Smoothed'!$AG$2)</f>
        <v>9.9981183506018784E-2</v>
      </c>
      <c r="T81" s="1">
        <f ca="1">T21+NORMINV(RAND(),0,'Total-Smoothed'!$AG$2)</f>
        <v>3.3790893397814423E-2</v>
      </c>
      <c r="U81" s="1">
        <f ca="1">U21+NORMINV(RAND(),0,'Total-Smoothed'!$AG$2)</f>
        <v>0.47095732784091987</v>
      </c>
      <c r="V81" s="1">
        <f ca="1">V21+NORMINV(RAND(),0,'Total-Smoothed'!$AG$2)</f>
        <v>0.22821919117501624</v>
      </c>
      <c r="W81" s="1">
        <f ca="1">W21+NORMINV(RAND(),0,'Total-Smoothed'!$AG$2)</f>
        <v>0.67813934537343334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0.25212777455420865</v>
      </c>
      <c r="E82" s="1">
        <f ca="1">E22+NORMINV(RAND(),0,'Total-Smoothed'!$AG$2)</f>
        <v>0.10609328256854522</v>
      </c>
      <c r="F82" s="1">
        <f ca="1">F22+NORMINV(RAND(),0,'Total-Smoothed'!$AG$2)</f>
        <v>0.10576371283268933</v>
      </c>
      <c r="G82" s="1">
        <f ca="1">G22+NORMINV(RAND(),0,'Total-Smoothed'!$AG$2)</f>
        <v>0.11431132131992831</v>
      </c>
      <c r="H82" s="1">
        <f ca="1">H22+NORMINV(RAND(),0,'Total-Smoothed'!$AG$2)</f>
        <v>-0.1017348583661464</v>
      </c>
      <c r="I82" s="1">
        <f ca="1">I22+NORMINV(RAND(),0,'Total-Smoothed'!$AG$2)</f>
        <v>7.316460721884889E-2</v>
      </c>
      <c r="J82" s="1">
        <f ca="1">J22+NORMINV(RAND(),0,'Total-Smoothed'!$AG$2)</f>
        <v>5.4340642364007562E-2</v>
      </c>
      <c r="K82" s="1">
        <f ca="1">K22+NORMINV(RAND(),0,'Total-Smoothed'!$AG$2)</f>
        <v>2.870522517434124E-2</v>
      </c>
      <c r="L82" s="1">
        <f ca="1">L22+NORMINV(RAND(),0,'Total-Smoothed'!$AG$2)</f>
        <v>3.6938403490452985E-2</v>
      </c>
      <c r="M82" s="1">
        <f ca="1">M22+NORMINV(RAND(),0,'Total-Smoothed'!$AG$2)</f>
        <v>-3.9847918409615019E-2</v>
      </c>
      <c r="N82" s="1">
        <f ca="1">N22+NORMINV(RAND(),0,'Total-Smoothed'!$AG$2)</f>
        <v>0.4455755994390676</v>
      </c>
      <c r="O82" s="1">
        <f ca="1">O22+NORMINV(RAND(),0,'Total-Smoothed'!$AG$2)</f>
        <v>2.8764016308822447E-3</v>
      </c>
      <c r="P82" s="1">
        <f ca="1">P22+NORMINV(RAND(),0,'Total-Smoothed'!$AG$2)</f>
        <v>0.12542041377394716</v>
      </c>
      <c r="Q82" s="1">
        <f ca="1">Q22+NORMINV(RAND(),0,'Total-Smoothed'!$AG$2)</f>
        <v>8.5298471548082844E-5</v>
      </c>
      <c r="R82" s="1">
        <f ca="1">R22+NORMINV(RAND(),0,'Total-Smoothed'!$AG$2)</f>
        <v>0.11228078977220823</v>
      </c>
      <c r="S82" s="1">
        <f ca="1">S22+NORMINV(RAND(),0,'Total-Smoothed'!$AG$2)</f>
        <v>-3.3894997852791237E-3</v>
      </c>
      <c r="T82" s="1">
        <f ca="1">T22+NORMINV(RAND(),0,'Total-Smoothed'!$AG$2)</f>
        <v>1.4437889331809031E-2</v>
      </c>
      <c r="U82" s="1">
        <f ca="1">U22+NORMINV(RAND(),0,'Total-Smoothed'!$AG$2)</f>
        <v>0.77112723128793437</v>
      </c>
      <c r="V82" s="1">
        <f ca="1">V22+NORMINV(RAND(),0,'Total-Smoothed'!$AG$2)</f>
        <v>-3.8917812637523086E-3</v>
      </c>
      <c r="W82" s="1">
        <f ca="1">W22+NORMINV(RAND(),0,'Total-Smoothed'!$AG$2)</f>
        <v>0.40862652560001134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0.37705303499759391</v>
      </c>
      <c r="E83" s="1">
        <f ca="1">E23+NORMINV(RAND(),0,'Total-Smoothed'!$AG$2)</f>
        <v>0.12034695129872046</v>
      </c>
      <c r="F83" s="1">
        <f ca="1">F23+NORMINV(RAND(),0,'Total-Smoothed'!$AG$2)</f>
        <v>-3.7650935034836117E-2</v>
      </c>
      <c r="G83" s="1">
        <f ca="1">G23+NORMINV(RAND(),0,'Total-Smoothed'!$AG$2)</f>
        <v>-1.1816291412014353E-2</v>
      </c>
      <c r="H83" s="1">
        <f ca="1">H23+NORMINV(RAND(),0,'Total-Smoothed'!$AG$2)</f>
        <v>0.1664771201876491</v>
      </c>
      <c r="I83" s="1">
        <f ca="1">I23+NORMINV(RAND(),0,'Total-Smoothed'!$AG$2)</f>
        <v>0.17891291793510899</v>
      </c>
      <c r="J83" s="1">
        <f ca="1">J23+NORMINV(RAND(),0,'Total-Smoothed'!$AG$2)</f>
        <v>3.2547002979805617E-2</v>
      </c>
      <c r="K83" s="1">
        <f ca="1">K23+NORMINV(RAND(),0,'Total-Smoothed'!$AG$2)</f>
        <v>-8.3990055886435488E-2</v>
      </c>
      <c r="L83" s="1">
        <f ca="1">L23+NORMINV(RAND(),0,'Total-Smoothed'!$AG$2)</f>
        <v>0.10747120701706789</v>
      </c>
      <c r="M83" s="1">
        <f ca="1">M23+NORMINV(RAND(),0,'Total-Smoothed'!$AG$2)</f>
        <v>-8.9926430545126723E-2</v>
      </c>
      <c r="N83" s="1">
        <f ca="1">N23+NORMINV(RAND(),0,'Total-Smoothed'!$AG$2)</f>
        <v>0.68144538996609327</v>
      </c>
      <c r="O83" s="1">
        <f ca="1">O23+NORMINV(RAND(),0,'Total-Smoothed'!$AG$2)</f>
        <v>9.3084578720300043E-2</v>
      </c>
      <c r="P83" s="1">
        <f ca="1">P23+NORMINV(RAND(),0,'Total-Smoothed'!$AG$2)</f>
        <v>7.9446458184547861E-2</v>
      </c>
      <c r="Q83" s="1">
        <f ca="1">Q23+NORMINV(RAND(),0,'Total-Smoothed'!$AG$2)</f>
        <v>-0.10413341604435072</v>
      </c>
      <c r="R83" s="1">
        <f ca="1">R23+NORMINV(RAND(),0,'Total-Smoothed'!$AG$2)</f>
        <v>0.11690756361087626</v>
      </c>
      <c r="S83" s="1">
        <f ca="1">S23+NORMINV(RAND(),0,'Total-Smoothed'!$AG$2)</f>
        <v>3.8136274429597314E-3</v>
      </c>
      <c r="T83" s="1">
        <f ca="1">T23+NORMINV(RAND(),0,'Total-Smoothed'!$AG$2)</f>
        <v>5.9491314080710241E-2</v>
      </c>
      <c r="U83" s="1">
        <f ca="1">U23+NORMINV(RAND(),0,'Total-Smoothed'!$AG$2)</f>
        <v>0.77204215345732297</v>
      </c>
      <c r="V83" s="1">
        <f ca="1">V23+NORMINV(RAND(),0,'Total-Smoothed'!$AG$2)</f>
        <v>0.16837133477354826</v>
      </c>
      <c r="W83" s="1">
        <f ca="1">W23+NORMINV(RAND(),0,'Total-Smoothed'!$AG$2)</f>
        <v>0.71989549845866563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0.10009771565611414</v>
      </c>
      <c r="E84" s="1">
        <f ca="1">E24+NORMINV(RAND(),0,'Total-Smoothed'!$AG$2)</f>
        <v>8.8815159094298046E-2</v>
      </c>
      <c r="F84" s="1">
        <f ca="1">F24+NORMINV(RAND(),0,'Total-Smoothed'!$AG$2)</f>
        <v>7.7375178763031113E-2</v>
      </c>
      <c r="G84" s="1">
        <f ca="1">G24+NORMINV(RAND(),0,'Total-Smoothed'!$AG$2)</f>
        <v>1.7695134077520068E-2</v>
      </c>
      <c r="H84" s="1">
        <f ca="1">H24+NORMINV(RAND(),0,'Total-Smoothed'!$AG$2)</f>
        <v>0.15530572902710846</v>
      </c>
      <c r="I84" s="1">
        <f ca="1">I24+NORMINV(RAND(),0,'Total-Smoothed'!$AG$2)</f>
        <v>0.23723692298939514</v>
      </c>
      <c r="J84" s="1">
        <f ca="1">J24+NORMINV(RAND(),0,'Total-Smoothed'!$AG$2)</f>
        <v>2.2184767153936594E-2</v>
      </c>
      <c r="K84" s="1">
        <f ca="1">K24+NORMINV(RAND(),0,'Total-Smoothed'!$AG$2)</f>
        <v>7.6191529049465495E-2</v>
      </c>
      <c r="L84" s="1">
        <f ca="1">L24+NORMINV(RAND(),0,'Total-Smoothed'!$AG$2)</f>
        <v>6.4298211970838626E-2</v>
      </c>
      <c r="M84" s="1">
        <f ca="1">M24+NORMINV(RAND(),0,'Total-Smoothed'!$AG$2)</f>
        <v>3.4596115768779433E-2</v>
      </c>
      <c r="N84" s="1">
        <f ca="1">N24+NORMINV(RAND(),0,'Total-Smoothed'!$AG$2)</f>
        <v>8.1034535872921365E-2</v>
      </c>
      <c r="O84" s="1">
        <f ca="1">O24+NORMINV(RAND(),0,'Total-Smoothed'!$AG$2)</f>
        <v>-0.16226607879029489</v>
      </c>
      <c r="P84" s="1">
        <f ca="1">P24+NORMINV(RAND(),0,'Total-Smoothed'!$AG$2)</f>
        <v>7.4931021477965237E-2</v>
      </c>
      <c r="Q84" s="1">
        <f ca="1">Q24+NORMINV(RAND(),0,'Total-Smoothed'!$AG$2)</f>
        <v>-6.3433134866437563E-2</v>
      </c>
      <c r="R84" s="1">
        <f ca="1">R24+NORMINV(RAND(),0,'Total-Smoothed'!$AG$2)</f>
        <v>4.5967619068918747E-2</v>
      </c>
      <c r="S84" s="1">
        <f ca="1">S24+NORMINV(RAND(),0,'Total-Smoothed'!$AG$2)</f>
        <v>7.364368933224992E-2</v>
      </c>
      <c r="T84" s="1">
        <f ca="1">T24+NORMINV(RAND(),0,'Total-Smoothed'!$AG$2)</f>
        <v>-0.13647382645371697</v>
      </c>
      <c r="U84" s="1">
        <f ca="1">U24+NORMINV(RAND(),0,'Total-Smoothed'!$AG$2)</f>
        <v>0.58396157289264239</v>
      </c>
      <c r="V84" s="1">
        <f ca="1">V24+NORMINV(RAND(),0,'Total-Smoothed'!$AG$2)</f>
        <v>0.12047618258823686</v>
      </c>
      <c r="W84" s="1">
        <f ca="1">W24+NORMINV(RAND(),0,'Total-Smoothed'!$AG$2)</f>
        <v>0.58055443352583114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-9.5188776850118617E-2</v>
      </c>
      <c r="E85" s="1">
        <f ca="1">E25+NORMINV(RAND(),0,'Total-Smoothed'!$AG$2)</f>
        <v>4.4415264916981001E-3</v>
      </c>
      <c r="F85" s="1">
        <f ca="1">F25+NORMINV(RAND(),0,'Total-Smoothed'!$AG$2)</f>
        <v>7.466261344476334E-2</v>
      </c>
      <c r="G85" s="1">
        <f ca="1">G25+NORMINV(RAND(),0,'Total-Smoothed'!$AG$2)</f>
        <v>-3.3134288490623963E-2</v>
      </c>
      <c r="H85" s="1">
        <f ca="1">H25+NORMINV(RAND(),0,'Total-Smoothed'!$AG$2)</f>
        <v>0.92744235972474331</v>
      </c>
      <c r="I85" s="1">
        <f ca="1">I25+NORMINV(RAND(),0,'Total-Smoothed'!$AG$2)</f>
        <v>0.22694628071875755</v>
      </c>
      <c r="J85" s="1">
        <f ca="1">J25+NORMINV(RAND(),0,'Total-Smoothed'!$AG$2)</f>
        <v>0.83799971648586224</v>
      </c>
      <c r="K85" s="1">
        <f ca="1">K25+NORMINV(RAND(),0,'Total-Smoothed'!$AG$2)</f>
        <v>0.95003430900326957</v>
      </c>
      <c r="L85" s="1">
        <f ca="1">L25+NORMINV(RAND(),0,'Total-Smoothed'!$AG$2)</f>
        <v>0.81440299852442366</v>
      </c>
      <c r="M85" s="1">
        <f ca="1">M25+NORMINV(RAND(),0,'Total-Smoothed'!$AG$2)</f>
        <v>0.96389701336810218</v>
      </c>
      <c r="N85" s="1">
        <f ca="1">N25+NORMINV(RAND(),0,'Total-Smoothed'!$AG$2)</f>
        <v>0.8864648812683108</v>
      </c>
      <c r="O85" s="1">
        <f ca="1">O25+NORMINV(RAND(),0,'Total-Smoothed'!$AG$2)</f>
        <v>0.26810582461611598</v>
      </c>
      <c r="P85" s="1">
        <f ca="1">P25+NORMINV(RAND(),0,'Total-Smoothed'!$AG$2)</f>
        <v>1.6115964878448366E-2</v>
      </c>
      <c r="Q85" s="1">
        <f ca="1">Q25+NORMINV(RAND(),0,'Total-Smoothed'!$AG$2)</f>
        <v>1.0777467166704888</v>
      </c>
      <c r="R85" s="1">
        <f ca="1">R25+NORMINV(RAND(),0,'Total-Smoothed'!$AG$2)</f>
        <v>0.8954670991631748</v>
      </c>
      <c r="S85" s="1">
        <f ca="1">S25+NORMINV(RAND(),0,'Total-Smoothed'!$AG$2)</f>
        <v>2.5159984311354817E-2</v>
      </c>
      <c r="T85" s="1">
        <f ca="1">T25+NORMINV(RAND(),0,'Total-Smoothed'!$AG$2)</f>
        <v>1.0222625529976079</v>
      </c>
      <c r="U85" s="1">
        <f ca="1">U25+NORMINV(RAND(),0,'Total-Smoothed'!$AG$2)</f>
        <v>0.99882604180525225</v>
      </c>
      <c r="V85" s="1">
        <f ca="1">V25+NORMINV(RAND(),0,'Total-Smoothed'!$AG$2)</f>
        <v>1.120065036161543</v>
      </c>
      <c r="W85" s="1">
        <f ca="1">W25+NORMINV(RAND(),0,'Total-Smoothed'!$AG$2)</f>
        <v>0.1116706255900021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-4.2906859258225412E-2</v>
      </c>
      <c r="E86" s="1">
        <f ca="1">E26+NORMINV(RAND(),0,'Total-Smoothed'!$AG$2)</f>
        <v>0.19159747521765952</v>
      </c>
      <c r="F86" s="1">
        <f ca="1">F26+NORMINV(RAND(),0,'Total-Smoothed'!$AG$2)</f>
        <v>-2.8074190882812891E-2</v>
      </c>
      <c r="G86" s="1">
        <f ca="1">G26+NORMINV(RAND(),0,'Total-Smoothed'!$AG$2)</f>
        <v>0.11375989242529047</v>
      </c>
      <c r="H86" s="1">
        <f ca="1">H26+NORMINV(RAND(),0,'Total-Smoothed'!$AG$2)</f>
        <v>0.90915734981016771</v>
      </c>
      <c r="I86" s="1">
        <f ca="1">I26+NORMINV(RAND(),0,'Total-Smoothed'!$AG$2)</f>
        <v>-8.384111896330107E-2</v>
      </c>
      <c r="J86" s="1">
        <f ca="1">J26+NORMINV(RAND(),0,'Total-Smoothed'!$AG$2)</f>
        <v>0.89076337314364318</v>
      </c>
      <c r="K86" s="1">
        <f ca="1">K26+NORMINV(RAND(),0,'Total-Smoothed'!$AG$2)</f>
        <v>-1.3413891776443383E-2</v>
      </c>
      <c r="L86" s="1">
        <f ca="1">L26+NORMINV(RAND(),0,'Total-Smoothed'!$AG$2)</f>
        <v>-9.8327724959902441E-2</v>
      </c>
      <c r="M86" s="1">
        <f ca="1">M26+NORMINV(RAND(),0,'Total-Smoothed'!$AG$2)</f>
        <v>1.0709899655942412</v>
      </c>
      <c r="N86" s="1">
        <f ca="1">N26+NORMINV(RAND(),0,'Total-Smoothed'!$AG$2)</f>
        <v>0.88501668389709698</v>
      </c>
      <c r="O86" s="1">
        <f ca="1">O26+NORMINV(RAND(),0,'Total-Smoothed'!$AG$2)</f>
        <v>-3.1295280608685354E-2</v>
      </c>
      <c r="P86" s="1">
        <f ca="1">P26+NORMINV(RAND(),0,'Total-Smoothed'!$AG$2)</f>
        <v>0.36192560887082076</v>
      </c>
      <c r="Q86" s="1">
        <f ca="1">Q26+NORMINV(RAND(),0,'Total-Smoothed'!$AG$2)</f>
        <v>0.74037325564002221</v>
      </c>
      <c r="R86" s="1">
        <f ca="1">R26+NORMINV(RAND(),0,'Total-Smoothed'!$AG$2)</f>
        <v>0.47950095980748442</v>
      </c>
      <c r="S86" s="1">
        <f ca="1">S26+NORMINV(RAND(),0,'Total-Smoothed'!$AG$2)</f>
        <v>-3.0550014749285773E-2</v>
      </c>
      <c r="T86" s="1">
        <f ca="1">T26+NORMINV(RAND(),0,'Total-Smoothed'!$AG$2)</f>
        <v>0.93865782404025422</v>
      </c>
      <c r="U86" s="1">
        <f ca="1">U26+NORMINV(RAND(),0,'Total-Smoothed'!$AG$2)</f>
        <v>-2.8856479233572652E-2</v>
      </c>
      <c r="V86" s="1">
        <f ca="1">V26+NORMINV(RAND(),0,'Total-Smoothed'!$AG$2)</f>
        <v>0.2029632095413231</v>
      </c>
      <c r="W86" s="1">
        <f ca="1">W26+NORMINV(RAND(),0,'Total-Smoothed'!$AG$2)</f>
        <v>0.78261582460825307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-4.4939382820136223E-2</v>
      </c>
      <c r="E87" s="1">
        <f ca="1">E27+NORMINV(RAND(),0,'Total-Smoothed'!$AG$2)</f>
        <v>0.16100549233533568</v>
      </c>
      <c r="F87" s="1">
        <f ca="1">F27+NORMINV(RAND(),0,'Total-Smoothed'!$AG$2)</f>
        <v>0.81235433927032119</v>
      </c>
      <c r="G87" s="1">
        <f ca="1">G27+NORMINV(RAND(),0,'Total-Smoothed'!$AG$2)</f>
        <v>0.13755152192714096</v>
      </c>
      <c r="H87" s="1">
        <f ca="1">H27+NORMINV(RAND(),0,'Total-Smoothed'!$AG$2)</f>
        <v>0.96873914146240103</v>
      </c>
      <c r="I87" s="1">
        <f ca="1">I27+NORMINV(RAND(),0,'Total-Smoothed'!$AG$2)</f>
        <v>-2.8625424966680912E-2</v>
      </c>
      <c r="J87" s="1">
        <f ca="1">J27+NORMINV(RAND(),0,'Total-Smoothed'!$AG$2)</f>
        <v>0.17104048082595688</v>
      </c>
      <c r="K87" s="1">
        <f ca="1">K27+NORMINV(RAND(),0,'Total-Smoothed'!$AG$2)</f>
        <v>1.0486628710740269</v>
      </c>
      <c r="L87" s="1">
        <f ca="1">L27+NORMINV(RAND(),0,'Total-Smoothed'!$AG$2)</f>
        <v>0.6389723125936646</v>
      </c>
      <c r="M87" s="1">
        <f ca="1">M27+NORMINV(RAND(),0,'Total-Smoothed'!$AG$2)</f>
        <v>5.731950605684033E-2</v>
      </c>
      <c r="N87" s="1">
        <f ca="1">N27+NORMINV(RAND(),0,'Total-Smoothed'!$AG$2)</f>
        <v>0.9487389414988282</v>
      </c>
      <c r="O87" s="1">
        <f ca="1">O27+NORMINV(RAND(),0,'Total-Smoothed'!$AG$2)</f>
        <v>0.13926535508719626</v>
      </c>
      <c r="P87" s="1">
        <f ca="1">P27+NORMINV(RAND(),0,'Total-Smoothed'!$AG$2)</f>
        <v>-3.4966418047483898E-2</v>
      </c>
      <c r="Q87" s="1">
        <f ca="1">Q27+NORMINV(RAND(),0,'Total-Smoothed'!$AG$2)</f>
        <v>0.10530265743155572</v>
      </c>
      <c r="R87" s="1">
        <f ca="1">R27+NORMINV(RAND(),0,'Total-Smoothed'!$AG$2)</f>
        <v>-1.4609613330035381E-2</v>
      </c>
      <c r="S87" s="1">
        <f ca="1">S27+NORMINV(RAND(),0,'Total-Smoothed'!$AG$2)</f>
        <v>6.7128467822411109E-2</v>
      </c>
      <c r="T87" s="1">
        <f ca="1">T27+NORMINV(RAND(),0,'Total-Smoothed'!$AG$2)</f>
        <v>0.45156245366427683</v>
      </c>
      <c r="U87" s="1">
        <f ca="1">U27+NORMINV(RAND(),0,'Total-Smoothed'!$AG$2)</f>
        <v>0.30977288105647022</v>
      </c>
      <c r="V87" s="1">
        <f ca="1">V27+NORMINV(RAND(),0,'Total-Smoothed'!$AG$2)</f>
        <v>-0.18120318634941765</v>
      </c>
      <c r="W87" s="1">
        <f ca="1">W27+NORMINV(RAND(),0,'Total-Smoothed'!$AG$2)</f>
        <v>0.73399080015298712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-2.7633254452959749E-2</v>
      </c>
      <c r="E88" s="1">
        <f ca="1">E28+NORMINV(RAND(),0,'Total-Smoothed'!$AG$2)</f>
        <v>0.31683683434586157</v>
      </c>
      <c r="F88" s="1">
        <f ca="1">F28+NORMINV(RAND(),0,'Total-Smoothed'!$AG$2)</f>
        <v>2.2254648921858619E-2</v>
      </c>
      <c r="G88" s="1">
        <f ca="1">G28+NORMINV(RAND(),0,'Total-Smoothed'!$AG$2)</f>
        <v>0.21733198253891589</v>
      </c>
      <c r="H88" s="1">
        <f ca="1">H28+NORMINV(RAND(),0,'Total-Smoothed'!$AG$2)</f>
        <v>0.94774070558346724</v>
      </c>
      <c r="I88" s="1">
        <f ca="1">I28+NORMINV(RAND(),0,'Total-Smoothed'!$AG$2)</f>
        <v>0.55137893517650371</v>
      </c>
      <c r="J88" s="1">
        <f ca="1">J28+NORMINV(RAND(),0,'Total-Smoothed'!$AG$2)</f>
        <v>0.98426445056556122</v>
      </c>
      <c r="K88" s="1">
        <f ca="1">K28+NORMINV(RAND(),0,'Total-Smoothed'!$AG$2)</f>
        <v>1.0301504623069759</v>
      </c>
      <c r="L88" s="1">
        <f ca="1">L28+NORMINV(RAND(),0,'Total-Smoothed'!$AG$2)</f>
        <v>1.1518399437505031</v>
      </c>
      <c r="M88" s="1">
        <f ca="1">M28+NORMINV(RAND(),0,'Total-Smoothed'!$AG$2)</f>
        <v>1.0758726182296061</v>
      </c>
      <c r="N88" s="1">
        <f ca="1">N28+NORMINV(RAND(),0,'Total-Smoothed'!$AG$2)</f>
        <v>0.23319137692863806</v>
      </c>
      <c r="O88" s="1">
        <f ca="1">O28+NORMINV(RAND(),0,'Total-Smoothed'!$AG$2)</f>
        <v>0.11252620167891948</v>
      </c>
      <c r="P88" s="1">
        <f ca="1">P28+NORMINV(RAND(),0,'Total-Smoothed'!$AG$2)</f>
        <v>-6.5584045925124304E-2</v>
      </c>
      <c r="Q88" s="1">
        <f ca="1">Q28+NORMINV(RAND(),0,'Total-Smoothed'!$AG$2)</f>
        <v>0.75570052070641214</v>
      </c>
      <c r="R88" s="1">
        <f ca="1">R28+NORMINV(RAND(),0,'Total-Smoothed'!$AG$2)</f>
        <v>1.0672817136503576</v>
      </c>
      <c r="S88" s="1">
        <f ca="1">S28+NORMINV(RAND(),0,'Total-Smoothed'!$AG$2)</f>
        <v>3.377425921623059E-2</v>
      </c>
      <c r="T88" s="1">
        <f ca="1">T28+NORMINV(RAND(),0,'Total-Smoothed'!$AG$2)</f>
        <v>1.040231819312184</v>
      </c>
      <c r="U88" s="1">
        <f ca="1">U28+NORMINV(RAND(),0,'Total-Smoothed'!$AG$2)</f>
        <v>0.99722277539190263</v>
      </c>
      <c r="V88" s="1">
        <f ca="1">V28+NORMINV(RAND(),0,'Total-Smoothed'!$AG$2)</f>
        <v>0.65138458347562544</v>
      </c>
      <c r="W88" s="1">
        <f ca="1">W28+NORMINV(RAND(),0,'Total-Smoothed'!$AG$2)</f>
        <v>0.91081043279021701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0.18546047529356469</v>
      </c>
      <c r="E89" s="1">
        <f ca="1">E29+NORMINV(RAND(),0,'Total-Smoothed'!$AG$2)</f>
        <v>8.0582043422123106E-2</v>
      </c>
      <c r="F89" s="1">
        <f ca="1">F29+NORMINV(RAND(),0,'Total-Smoothed'!$AG$2)</f>
        <v>0.17719381267915291</v>
      </c>
      <c r="G89" s="1">
        <f ca="1">G29+NORMINV(RAND(),0,'Total-Smoothed'!$AG$2)</f>
        <v>0.17601103007058072</v>
      </c>
      <c r="H89" s="1">
        <f ca="1">H29+NORMINV(RAND(),0,'Total-Smoothed'!$AG$2)</f>
        <v>0.24913287878930948</v>
      </c>
      <c r="I89" s="1">
        <f ca="1">I29+NORMINV(RAND(),0,'Total-Smoothed'!$AG$2)</f>
        <v>1.3945821224976356E-2</v>
      </c>
      <c r="J89" s="1">
        <f ca="1">J29+NORMINV(RAND(),0,'Total-Smoothed'!$AG$2)</f>
        <v>0.89875444257230708</v>
      </c>
      <c r="K89" s="1">
        <f ca="1">K29+NORMINV(RAND(),0,'Total-Smoothed'!$AG$2)</f>
        <v>-4.7543838249475529E-2</v>
      </c>
      <c r="L89" s="1">
        <f ca="1">L29+NORMINV(RAND(),0,'Total-Smoothed'!$AG$2)</f>
        <v>1.0231701641885265</v>
      </c>
      <c r="M89" s="1">
        <f ca="1">M29+NORMINV(RAND(),0,'Total-Smoothed'!$AG$2)</f>
        <v>0.55859740968824156</v>
      </c>
      <c r="N89" s="1">
        <f ca="1">N29+NORMINV(RAND(),0,'Total-Smoothed'!$AG$2)</f>
        <v>0.96301982451493862</v>
      </c>
      <c r="O89" s="1">
        <f ca="1">O29+NORMINV(RAND(),0,'Total-Smoothed'!$AG$2)</f>
        <v>0.26771440289840714</v>
      </c>
      <c r="P89" s="1">
        <f ca="1">P29+NORMINV(RAND(),0,'Total-Smoothed'!$AG$2)</f>
        <v>0.15508232443605163</v>
      </c>
      <c r="Q89" s="1">
        <f ca="1">Q29+NORMINV(RAND(),0,'Total-Smoothed'!$AG$2)</f>
        <v>0.29460001400067415</v>
      </c>
      <c r="R89" s="1">
        <f ca="1">R29+NORMINV(RAND(),0,'Total-Smoothed'!$AG$2)</f>
        <v>5.7015637309798597E-2</v>
      </c>
      <c r="S89" s="1">
        <f ca="1">S29+NORMINV(RAND(),0,'Total-Smoothed'!$AG$2)</f>
        <v>-3.4435790781540292E-2</v>
      </c>
      <c r="T89" s="1">
        <f ca="1">T29+NORMINV(RAND(),0,'Total-Smoothed'!$AG$2)</f>
        <v>0.67554373219291808</v>
      </c>
      <c r="U89" s="1">
        <f ca="1">U29+NORMINV(RAND(),0,'Total-Smoothed'!$AG$2)</f>
        <v>0.96256412262631208</v>
      </c>
      <c r="V89" s="1">
        <f ca="1">V29+NORMINV(RAND(),0,'Total-Smoothed'!$AG$2)</f>
        <v>0.96694808152281075</v>
      </c>
      <c r="W89" s="1">
        <f ca="1">W29+NORMINV(RAND(),0,'Total-Smoothed'!$AG$2)</f>
        <v>0.11307300315192124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4.6220955333859129E-2</v>
      </c>
      <c r="E90" s="1">
        <f ca="1">E30+NORMINV(RAND(),0,'Total-Smoothed'!$AG$2)</f>
        <v>6.8110594918042999E-3</v>
      </c>
      <c r="F90" s="1">
        <f ca="1">F30+NORMINV(RAND(),0,'Total-Smoothed'!$AG$2)</f>
        <v>-8.3650354519336605E-3</v>
      </c>
      <c r="G90" s="1">
        <f ca="1">G30+NORMINV(RAND(),0,'Total-Smoothed'!$AG$2)</f>
        <v>-2.4962682309903547E-2</v>
      </c>
      <c r="H90" s="1">
        <f ca="1">H30+NORMINV(RAND(),0,'Total-Smoothed'!$AG$2)</f>
        <v>0.14848033590665144</v>
      </c>
      <c r="I90" s="1">
        <f ca="1">I30+NORMINV(RAND(),0,'Total-Smoothed'!$AG$2)</f>
        <v>-4.8611573488596287E-2</v>
      </c>
      <c r="J90" s="1">
        <f ca="1">J30+NORMINV(RAND(),0,'Total-Smoothed'!$AG$2)</f>
        <v>0.91987364574001718</v>
      </c>
      <c r="K90" s="1">
        <f ca="1">K30+NORMINV(RAND(),0,'Total-Smoothed'!$AG$2)</f>
        <v>0.15614069818666257</v>
      </c>
      <c r="L90" s="1">
        <f ca="1">L30+NORMINV(RAND(),0,'Total-Smoothed'!$AG$2)</f>
        <v>1.1501423626912497</v>
      </c>
      <c r="M90" s="1">
        <f ca="1">M30+NORMINV(RAND(),0,'Total-Smoothed'!$AG$2)</f>
        <v>0.97522084077171489</v>
      </c>
      <c r="N90" s="1">
        <f ca="1">N30+NORMINV(RAND(),0,'Total-Smoothed'!$AG$2)</f>
        <v>0.70523451929286562</v>
      </c>
      <c r="O90" s="1">
        <f ca="1">O30+NORMINV(RAND(),0,'Total-Smoothed'!$AG$2)</f>
        <v>0.17397984182446913</v>
      </c>
      <c r="P90" s="1">
        <f ca="1">P30+NORMINV(RAND(),0,'Total-Smoothed'!$AG$2)</f>
        <v>7.3332405222458791E-2</v>
      </c>
      <c r="Q90" s="1">
        <f ca="1">Q30+NORMINV(RAND(),0,'Total-Smoothed'!$AG$2)</f>
        <v>-4.8701748627925381E-2</v>
      </c>
      <c r="R90" s="1">
        <f ca="1">R30+NORMINV(RAND(),0,'Total-Smoothed'!$AG$2)</f>
        <v>0.54551032951523737</v>
      </c>
      <c r="S90" s="1">
        <f ca="1">S30+NORMINV(RAND(),0,'Total-Smoothed'!$AG$2)</f>
        <v>-1.2738381500909078E-2</v>
      </c>
      <c r="T90" s="1">
        <f ca="1">T30+NORMINV(RAND(),0,'Total-Smoothed'!$AG$2)</f>
        <v>0.52446739907125961</v>
      </c>
      <c r="U90" s="1">
        <f ca="1">U30+NORMINV(RAND(),0,'Total-Smoothed'!$AG$2)</f>
        <v>0.88816373840699225</v>
      </c>
      <c r="V90" s="1">
        <f ca="1">V30+NORMINV(RAND(),0,'Total-Smoothed'!$AG$2)</f>
        <v>0.61566576077372759</v>
      </c>
      <c r="W90" s="1">
        <f ca="1">W30+NORMINV(RAND(),0,'Total-Smoothed'!$AG$2)</f>
        <v>0.12562269488920555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0.18597931848674365</v>
      </c>
      <c r="E91" s="1">
        <f ca="1">E31+NORMINV(RAND(),0,'Total-Smoothed'!$AG$2)</f>
        <v>0.76859658435983891</v>
      </c>
      <c r="F91" s="1">
        <f ca="1">F31+NORMINV(RAND(),0,'Total-Smoothed'!$AG$2)</f>
        <v>-4.3762405658217346E-2</v>
      </c>
      <c r="G91" s="1">
        <f ca="1">G31+NORMINV(RAND(),0,'Total-Smoothed'!$AG$2)</f>
        <v>8.5153652473302754E-2</v>
      </c>
      <c r="H91" s="1">
        <f ca="1">H31+NORMINV(RAND(),0,'Total-Smoothed'!$AG$2)</f>
        <v>0.92685705869343449</v>
      </c>
      <c r="I91" s="1">
        <f ca="1">I31+NORMINV(RAND(),0,'Total-Smoothed'!$AG$2)</f>
        <v>0.97331221557022318</v>
      </c>
      <c r="J91" s="1">
        <f ca="1">J31+NORMINV(RAND(),0,'Total-Smoothed'!$AG$2)</f>
        <v>0.96864870151052307</v>
      </c>
      <c r="K91" s="1">
        <f ca="1">K31+NORMINV(RAND(),0,'Total-Smoothed'!$AG$2)</f>
        <v>0.24125063323936929</v>
      </c>
      <c r="L91" s="1">
        <f ca="1">L31+NORMINV(RAND(),0,'Total-Smoothed'!$AG$2)</f>
        <v>6.953760792485969E-2</v>
      </c>
      <c r="M91" s="1">
        <f ca="1">M31+NORMINV(RAND(),0,'Total-Smoothed'!$AG$2)</f>
        <v>0.96206972584287775</v>
      </c>
      <c r="N91" s="1">
        <f ca="1">N31+NORMINV(RAND(),0,'Total-Smoothed'!$AG$2)</f>
        <v>7.079511557371825E-3</v>
      </c>
      <c r="O91" s="1">
        <f ca="1">O31+NORMINV(RAND(),0,'Total-Smoothed'!$AG$2)</f>
        <v>-2.1002533453486981E-2</v>
      </c>
      <c r="P91" s="1">
        <f ca="1">P31+NORMINV(RAND(),0,'Total-Smoothed'!$AG$2)</f>
        <v>3.9736449301552221E-3</v>
      </c>
      <c r="Q91" s="1">
        <f ca="1">Q31+NORMINV(RAND(),0,'Total-Smoothed'!$AG$2)</f>
        <v>0.50784306620011299</v>
      </c>
      <c r="R91" s="1">
        <f ca="1">R31+NORMINV(RAND(),0,'Total-Smoothed'!$AG$2)</f>
        <v>0.91222236156337744</v>
      </c>
      <c r="S91" s="1">
        <f ca="1">S31+NORMINV(RAND(),0,'Total-Smoothed'!$AG$2)</f>
        <v>0.32455900908784741</v>
      </c>
      <c r="T91" s="1">
        <f ca="1">T31+NORMINV(RAND(),0,'Total-Smoothed'!$AG$2)</f>
        <v>0.93059712790121707</v>
      </c>
      <c r="U91" s="1">
        <f ca="1">U31+NORMINV(RAND(),0,'Total-Smoothed'!$AG$2)</f>
        <v>0.81441722808793804</v>
      </c>
      <c r="V91" s="1">
        <f ca="1">V31+NORMINV(RAND(),0,'Total-Smoothed'!$AG$2)</f>
        <v>0.35419712497513012</v>
      </c>
      <c r="W91" s="1">
        <f ca="1">W31+NORMINV(RAND(),0,'Total-Smoothed'!$AG$2)</f>
        <v>1.0493890594563227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0.77067254621294767</v>
      </c>
      <c r="E92" s="1">
        <f ca="1">E32+NORMINV(RAND(),0,'Total-Smoothed'!$AG$2)</f>
        <v>0.40439462590109509</v>
      </c>
      <c r="F92" s="1">
        <f ca="1">F32+NORMINV(RAND(),0,'Total-Smoothed'!$AG$2)</f>
        <v>0.9963329322540031</v>
      </c>
      <c r="G92" s="1">
        <f ca="1">G32+NORMINV(RAND(),0,'Total-Smoothed'!$AG$2)</f>
        <v>-1.3953612309761033E-2</v>
      </c>
      <c r="H92" s="1">
        <f ca="1">H32+NORMINV(RAND(),0,'Total-Smoothed'!$AG$2)</f>
        <v>-6.6378243920264854E-2</v>
      </c>
      <c r="I92" s="1">
        <f ca="1">I32+NORMINV(RAND(),0,'Total-Smoothed'!$AG$2)</f>
        <v>0.97393095907003679</v>
      </c>
      <c r="J92" s="1">
        <f ca="1">J32+NORMINV(RAND(),0,'Total-Smoothed'!$AG$2)</f>
        <v>0.12941912573031483</v>
      </c>
      <c r="K92" s="1">
        <f ca="1">K32+NORMINV(RAND(),0,'Total-Smoothed'!$AG$2)</f>
        <v>1.1105693018236804</v>
      </c>
      <c r="L92" s="1">
        <f ca="1">L32+NORMINV(RAND(),0,'Total-Smoothed'!$AG$2)</f>
        <v>1.0143600831445336</v>
      </c>
      <c r="M92" s="1">
        <f ca="1">M32+NORMINV(RAND(),0,'Total-Smoothed'!$AG$2)</f>
        <v>8.3874672810798304E-3</v>
      </c>
      <c r="N92" s="1">
        <f ca="1">N32+NORMINV(RAND(),0,'Total-Smoothed'!$AG$2)</f>
        <v>-7.2378296367474892E-2</v>
      </c>
      <c r="O92" s="1">
        <f ca="1">O32+NORMINV(RAND(),0,'Total-Smoothed'!$AG$2)</f>
        <v>0.66208371021273527</v>
      </c>
      <c r="P92" s="1">
        <f ca="1">P32+NORMINV(RAND(),0,'Total-Smoothed'!$AG$2)</f>
        <v>8.8494380357626148E-2</v>
      </c>
      <c r="Q92" s="1">
        <f ca="1">Q32+NORMINV(RAND(),0,'Total-Smoothed'!$AG$2)</f>
        <v>0.98770080394375481</v>
      </c>
      <c r="R92" s="1">
        <f ca="1">R32+NORMINV(RAND(),0,'Total-Smoothed'!$AG$2)</f>
        <v>0.67345136275323059</v>
      </c>
      <c r="S92" s="1">
        <f ca="1">S32+NORMINV(RAND(),0,'Total-Smoothed'!$AG$2)</f>
        <v>4.6002208127714626E-2</v>
      </c>
      <c r="T92" s="1">
        <f ca="1">T32+NORMINV(RAND(),0,'Total-Smoothed'!$AG$2)</f>
        <v>1.0673862222733483</v>
      </c>
      <c r="U92" s="1">
        <f ca="1">U32+NORMINV(RAND(),0,'Total-Smoothed'!$AG$2)</f>
        <v>1.0467317548352744</v>
      </c>
      <c r="V92" s="1">
        <f ca="1">V32+NORMINV(RAND(),0,'Total-Smoothed'!$AG$2)</f>
        <v>0.26250109434805868</v>
      </c>
      <c r="W92" s="1">
        <f ca="1">W32+NORMINV(RAND(),0,'Total-Smoothed'!$AG$2)</f>
        <v>5.1133585953301988E-2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0.2728341160912835</v>
      </c>
      <c r="E93" s="1">
        <f ca="1">E33+NORMINV(RAND(),0,'Total-Smoothed'!$AG$2)</f>
        <v>0.40230145143400442</v>
      </c>
      <c r="F93" s="1">
        <f ca="1">F33+NORMINV(RAND(),0,'Total-Smoothed'!$AG$2)</f>
        <v>-2.2825113394639916E-2</v>
      </c>
      <c r="G93" s="1">
        <f ca="1">G33+NORMINV(RAND(),0,'Total-Smoothed'!$AG$2)</f>
        <v>-0.1246428835319861</v>
      </c>
      <c r="H93" s="1">
        <f ca="1">H33+NORMINV(RAND(),0,'Total-Smoothed'!$AG$2)</f>
        <v>0.97563407875483266</v>
      </c>
      <c r="I93" s="1">
        <f ca="1">I33+NORMINV(RAND(),0,'Total-Smoothed'!$AG$2)</f>
        <v>0.86824106603869067</v>
      </c>
      <c r="J93" s="1">
        <f ca="1">J33+NORMINV(RAND(),0,'Total-Smoothed'!$AG$2)</f>
        <v>0.1822209704549749</v>
      </c>
      <c r="K93" s="1">
        <f ca="1">K33+NORMINV(RAND(),0,'Total-Smoothed'!$AG$2)</f>
        <v>-3.7015049112526413E-2</v>
      </c>
      <c r="L93" s="1">
        <f ca="1">L33+NORMINV(RAND(),0,'Total-Smoothed'!$AG$2)</f>
        <v>8.6429512694809169E-2</v>
      </c>
      <c r="M93" s="1">
        <f ca="1">M33+NORMINV(RAND(),0,'Total-Smoothed'!$AG$2)</f>
        <v>0.65663144399161533</v>
      </c>
      <c r="N93" s="1">
        <f ca="1">N33+NORMINV(RAND(),0,'Total-Smoothed'!$AG$2)</f>
        <v>-9.8875329762360659E-2</v>
      </c>
      <c r="O93" s="1">
        <f ca="1">O33+NORMINV(RAND(),0,'Total-Smoothed'!$AG$2)</f>
        <v>-2.1494828444908548E-2</v>
      </c>
      <c r="P93" s="1">
        <f ca="1">P33+NORMINV(RAND(),0,'Total-Smoothed'!$AG$2)</f>
        <v>9.0234598705760644E-2</v>
      </c>
      <c r="Q93" s="1">
        <f ca="1">Q33+NORMINV(RAND(),0,'Total-Smoothed'!$AG$2)</f>
        <v>0.68332020939863436</v>
      </c>
      <c r="R93" s="1">
        <f ca="1">R33+NORMINV(RAND(),0,'Total-Smoothed'!$AG$2)</f>
        <v>6.2870532016046879E-2</v>
      </c>
      <c r="S93" s="1">
        <f ca="1">S33+NORMINV(RAND(),0,'Total-Smoothed'!$AG$2)</f>
        <v>2.104038870847786E-2</v>
      </c>
      <c r="T93" s="1">
        <f ca="1">T33+NORMINV(RAND(),0,'Total-Smoothed'!$AG$2)</f>
        <v>0.18621965406018492</v>
      </c>
      <c r="U93" s="1">
        <f ca="1">U33+NORMINV(RAND(),0,'Total-Smoothed'!$AG$2)</f>
        <v>0.55715525772066754</v>
      </c>
      <c r="V93" s="1">
        <f ca="1">V33+NORMINV(RAND(),0,'Total-Smoothed'!$AG$2)</f>
        <v>9.6839051776109006E-2</v>
      </c>
      <c r="W93" s="1">
        <f ca="1">W33+NORMINV(RAND(),0,'Total-Smoothed'!$AG$2)</f>
        <v>0.86192429688196115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4.0127554552129657E-2</v>
      </c>
      <c r="E94" s="1">
        <f ca="1">E34+NORMINV(RAND(),0,'Total-Smoothed'!$AG$2)</f>
        <v>0.27136163746028485</v>
      </c>
      <c r="F94" s="1">
        <f ca="1">F34+NORMINV(RAND(),0,'Total-Smoothed'!$AG$2)</f>
        <v>0.30073060055754985</v>
      </c>
      <c r="G94" s="1">
        <f ca="1">G34+NORMINV(RAND(),0,'Total-Smoothed'!$AG$2)</f>
        <v>-3.2944728457529979E-2</v>
      </c>
      <c r="H94" s="1">
        <f ca="1">H34+NORMINV(RAND(),0,'Total-Smoothed'!$AG$2)</f>
        <v>1.0403768620573359</v>
      </c>
      <c r="I94" s="1">
        <f ca="1">I34+NORMINV(RAND(),0,'Total-Smoothed'!$AG$2)</f>
        <v>-6.8562800527689566E-2</v>
      </c>
      <c r="J94" s="1">
        <f ca="1">J34+NORMINV(RAND(),0,'Total-Smoothed'!$AG$2)</f>
        <v>0.26193724347890557</v>
      </c>
      <c r="K94" s="1">
        <f ca="1">K34+NORMINV(RAND(),0,'Total-Smoothed'!$AG$2)</f>
        <v>1.0288790022346281</v>
      </c>
      <c r="L94" s="1">
        <f ca="1">L34+NORMINV(RAND(),0,'Total-Smoothed'!$AG$2)</f>
        <v>5.5478706307668851E-2</v>
      </c>
      <c r="M94" s="1">
        <f ca="1">M34+NORMINV(RAND(),0,'Total-Smoothed'!$AG$2)</f>
        <v>0.34282363515919784</v>
      </c>
      <c r="N94" s="1">
        <f ca="1">N34+NORMINV(RAND(),0,'Total-Smoothed'!$AG$2)</f>
        <v>-0.13523765825439135</v>
      </c>
      <c r="O94" s="1">
        <f ca="1">O34+NORMINV(RAND(),0,'Total-Smoothed'!$AG$2)</f>
        <v>-3.8679280141455247E-3</v>
      </c>
      <c r="P94" s="1">
        <f ca="1">P34+NORMINV(RAND(),0,'Total-Smoothed'!$AG$2)</f>
        <v>-1.4988320932735874E-2</v>
      </c>
      <c r="Q94" s="1">
        <f ca="1">Q34+NORMINV(RAND(),0,'Total-Smoothed'!$AG$2)</f>
        <v>0.2097274289236995</v>
      </c>
      <c r="R94" s="1">
        <f ca="1">R34+NORMINV(RAND(),0,'Total-Smoothed'!$AG$2)</f>
        <v>0.60692350850581178</v>
      </c>
      <c r="S94" s="1">
        <f ca="1">S34+NORMINV(RAND(),0,'Total-Smoothed'!$AG$2)</f>
        <v>7.2492705303779728E-3</v>
      </c>
      <c r="T94" s="1">
        <f ca="1">T34+NORMINV(RAND(),0,'Total-Smoothed'!$AG$2)</f>
        <v>0.89551598889041961</v>
      </c>
      <c r="U94" s="1">
        <f ca="1">U34+NORMINV(RAND(),0,'Total-Smoothed'!$AG$2)</f>
        <v>0.81940524572961093</v>
      </c>
      <c r="V94" s="1">
        <f ca="1">V34+NORMINV(RAND(),0,'Total-Smoothed'!$AG$2)</f>
        <v>6.9808382047628514E-2</v>
      </c>
      <c r="W94" s="1">
        <f ca="1">W34+NORMINV(RAND(),0,'Total-Smoothed'!$AG$2)</f>
        <v>0.90813416961550575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0.91867464293766066</v>
      </c>
      <c r="E95" s="1">
        <f ca="1">E35+NORMINV(RAND(),0,'Total-Smoothed'!$AG$2)</f>
        <v>0.46188463409075148</v>
      </c>
      <c r="F95" s="1">
        <f ca="1">F35+NORMINV(RAND(),0,'Total-Smoothed'!$AG$2)</f>
        <v>0.69731772263105929</v>
      </c>
      <c r="G95" s="1">
        <f ca="1">G35+NORMINV(RAND(),0,'Total-Smoothed'!$AG$2)</f>
        <v>-6.0153630681657744E-2</v>
      </c>
      <c r="H95" s="1">
        <f ca="1">H35+NORMINV(RAND(),0,'Total-Smoothed'!$AG$2)</f>
        <v>0.24538513148614507</v>
      </c>
      <c r="I95" s="1">
        <f ca="1">I35+NORMINV(RAND(),0,'Total-Smoothed'!$AG$2)</f>
        <v>0.96584490217014773</v>
      </c>
      <c r="J95" s="1">
        <f ca="1">J35+NORMINV(RAND(),0,'Total-Smoothed'!$AG$2)</f>
        <v>2.1123625225355665E-3</v>
      </c>
      <c r="K95" s="1">
        <f ca="1">K35+NORMINV(RAND(),0,'Total-Smoothed'!$AG$2)</f>
        <v>0.27194535284131771</v>
      </c>
      <c r="L95" s="1">
        <f ca="1">L35+NORMINV(RAND(),0,'Total-Smoothed'!$AG$2)</f>
        <v>0.41289913944507023</v>
      </c>
      <c r="M95" s="1">
        <f ca="1">M35+NORMINV(RAND(),0,'Total-Smoothed'!$AG$2)</f>
        <v>0.12017881827496371</v>
      </c>
      <c r="N95" s="1">
        <f ca="1">N35+NORMINV(RAND(),0,'Total-Smoothed'!$AG$2)</f>
        <v>5.6913599146591741E-2</v>
      </c>
      <c r="O95" s="1">
        <f ca="1">O35+NORMINV(RAND(),0,'Total-Smoothed'!$AG$2)</f>
        <v>0.1210054978124484</v>
      </c>
      <c r="P95" s="1">
        <f ca="1">P35+NORMINV(RAND(),0,'Total-Smoothed'!$AG$2)</f>
        <v>-8.0230698846614545E-2</v>
      </c>
      <c r="Q95" s="1">
        <f ca="1">Q35+NORMINV(RAND(),0,'Total-Smoothed'!$AG$2)</f>
        <v>-0.15080410117157406</v>
      </c>
      <c r="R95" s="1">
        <f ca="1">R35+NORMINV(RAND(),0,'Total-Smoothed'!$AG$2)</f>
        <v>0.28542765499844502</v>
      </c>
      <c r="S95" s="1">
        <f ca="1">S35+NORMINV(RAND(),0,'Total-Smoothed'!$AG$2)</f>
        <v>0.11682957584207578</v>
      </c>
      <c r="T95" s="1">
        <f ca="1">T35+NORMINV(RAND(),0,'Total-Smoothed'!$AG$2)</f>
        <v>0.28416362807538115</v>
      </c>
      <c r="U95" s="1">
        <f ca="1">U35+NORMINV(RAND(),0,'Total-Smoothed'!$AG$2)</f>
        <v>0.72479102545059471</v>
      </c>
      <c r="V95" s="1">
        <f ca="1">V35+NORMINV(RAND(),0,'Total-Smoothed'!$AG$2)</f>
        <v>0.19624691978449013</v>
      </c>
      <c r="W95" s="1">
        <f ca="1">W35+NORMINV(RAND(),0,'Total-Smoothed'!$AG$2)</f>
        <v>0.80365582066258168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1.1007897409877487</v>
      </c>
      <c r="E96" s="1">
        <f ca="1">E36+NORMINV(RAND(),0,'Total-Smoothed'!$AG$2)</f>
        <v>0.99577130191426555</v>
      </c>
      <c r="F96" s="1">
        <f ca="1">F36+NORMINV(RAND(),0,'Total-Smoothed'!$AG$2)</f>
        <v>0.92636403008224288</v>
      </c>
      <c r="G96" s="1">
        <f ca="1">G36+NORMINV(RAND(),0,'Total-Smoothed'!$AG$2)</f>
        <v>8.6675905850774365E-2</v>
      </c>
      <c r="H96" s="1">
        <f ca="1">H36+NORMINV(RAND(),0,'Total-Smoothed'!$AG$2)</f>
        <v>1.0353370221026177</v>
      </c>
      <c r="I96" s="1">
        <f ca="1">I36+NORMINV(RAND(),0,'Total-Smoothed'!$AG$2)</f>
        <v>1.0708839370520642</v>
      </c>
      <c r="J96" s="1">
        <f ca="1">J36+NORMINV(RAND(),0,'Total-Smoothed'!$AG$2)</f>
        <v>0.40231129515656572</v>
      </c>
      <c r="K96" s="1">
        <f ca="1">K36+NORMINV(RAND(),0,'Total-Smoothed'!$AG$2)</f>
        <v>1.0838540537491477</v>
      </c>
      <c r="L96" s="1">
        <f ca="1">L36+NORMINV(RAND(),0,'Total-Smoothed'!$AG$2)</f>
        <v>7.3367881834799739E-2</v>
      </c>
      <c r="M96" s="1">
        <f ca="1">M36+NORMINV(RAND(),0,'Total-Smoothed'!$AG$2)</f>
        <v>0.91568905440022508</v>
      </c>
      <c r="N96" s="1">
        <f ca="1">N36+NORMINV(RAND(),0,'Total-Smoothed'!$AG$2)</f>
        <v>-1.8731272120997157E-2</v>
      </c>
      <c r="O96" s="1">
        <f ca="1">O36+NORMINV(RAND(),0,'Total-Smoothed'!$AG$2)</f>
        <v>9.5905832883163664E-2</v>
      </c>
      <c r="P96" s="1">
        <f ca="1">P36+NORMINV(RAND(),0,'Total-Smoothed'!$AG$2)</f>
        <v>4.3217691866011737E-2</v>
      </c>
      <c r="Q96" s="1">
        <f ca="1">Q36+NORMINV(RAND(),0,'Total-Smoothed'!$AG$2)</f>
        <v>0.81876336666468807</v>
      </c>
      <c r="R96" s="1">
        <f ca="1">R36+NORMINV(RAND(),0,'Total-Smoothed'!$AG$2)</f>
        <v>0.88425126072232096</v>
      </c>
      <c r="S96" s="1">
        <f ca="1">S36+NORMINV(RAND(),0,'Total-Smoothed'!$AG$2)</f>
        <v>5.3644407307839516E-2</v>
      </c>
      <c r="T96" s="1">
        <f ca="1">T36+NORMINV(RAND(),0,'Total-Smoothed'!$AG$2)</f>
        <v>1.0027346771658983</v>
      </c>
      <c r="U96" s="1">
        <f ca="1">U36+NORMINV(RAND(),0,'Total-Smoothed'!$AG$2)</f>
        <v>0.28632346007772014</v>
      </c>
      <c r="V96" s="1">
        <f ca="1">V36+NORMINV(RAND(),0,'Total-Smoothed'!$AG$2)</f>
        <v>0.12688877524819253</v>
      </c>
      <c r="W96" s="1">
        <f ca="1">W36+NORMINV(RAND(),0,'Total-Smoothed'!$AG$2)</f>
        <v>1.0059188548386204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0.5028716745610009</v>
      </c>
      <c r="E97" s="1">
        <f ca="1">E37+NORMINV(RAND(),0,'Total-Smoothed'!$AG$2)</f>
        <v>0.65975818495662986</v>
      </c>
      <c r="F97" s="1">
        <f ca="1">F37+NORMINV(RAND(),0,'Total-Smoothed'!$AG$2)</f>
        <v>1.0544226455356607</v>
      </c>
      <c r="G97" s="1">
        <f ca="1">G37+NORMINV(RAND(),0,'Total-Smoothed'!$AG$2)</f>
        <v>-7.4362744390269075E-2</v>
      </c>
      <c r="H97" s="1">
        <f ca="1">H37+NORMINV(RAND(),0,'Total-Smoothed'!$AG$2)</f>
        <v>1.152405249871888</v>
      </c>
      <c r="I97" s="1">
        <f ca="1">I37+NORMINV(RAND(),0,'Total-Smoothed'!$AG$2)</f>
        <v>0.91183113902323931</v>
      </c>
      <c r="J97" s="1">
        <f ca="1">J37+NORMINV(RAND(),0,'Total-Smoothed'!$AG$2)</f>
        <v>-7.2097091144825778E-2</v>
      </c>
      <c r="K97" s="1">
        <f ca="1">K37+NORMINV(RAND(),0,'Total-Smoothed'!$AG$2)</f>
        <v>0.93909428466518907</v>
      </c>
      <c r="L97" s="1">
        <f ca="1">L37+NORMINV(RAND(),0,'Total-Smoothed'!$AG$2)</f>
        <v>0.69406998348637305</v>
      </c>
      <c r="M97" s="1">
        <f ca="1">M37+NORMINV(RAND(),0,'Total-Smoothed'!$AG$2)</f>
        <v>0.17459556116611924</v>
      </c>
      <c r="N97" s="1">
        <f ca="1">N37+NORMINV(RAND(),0,'Total-Smoothed'!$AG$2)</f>
        <v>0.79271370853885514</v>
      </c>
      <c r="O97" s="1">
        <f ca="1">O37+NORMINV(RAND(),0,'Total-Smoothed'!$AG$2)</f>
        <v>2.8102924740464892E-2</v>
      </c>
      <c r="P97" s="1">
        <f ca="1">P37+NORMINV(RAND(),0,'Total-Smoothed'!$AG$2)</f>
        <v>0.92609582228727028</v>
      </c>
      <c r="Q97" s="1">
        <f ca="1">Q37+NORMINV(RAND(),0,'Total-Smoothed'!$AG$2)</f>
        <v>0.17276178483330284</v>
      </c>
      <c r="R97" s="1">
        <f ca="1">R37+NORMINV(RAND(),0,'Total-Smoothed'!$AG$2)</f>
        <v>0.16707656258236001</v>
      </c>
      <c r="S97" s="1">
        <f ca="1">S37+NORMINV(RAND(),0,'Total-Smoothed'!$AG$2)</f>
        <v>1.1949667606883929E-2</v>
      </c>
      <c r="T97" s="1">
        <f ca="1">T37+NORMINV(RAND(),0,'Total-Smoothed'!$AG$2)</f>
        <v>0.50163797866465865</v>
      </c>
      <c r="U97" s="1">
        <f ca="1">U37+NORMINV(RAND(),0,'Total-Smoothed'!$AG$2)</f>
        <v>0.11304182632897006</v>
      </c>
      <c r="V97" s="1">
        <f ca="1">V37+NORMINV(RAND(),0,'Total-Smoothed'!$AG$2)</f>
        <v>0.16271133261305903</v>
      </c>
      <c r="W97" s="1">
        <f ca="1">W37+NORMINV(RAND(),0,'Total-Smoothed'!$AG$2)</f>
        <v>1.0546693441735027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0.44759130514081324</v>
      </c>
      <c r="E98" s="1">
        <f ca="1">E38+NORMINV(RAND(),0,'Total-Smoothed'!$AG$2)</f>
        <v>0.34247266307642887</v>
      </c>
      <c r="F98" s="1">
        <f ca="1">F38+NORMINV(RAND(),0,'Total-Smoothed'!$AG$2)</f>
        <v>0.87700730582388531</v>
      </c>
      <c r="G98" s="1">
        <f ca="1">G38+NORMINV(RAND(),0,'Total-Smoothed'!$AG$2)</f>
        <v>5.9869849843826248E-2</v>
      </c>
      <c r="H98" s="1">
        <f ca="1">H38+NORMINV(RAND(),0,'Total-Smoothed'!$AG$2)</f>
        <v>0.80048606471061001</v>
      </c>
      <c r="I98" s="1">
        <f ca="1">I38+NORMINV(RAND(),0,'Total-Smoothed'!$AG$2)</f>
        <v>0.93424846199482381</v>
      </c>
      <c r="J98" s="1">
        <f ca="1">J38+NORMINV(RAND(),0,'Total-Smoothed'!$AG$2)</f>
        <v>8.9159459325801799E-2</v>
      </c>
      <c r="K98" s="1">
        <f ca="1">K38+NORMINV(RAND(),0,'Total-Smoothed'!$AG$2)</f>
        <v>0.26551005812699069</v>
      </c>
      <c r="L98" s="1">
        <f ca="1">L38+NORMINV(RAND(),0,'Total-Smoothed'!$AG$2)</f>
        <v>0.30587098394525136</v>
      </c>
      <c r="M98" s="1">
        <f ca="1">M38+NORMINV(RAND(),0,'Total-Smoothed'!$AG$2)</f>
        <v>0.11513493528305822</v>
      </c>
      <c r="N98" s="1">
        <f ca="1">N38+NORMINV(RAND(),0,'Total-Smoothed'!$AG$2)</f>
        <v>0.88541198452701553</v>
      </c>
      <c r="O98" s="1">
        <f ca="1">O38+NORMINV(RAND(),0,'Total-Smoothed'!$AG$2)</f>
        <v>8.6259720611349733E-2</v>
      </c>
      <c r="P98" s="1">
        <f ca="1">P38+NORMINV(RAND(),0,'Total-Smoothed'!$AG$2)</f>
        <v>0.35259369643733429</v>
      </c>
      <c r="Q98" s="1">
        <f ca="1">Q38+NORMINV(RAND(),0,'Total-Smoothed'!$AG$2)</f>
        <v>-5.1221397645162217E-2</v>
      </c>
      <c r="R98" s="1">
        <f ca="1">R38+NORMINV(RAND(),0,'Total-Smoothed'!$AG$2)</f>
        <v>0.23416262473080438</v>
      </c>
      <c r="S98" s="1">
        <f ca="1">S38+NORMINV(RAND(),0,'Total-Smoothed'!$AG$2)</f>
        <v>0.14863575450513011</v>
      </c>
      <c r="T98" s="1">
        <f ca="1">T38+NORMINV(RAND(),0,'Total-Smoothed'!$AG$2)</f>
        <v>0.29539411120465187</v>
      </c>
      <c r="U98" s="1">
        <f ca="1">U38+NORMINV(RAND(),0,'Total-Smoothed'!$AG$2)</f>
        <v>-7.4724790610808944E-3</v>
      </c>
      <c r="V98" s="1">
        <f ca="1">V38+NORMINV(RAND(),0,'Total-Smoothed'!$AG$2)</f>
        <v>0.12100430486145702</v>
      </c>
      <c r="W98" s="1">
        <f ca="1">W38+NORMINV(RAND(),0,'Total-Smoothed'!$AG$2)</f>
        <v>0.97231718191154271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0.37225854820015114</v>
      </c>
      <c r="E99" s="1">
        <f ca="1">E39+NORMINV(RAND(),0,'Total-Smoothed'!$AG$2)</f>
        <v>0.43649690383236722</v>
      </c>
      <c r="F99" s="1">
        <f ca="1">F39+NORMINV(RAND(),0,'Total-Smoothed'!$AG$2)</f>
        <v>1.0224983950345155</v>
      </c>
      <c r="G99" s="1">
        <f ca="1">G39+NORMINV(RAND(),0,'Total-Smoothed'!$AG$2)</f>
        <v>-2.2784057521542153E-2</v>
      </c>
      <c r="H99" s="1">
        <f ca="1">H39+NORMINV(RAND(),0,'Total-Smoothed'!$AG$2)</f>
        <v>0.92949340212288123</v>
      </c>
      <c r="I99" s="1">
        <f ca="1">I39+NORMINV(RAND(),0,'Total-Smoothed'!$AG$2)</f>
        <v>0.92863994011462259</v>
      </c>
      <c r="J99" s="1">
        <f ca="1">J39+NORMINV(RAND(),0,'Total-Smoothed'!$AG$2)</f>
        <v>1.147697345691935</v>
      </c>
      <c r="K99" s="1">
        <f ca="1">K39+NORMINV(RAND(),0,'Total-Smoothed'!$AG$2)</f>
        <v>0.93446487573048032</v>
      </c>
      <c r="L99" s="1">
        <f ca="1">L39+NORMINV(RAND(),0,'Total-Smoothed'!$AG$2)</f>
        <v>0.81532415727502006</v>
      </c>
      <c r="M99" s="1">
        <f ca="1">M39+NORMINV(RAND(),0,'Total-Smoothed'!$AG$2)</f>
        <v>0.92805463304776525</v>
      </c>
      <c r="N99" s="1">
        <f ca="1">N39+NORMINV(RAND(),0,'Total-Smoothed'!$AG$2)</f>
        <v>1.0391931520626227</v>
      </c>
      <c r="O99" s="1">
        <f ca="1">O39+NORMINV(RAND(),0,'Total-Smoothed'!$AG$2)</f>
        <v>0.54241843131023959</v>
      </c>
      <c r="P99" s="1">
        <f ca="1">P39+NORMINV(RAND(),0,'Total-Smoothed'!$AG$2)</f>
        <v>0.93839520406216059</v>
      </c>
      <c r="Q99" s="1">
        <f ca="1">Q39+NORMINV(RAND(),0,'Total-Smoothed'!$AG$2)</f>
        <v>0.97397593361683521</v>
      </c>
      <c r="R99" s="1">
        <f ca="1">R39+NORMINV(RAND(),0,'Total-Smoothed'!$AG$2)</f>
        <v>0.91693161284089009</v>
      </c>
      <c r="S99" s="1">
        <f ca="1">S39+NORMINV(RAND(),0,'Total-Smoothed'!$AG$2)</f>
        <v>-0.10310027996093815</v>
      </c>
      <c r="T99" s="1">
        <f ca="1">T39+NORMINV(RAND(),0,'Total-Smoothed'!$AG$2)</f>
        <v>1.0237522730472264</v>
      </c>
      <c r="U99" s="1">
        <f ca="1">U39+NORMINV(RAND(),0,'Total-Smoothed'!$AG$2)</f>
        <v>0.35468721081980625</v>
      </c>
      <c r="V99" s="1">
        <f ca="1">V39+NORMINV(RAND(),0,'Total-Smoothed'!$AG$2)</f>
        <v>-0.10655533986660262</v>
      </c>
      <c r="W99" s="1">
        <f ca="1">W39+NORMINV(RAND(),0,'Total-Smoothed'!$AG$2)</f>
        <v>0.99252041714997097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0.5679920922810906</v>
      </c>
      <c r="E100" s="1">
        <f ca="1">E40+NORMINV(RAND(),0,'Total-Smoothed'!$AG$2)</f>
        <v>7.8989806130452395E-2</v>
      </c>
      <c r="F100" s="1">
        <f ca="1">F40+NORMINV(RAND(),0,'Total-Smoothed'!$AG$2)</f>
        <v>0.23329062259731975</v>
      </c>
      <c r="G100" s="1">
        <f ca="1">G40+NORMINV(RAND(),0,'Total-Smoothed'!$AG$2)</f>
        <v>-7.5243165403629853E-2</v>
      </c>
      <c r="H100" s="1">
        <f ca="1">H40+NORMINV(RAND(),0,'Total-Smoothed'!$AG$2)</f>
        <v>0.90123097564647581</v>
      </c>
      <c r="I100" s="1">
        <f ca="1">I40+NORMINV(RAND(),0,'Total-Smoothed'!$AG$2)</f>
        <v>0.55720705665134518</v>
      </c>
      <c r="J100" s="1">
        <f ca="1">J40+NORMINV(RAND(),0,'Total-Smoothed'!$AG$2)</f>
        <v>0.85835431843673959</v>
      </c>
      <c r="K100" s="1">
        <f ca="1">K40+NORMINV(RAND(),0,'Total-Smoothed'!$AG$2)</f>
        <v>0.80167062261650246</v>
      </c>
      <c r="L100" s="1">
        <f ca="1">L40+NORMINV(RAND(),0,'Total-Smoothed'!$AG$2)</f>
        <v>0.14459358358202898</v>
      </c>
      <c r="M100" s="1">
        <f ca="1">M40+NORMINV(RAND(),0,'Total-Smoothed'!$AG$2)</f>
        <v>0.79819472678220404</v>
      </c>
      <c r="N100" s="1">
        <f ca="1">N40+NORMINV(RAND(),0,'Total-Smoothed'!$AG$2)</f>
        <v>0.86373486312211922</v>
      </c>
      <c r="O100" s="1">
        <f ca="1">O40+NORMINV(RAND(),0,'Total-Smoothed'!$AG$2)</f>
        <v>0.59505084795145891</v>
      </c>
      <c r="P100" s="1">
        <f ca="1">P40+NORMINV(RAND(),0,'Total-Smoothed'!$AG$2)</f>
        <v>1.0665784883556717</v>
      </c>
      <c r="Q100" s="1">
        <f ca="1">Q40+NORMINV(RAND(),0,'Total-Smoothed'!$AG$2)</f>
        <v>0.99702103706756984</v>
      </c>
      <c r="R100" s="1">
        <f ca="1">R40+NORMINV(RAND(),0,'Total-Smoothed'!$AG$2)</f>
        <v>8.3487095573933218E-2</v>
      </c>
      <c r="S100" s="1">
        <f ca="1">S40+NORMINV(RAND(),0,'Total-Smoothed'!$AG$2)</f>
        <v>0.1180021443731871</v>
      </c>
      <c r="T100" s="1">
        <f ca="1">T40+NORMINV(RAND(),0,'Total-Smoothed'!$AG$2)</f>
        <v>0.89342125193183941</v>
      </c>
      <c r="U100" s="1">
        <f ca="1">U40+NORMINV(RAND(),0,'Total-Smoothed'!$AG$2)</f>
        <v>0.9731594677811124</v>
      </c>
      <c r="V100" s="1">
        <f ca="1">V40+NORMINV(RAND(),0,'Total-Smoothed'!$AG$2)</f>
        <v>0.94832981156527918</v>
      </c>
      <c r="W100" s="1">
        <f ca="1">W40+NORMINV(RAND(),0,'Total-Smoothed'!$AG$2)</f>
        <v>0.39954898260943039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0.17137358292785937</v>
      </c>
      <c r="E101" s="1">
        <f ca="1">E41+NORMINV(RAND(),0,'Total-Smoothed'!$AG$2)</f>
        <v>0.31043751022135208</v>
      </c>
      <c r="F101" s="1">
        <f ca="1">F41+NORMINV(RAND(),0,'Total-Smoothed'!$AG$2)</f>
        <v>0.87359502693003055</v>
      </c>
      <c r="G101" s="1">
        <f ca="1">G41+NORMINV(RAND(),0,'Total-Smoothed'!$AG$2)</f>
        <v>0.14949056590571674</v>
      </c>
      <c r="H101" s="1">
        <f ca="1">H41+NORMINV(RAND(),0,'Total-Smoothed'!$AG$2)</f>
        <v>0.88118716338078151</v>
      </c>
      <c r="I101" s="1">
        <f ca="1">I41+NORMINV(RAND(),0,'Total-Smoothed'!$AG$2)</f>
        <v>0.36638549788074892</v>
      </c>
      <c r="J101" s="1">
        <f ca="1">J41+NORMINV(RAND(),0,'Total-Smoothed'!$AG$2)</f>
        <v>6.9618837888463014E-2</v>
      </c>
      <c r="K101" s="1">
        <f ca="1">K41+NORMINV(RAND(),0,'Total-Smoothed'!$AG$2)</f>
        <v>4.4677988669403618E-3</v>
      </c>
      <c r="L101" s="1">
        <f ca="1">L41+NORMINV(RAND(),0,'Total-Smoothed'!$AG$2)</f>
        <v>5.7937405900989544E-2</v>
      </c>
      <c r="M101" s="1">
        <f ca="1">M41+NORMINV(RAND(),0,'Total-Smoothed'!$AG$2)</f>
        <v>8.8547657109780936E-2</v>
      </c>
      <c r="N101" s="1">
        <f ca="1">N41+NORMINV(RAND(),0,'Total-Smoothed'!$AG$2)</f>
        <v>1.0801132883950617</v>
      </c>
      <c r="O101" s="1">
        <f ca="1">O41+NORMINV(RAND(),0,'Total-Smoothed'!$AG$2)</f>
        <v>4.8799332384183582E-2</v>
      </c>
      <c r="P101" s="1">
        <f ca="1">P41+NORMINV(RAND(),0,'Total-Smoothed'!$AG$2)</f>
        <v>0.73865381668706909</v>
      </c>
      <c r="Q101" s="1">
        <f ca="1">Q41+NORMINV(RAND(),0,'Total-Smoothed'!$AG$2)</f>
        <v>0.13209895605133704</v>
      </c>
      <c r="R101" s="1">
        <f ca="1">R41+NORMINV(RAND(),0,'Total-Smoothed'!$AG$2)</f>
        <v>0.10653960785103941</v>
      </c>
      <c r="S101" s="1">
        <f ca="1">S41+NORMINV(RAND(),0,'Total-Smoothed'!$AG$2)</f>
        <v>-4.228259124742334E-2</v>
      </c>
      <c r="T101" s="1">
        <f ca="1">T41+NORMINV(RAND(),0,'Total-Smoothed'!$AG$2)</f>
        <v>0.20702923770718901</v>
      </c>
      <c r="U101" s="1">
        <f ca="1">U41+NORMINV(RAND(),0,'Total-Smoothed'!$AG$2)</f>
        <v>0.14220436481045756</v>
      </c>
      <c r="V101" s="1">
        <f ca="1">V41+NORMINV(RAND(),0,'Total-Smoothed'!$AG$2)</f>
        <v>-4.9636735168485865E-2</v>
      </c>
      <c r="W101" s="1">
        <f ca="1">W41+NORMINV(RAND(),0,'Total-Smoothed'!$AG$2)</f>
        <v>1.0376267792345042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-0.17371988972522959</v>
      </c>
      <c r="E102" s="1">
        <f ca="1">E42+NORMINV(RAND(),0,'Total-Smoothed'!$AG$2)</f>
        <v>0.88365571988530833</v>
      </c>
      <c r="F102" s="1">
        <f ca="1">F42+NORMINV(RAND(),0,'Total-Smoothed'!$AG$2)</f>
        <v>0.28958377533083068</v>
      </c>
      <c r="G102" s="1">
        <f ca="1">G42+NORMINV(RAND(),0,'Total-Smoothed'!$AG$2)</f>
        <v>1.5722150521330913E-2</v>
      </c>
      <c r="H102" s="1">
        <f ca="1">H42+NORMINV(RAND(),0,'Total-Smoothed'!$AG$2)</f>
        <v>1.0682166324882889</v>
      </c>
      <c r="I102" s="1">
        <f ca="1">I42+NORMINV(RAND(),0,'Total-Smoothed'!$AG$2)</f>
        <v>1.1214086556807659</v>
      </c>
      <c r="J102" s="1">
        <f ca="1">J42+NORMINV(RAND(),0,'Total-Smoothed'!$AG$2)</f>
        <v>8.0319333508898583E-2</v>
      </c>
      <c r="K102" s="1">
        <f ca="1">K42+NORMINV(RAND(),0,'Total-Smoothed'!$AG$2)</f>
        <v>2.5652766080920385E-2</v>
      </c>
      <c r="L102" s="1">
        <f ca="1">L42+NORMINV(RAND(),0,'Total-Smoothed'!$AG$2)</f>
        <v>0.13774268291852387</v>
      </c>
      <c r="M102" s="1">
        <f ca="1">M42+NORMINV(RAND(),0,'Total-Smoothed'!$AG$2)</f>
        <v>2.5763703577836916E-2</v>
      </c>
      <c r="N102" s="1">
        <f ca="1">N42+NORMINV(RAND(),0,'Total-Smoothed'!$AG$2)</f>
        <v>0.12818324478279183</v>
      </c>
      <c r="O102" s="1">
        <f ca="1">O42+NORMINV(RAND(),0,'Total-Smoothed'!$AG$2)</f>
        <v>0.19346554335347468</v>
      </c>
      <c r="P102" s="1">
        <f ca="1">P42+NORMINV(RAND(),0,'Total-Smoothed'!$AG$2)</f>
        <v>0.16407435870435216</v>
      </c>
      <c r="Q102" s="1">
        <f ca="1">Q42+NORMINV(RAND(),0,'Total-Smoothed'!$AG$2)</f>
        <v>5.3312390159520454E-2</v>
      </c>
      <c r="R102" s="1">
        <f ca="1">R42+NORMINV(RAND(),0,'Total-Smoothed'!$AG$2)</f>
        <v>1.0814462383696735</v>
      </c>
      <c r="S102" s="1">
        <f ca="1">S42+NORMINV(RAND(),0,'Total-Smoothed'!$AG$2)</f>
        <v>0.13864167898290283</v>
      </c>
      <c r="T102" s="1">
        <f ca="1">T42+NORMINV(RAND(),0,'Total-Smoothed'!$AG$2)</f>
        <v>0.75425847258073653</v>
      </c>
      <c r="U102" s="1">
        <f ca="1">U42+NORMINV(RAND(),0,'Total-Smoothed'!$AG$2)</f>
        <v>0.15042030789930244</v>
      </c>
      <c r="V102" s="1">
        <f ca="1">V42+NORMINV(RAND(),0,'Total-Smoothed'!$AG$2)</f>
        <v>-1.1494583361355698E-3</v>
      </c>
      <c r="W102" s="1">
        <f ca="1">W42+NORMINV(RAND(),0,'Total-Smoothed'!$AG$2)</f>
        <v>1.0872405955789111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0.94689055314689641</v>
      </c>
      <c r="E103" s="1">
        <f ca="1">E43+NORMINV(RAND(),0,'Total-Smoothed'!$AG$2)</f>
        <v>4.3279853049066341E-3</v>
      </c>
      <c r="F103" s="1">
        <f ca="1">F43+NORMINV(RAND(),0,'Total-Smoothed'!$AG$2)</f>
        <v>-2.6915034787238685E-2</v>
      </c>
      <c r="G103" s="1">
        <f ca="1">G43+NORMINV(RAND(),0,'Total-Smoothed'!$AG$2)</f>
        <v>8.4334668705787957E-2</v>
      </c>
      <c r="H103" s="1">
        <f ca="1">H43+NORMINV(RAND(),0,'Total-Smoothed'!$AG$2)</f>
        <v>-0.12655124482947877</v>
      </c>
      <c r="I103" s="1">
        <f ca="1">I43+NORMINV(RAND(),0,'Total-Smoothed'!$AG$2)</f>
        <v>0.14924573592827495</v>
      </c>
      <c r="J103" s="1">
        <f ca="1">J43+NORMINV(RAND(),0,'Total-Smoothed'!$AG$2)</f>
        <v>0.97994331776741017</v>
      </c>
      <c r="K103" s="1">
        <f ca="1">K43+NORMINV(RAND(),0,'Total-Smoothed'!$AG$2)</f>
        <v>0.28020050741537805</v>
      </c>
      <c r="L103" s="1">
        <f ca="1">L43+NORMINV(RAND(),0,'Total-Smoothed'!$AG$2)</f>
        <v>0.10630999577880297</v>
      </c>
      <c r="M103" s="1">
        <f ca="1">M43+NORMINV(RAND(),0,'Total-Smoothed'!$AG$2)</f>
        <v>0.26702657022756182</v>
      </c>
      <c r="N103" s="1">
        <f ca="1">N43+NORMINV(RAND(),0,'Total-Smoothed'!$AG$2)</f>
        <v>0.22306633293582151</v>
      </c>
      <c r="O103" s="1">
        <f ca="1">O43+NORMINV(RAND(),0,'Total-Smoothed'!$AG$2)</f>
        <v>0.19059537682883138</v>
      </c>
      <c r="P103" s="1">
        <f ca="1">P43+NORMINV(RAND(),0,'Total-Smoothed'!$AG$2)</f>
        <v>0.11732014678685614</v>
      </c>
      <c r="Q103" s="1">
        <f ca="1">Q43+NORMINV(RAND(),0,'Total-Smoothed'!$AG$2)</f>
        <v>6.5843660501034879E-2</v>
      </c>
      <c r="R103" s="1">
        <f ca="1">R43+NORMINV(RAND(),0,'Total-Smoothed'!$AG$2)</f>
        <v>-1.9367178136543314E-2</v>
      </c>
      <c r="S103" s="1">
        <f ca="1">S43+NORMINV(RAND(),0,'Total-Smoothed'!$AG$2)</f>
        <v>-3.7107987650323748E-2</v>
      </c>
      <c r="T103" s="1">
        <f ca="1">T43+NORMINV(RAND(),0,'Total-Smoothed'!$AG$2)</f>
        <v>1.0971281918214952</v>
      </c>
      <c r="U103" s="1">
        <f ca="1">U43+NORMINV(RAND(),0,'Total-Smoothed'!$AG$2)</f>
        <v>1.0698101640383344</v>
      </c>
      <c r="V103" s="1">
        <f ca="1">V43+NORMINV(RAND(),0,'Total-Smoothed'!$AG$2)</f>
        <v>1.0398018517143741</v>
      </c>
      <c r="W103" s="1">
        <f ca="1">W43+NORMINV(RAND(),0,'Total-Smoothed'!$AG$2)</f>
        <v>3.7558602871932377E-2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0.9245095111240399</v>
      </c>
      <c r="E104" s="1">
        <f ca="1">E44+NORMINV(RAND(),0,'Total-Smoothed'!$AG$2)</f>
        <v>-6.6773868385013938E-3</v>
      </c>
      <c r="F104" s="1">
        <f ca="1">F44+NORMINV(RAND(),0,'Total-Smoothed'!$AG$2)</f>
        <v>-8.1589035670106461E-2</v>
      </c>
      <c r="G104" s="1">
        <f ca="1">G44+NORMINV(RAND(),0,'Total-Smoothed'!$AG$2)</f>
        <v>9.433163788816433E-2</v>
      </c>
      <c r="H104" s="1">
        <f ca="1">H44+NORMINV(RAND(),0,'Total-Smoothed'!$AG$2)</f>
        <v>0.12236629184340421</v>
      </c>
      <c r="I104" s="1">
        <f ca="1">I44+NORMINV(RAND(),0,'Total-Smoothed'!$AG$2)</f>
        <v>9.15138429207452E-2</v>
      </c>
      <c r="J104" s="1">
        <f ca="1">J44+NORMINV(RAND(),0,'Total-Smoothed'!$AG$2)</f>
        <v>0.87794596956427251</v>
      </c>
      <c r="K104" s="1">
        <f ca="1">K44+NORMINV(RAND(),0,'Total-Smoothed'!$AG$2)</f>
        <v>0.92680454082998198</v>
      </c>
      <c r="L104" s="1">
        <f ca="1">L44+NORMINV(RAND(),0,'Total-Smoothed'!$AG$2)</f>
        <v>-2.9756206273414437E-2</v>
      </c>
      <c r="M104" s="1">
        <f ca="1">M44+NORMINV(RAND(),0,'Total-Smoothed'!$AG$2)</f>
        <v>3.4743075152734754E-2</v>
      </c>
      <c r="N104" s="1">
        <f ca="1">N44+NORMINV(RAND(),0,'Total-Smoothed'!$AG$2)</f>
        <v>1.0869612968326365</v>
      </c>
      <c r="O104" s="1">
        <f ca="1">O44+NORMINV(RAND(),0,'Total-Smoothed'!$AG$2)</f>
        <v>0.31643464349254097</v>
      </c>
      <c r="P104" s="1">
        <f ca="1">P44+NORMINV(RAND(),0,'Total-Smoothed'!$AG$2)</f>
        <v>1.1061422641655965</v>
      </c>
      <c r="Q104" s="1">
        <f ca="1">Q44+NORMINV(RAND(),0,'Total-Smoothed'!$AG$2)</f>
        <v>0.95825389631209812</v>
      </c>
      <c r="R104" s="1">
        <f ca="1">R44+NORMINV(RAND(),0,'Total-Smoothed'!$AG$2)</f>
        <v>-3.5992659082978662E-2</v>
      </c>
      <c r="S104" s="1">
        <f ca="1">S44+NORMINV(RAND(),0,'Total-Smoothed'!$AG$2)</f>
        <v>-6.9749107751217745E-2</v>
      </c>
      <c r="T104" s="1">
        <f ca="1">T44+NORMINV(RAND(),0,'Total-Smoothed'!$AG$2)</f>
        <v>0.91520570260194856</v>
      </c>
      <c r="U104" s="1">
        <f ca="1">U44+NORMINV(RAND(),0,'Total-Smoothed'!$AG$2)</f>
        <v>1.0186930472734146</v>
      </c>
      <c r="V104" s="1">
        <f ca="1">V44+NORMINV(RAND(),0,'Total-Smoothed'!$AG$2)</f>
        <v>1.0419610786368159</v>
      </c>
      <c r="W104" s="1">
        <f ca="1">W44+NORMINV(RAND(),0,'Total-Smoothed'!$AG$2)</f>
        <v>1.4797089584200122E-2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0.95788383187801129</v>
      </c>
      <c r="E105" s="1">
        <f ca="1">E45+NORMINV(RAND(),0,'Total-Smoothed'!$AG$2)</f>
        <v>0.65061178597968228</v>
      </c>
      <c r="F105" s="1">
        <f ca="1">F45+NORMINV(RAND(),0,'Total-Smoothed'!$AG$2)</f>
        <v>1.0949433685984104E-2</v>
      </c>
      <c r="G105" s="1">
        <f ca="1">G45+NORMINV(RAND(),0,'Total-Smoothed'!$AG$2)</f>
        <v>4.0858343669755617E-2</v>
      </c>
      <c r="H105" s="1">
        <f ca="1">H45+NORMINV(RAND(),0,'Total-Smoothed'!$AG$2)</f>
        <v>1.0058047348015553</v>
      </c>
      <c r="I105" s="1">
        <f ca="1">I45+NORMINV(RAND(),0,'Total-Smoothed'!$AG$2)</f>
        <v>0.98359551384568056</v>
      </c>
      <c r="J105" s="1">
        <f ca="1">J45+NORMINV(RAND(),0,'Total-Smoothed'!$AG$2)</f>
        <v>0.17977116004651914</v>
      </c>
      <c r="K105" s="1">
        <f ca="1">K45+NORMINV(RAND(),0,'Total-Smoothed'!$AG$2)</f>
        <v>4.8430291526093142E-2</v>
      </c>
      <c r="L105" s="1">
        <f ca="1">L45+NORMINV(RAND(),0,'Total-Smoothed'!$AG$2)</f>
        <v>8.6793022983342197E-2</v>
      </c>
      <c r="M105" s="1">
        <f ca="1">M45+NORMINV(RAND(),0,'Total-Smoothed'!$AG$2)</f>
        <v>0.27030088766681981</v>
      </c>
      <c r="N105" s="1">
        <f ca="1">N45+NORMINV(RAND(),0,'Total-Smoothed'!$AG$2)</f>
        <v>-6.6830348150911781E-2</v>
      </c>
      <c r="O105" s="1">
        <f ca="1">O45+NORMINV(RAND(),0,'Total-Smoothed'!$AG$2)</f>
        <v>0.15279033748093879</v>
      </c>
      <c r="P105" s="1">
        <f ca="1">P45+NORMINV(RAND(),0,'Total-Smoothed'!$AG$2)</f>
        <v>0.12153576358313055</v>
      </c>
      <c r="Q105" s="1">
        <f ca="1">Q45+NORMINV(RAND(),0,'Total-Smoothed'!$AG$2)</f>
        <v>0.79047815958557532</v>
      </c>
      <c r="R105" s="1">
        <f ca="1">R45+NORMINV(RAND(),0,'Total-Smoothed'!$AG$2)</f>
        <v>6.2960470194553753E-2</v>
      </c>
      <c r="S105" s="1">
        <f ca="1">S45+NORMINV(RAND(),0,'Total-Smoothed'!$AG$2)</f>
        <v>7.1128439240171482E-2</v>
      </c>
      <c r="T105" s="1">
        <f ca="1">T45+NORMINV(RAND(),0,'Total-Smoothed'!$AG$2)</f>
        <v>0.9166325159179074</v>
      </c>
      <c r="U105" s="1">
        <f ca="1">U45+NORMINV(RAND(),0,'Total-Smoothed'!$AG$2)</f>
        <v>0.885253569149974</v>
      </c>
      <c r="V105" s="1">
        <f ca="1">V45+NORMINV(RAND(),0,'Total-Smoothed'!$AG$2)</f>
        <v>0.60775979221652321</v>
      </c>
      <c r="W105" s="1">
        <f ca="1">W45+NORMINV(RAND(),0,'Total-Smoothed'!$AG$2)</f>
        <v>0.83505962661225031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0.99895065516123771</v>
      </c>
      <c r="E106" s="1">
        <f ca="1">E46+NORMINV(RAND(),0,'Total-Smoothed'!$AG$2)</f>
        <v>0.37169433202324864</v>
      </c>
      <c r="F106" s="1">
        <f ca="1">F46+NORMINV(RAND(),0,'Total-Smoothed'!$AG$2)</f>
        <v>1.0187286006901961</v>
      </c>
      <c r="G106" s="1">
        <f ca="1">G46+NORMINV(RAND(),0,'Total-Smoothed'!$AG$2)</f>
        <v>-8.3564533571050398E-4</v>
      </c>
      <c r="H106" s="1">
        <f ca="1">H46+NORMINV(RAND(),0,'Total-Smoothed'!$AG$2)</f>
        <v>6.9514428809291581E-2</v>
      </c>
      <c r="I106" s="1">
        <f ca="1">I46+NORMINV(RAND(),0,'Total-Smoothed'!$AG$2)</f>
        <v>0.87221841376246367</v>
      </c>
      <c r="J106" s="1">
        <f ca="1">J46+NORMINV(RAND(),0,'Total-Smoothed'!$AG$2)</f>
        <v>-2.3946418039325956E-2</v>
      </c>
      <c r="K106" s="1">
        <f ca="1">K46+NORMINV(RAND(),0,'Total-Smoothed'!$AG$2)</f>
        <v>0.95764959627854751</v>
      </c>
      <c r="L106" s="1">
        <f ca="1">L46+NORMINV(RAND(),0,'Total-Smoothed'!$AG$2)</f>
        <v>0.15554672796222235</v>
      </c>
      <c r="M106" s="1">
        <f ca="1">M46+NORMINV(RAND(),0,'Total-Smoothed'!$AG$2)</f>
        <v>0.26042875330068932</v>
      </c>
      <c r="N106" s="1">
        <f ca="1">N46+NORMINV(RAND(),0,'Total-Smoothed'!$AG$2)</f>
        <v>1.1655755983085925</v>
      </c>
      <c r="O106" s="1">
        <f ca="1">O46+NORMINV(RAND(),0,'Total-Smoothed'!$AG$2)</f>
        <v>0.22446882228988546</v>
      </c>
      <c r="P106" s="1">
        <f ca="1">P46+NORMINV(RAND(),0,'Total-Smoothed'!$AG$2)</f>
        <v>1.0162902372717919</v>
      </c>
      <c r="Q106" s="1">
        <f ca="1">Q46+NORMINV(RAND(),0,'Total-Smoothed'!$AG$2)</f>
        <v>0.94819771836291189</v>
      </c>
      <c r="R106" s="1">
        <f ca="1">R46+NORMINV(RAND(),0,'Total-Smoothed'!$AG$2)</f>
        <v>3.5420763588268261E-2</v>
      </c>
      <c r="S106" s="1">
        <f ca="1">S46+NORMINV(RAND(),0,'Total-Smoothed'!$AG$2)</f>
        <v>9.4507556677093957E-2</v>
      </c>
      <c r="T106" s="1">
        <f ca="1">T46+NORMINV(RAND(),0,'Total-Smoothed'!$AG$2)</f>
        <v>1.0137908965170603</v>
      </c>
      <c r="U106" s="1">
        <f ca="1">U46+NORMINV(RAND(),0,'Total-Smoothed'!$AG$2)</f>
        <v>0.9429676064553798</v>
      </c>
      <c r="V106" s="1">
        <f ca="1">V46+NORMINV(RAND(),0,'Total-Smoothed'!$AG$2)</f>
        <v>0.15609938653206151</v>
      </c>
      <c r="W106" s="1">
        <f ca="1">W46+NORMINV(RAND(),0,'Total-Smoothed'!$AG$2)</f>
        <v>0.18234802501783032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0.49098773144899738</v>
      </c>
      <c r="E107" s="1">
        <f ca="1">E47+NORMINV(RAND(),0,'Total-Smoothed'!$AG$2)</f>
        <v>0.18058163434100966</v>
      </c>
      <c r="F107" s="1">
        <f ca="1">F47+NORMINV(RAND(),0,'Total-Smoothed'!$AG$2)</f>
        <v>0.91301878297653638</v>
      </c>
      <c r="G107" s="1">
        <f ca="1">G47+NORMINV(RAND(),0,'Total-Smoothed'!$AG$2)</f>
        <v>-4.436707701604678E-2</v>
      </c>
      <c r="H107" s="1">
        <f ca="1">H47+NORMINV(RAND(),0,'Total-Smoothed'!$AG$2)</f>
        <v>0.32338477907063434</v>
      </c>
      <c r="I107" s="1">
        <f ca="1">I47+NORMINV(RAND(),0,'Total-Smoothed'!$AG$2)</f>
        <v>-1.5215813429547014E-2</v>
      </c>
      <c r="J107" s="1">
        <f ca="1">J47+NORMINV(RAND(),0,'Total-Smoothed'!$AG$2)</f>
        <v>1.0865714025777908</v>
      </c>
      <c r="K107" s="1">
        <f ca="1">K47+NORMINV(RAND(),0,'Total-Smoothed'!$AG$2)</f>
        <v>0.95138517481863805</v>
      </c>
      <c r="L107" s="1">
        <f ca="1">L47+NORMINV(RAND(),0,'Total-Smoothed'!$AG$2)</f>
        <v>1.0131659333672762</v>
      </c>
      <c r="M107" s="1">
        <f ca="1">M47+NORMINV(RAND(),0,'Total-Smoothed'!$AG$2)</f>
        <v>1.0081366683402861</v>
      </c>
      <c r="N107" s="1">
        <f ca="1">N47+NORMINV(RAND(),0,'Total-Smoothed'!$AG$2)</f>
        <v>0.90771068139943689</v>
      </c>
      <c r="O107" s="1">
        <f ca="1">O47+NORMINV(RAND(),0,'Total-Smoothed'!$AG$2)</f>
        <v>0.60629980208820322</v>
      </c>
      <c r="P107" s="1">
        <f ca="1">P47+NORMINV(RAND(),0,'Total-Smoothed'!$AG$2)</f>
        <v>1.0483969484261555</v>
      </c>
      <c r="Q107" s="1">
        <f ca="1">Q47+NORMINV(RAND(),0,'Total-Smoothed'!$AG$2)</f>
        <v>0.90411780751173765</v>
      </c>
      <c r="R107" s="1">
        <f ca="1">R47+NORMINV(RAND(),0,'Total-Smoothed'!$AG$2)</f>
        <v>0.36726319332604768</v>
      </c>
      <c r="S107" s="1">
        <f ca="1">S47+NORMINV(RAND(),0,'Total-Smoothed'!$AG$2)</f>
        <v>0.12857517971023549</v>
      </c>
      <c r="T107" s="1">
        <f ca="1">T47+NORMINV(RAND(),0,'Total-Smoothed'!$AG$2)</f>
        <v>1.0407342230610299</v>
      </c>
      <c r="U107" s="1">
        <f ca="1">U47+NORMINV(RAND(),0,'Total-Smoothed'!$AG$2)</f>
        <v>1.0637213189848904</v>
      </c>
      <c r="V107" s="1">
        <f ca="1">V47+NORMINV(RAND(),0,'Total-Smoothed'!$AG$2)</f>
        <v>1.0609807811215706</v>
      </c>
      <c r="W107" s="1">
        <f ca="1">W47+NORMINV(RAND(),0,'Total-Smoothed'!$AG$2)</f>
        <v>8.4324220622819558E-3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0.77260200764726594</v>
      </c>
      <c r="E108" s="1">
        <f ca="1">E48+NORMINV(RAND(),0,'Total-Smoothed'!$AG$2)</f>
        <v>3.1752140845829793E-2</v>
      </c>
      <c r="F108" s="1">
        <f ca="1">F48+NORMINV(RAND(),0,'Total-Smoothed'!$AG$2)</f>
        <v>-4.4225774939216908E-2</v>
      </c>
      <c r="G108" s="1">
        <f ca="1">G48+NORMINV(RAND(),0,'Total-Smoothed'!$AG$2)</f>
        <v>3.7881838065165839E-2</v>
      </c>
      <c r="H108" s="1">
        <f ca="1">H48+NORMINV(RAND(),0,'Total-Smoothed'!$AG$2)</f>
        <v>0.86901176692340876</v>
      </c>
      <c r="I108" s="1">
        <f ca="1">I48+NORMINV(RAND(),0,'Total-Smoothed'!$AG$2)</f>
        <v>0.74338270982705879</v>
      </c>
      <c r="J108" s="1">
        <f ca="1">J48+NORMINV(RAND(),0,'Total-Smoothed'!$AG$2)</f>
        <v>0.97006361486052872</v>
      </c>
      <c r="K108" s="1">
        <f ca="1">K48+NORMINV(RAND(),0,'Total-Smoothed'!$AG$2)</f>
        <v>6.5954616989189668E-2</v>
      </c>
      <c r="L108" s="1">
        <f ca="1">L48+NORMINV(RAND(),0,'Total-Smoothed'!$AG$2)</f>
        <v>6.184158490549276E-3</v>
      </c>
      <c r="M108" s="1">
        <f ca="1">M48+NORMINV(RAND(),0,'Total-Smoothed'!$AG$2)</f>
        <v>0.79143001168980254</v>
      </c>
      <c r="N108" s="1">
        <f ca="1">N48+NORMINV(RAND(),0,'Total-Smoothed'!$AG$2)</f>
        <v>0.975616435507076</v>
      </c>
      <c r="O108" s="1">
        <f ca="1">O48+NORMINV(RAND(),0,'Total-Smoothed'!$AG$2)</f>
        <v>0.56643117890624162</v>
      </c>
      <c r="P108" s="1">
        <f ca="1">P48+NORMINV(RAND(),0,'Total-Smoothed'!$AG$2)</f>
        <v>0.88973365203361687</v>
      </c>
      <c r="Q108" s="1">
        <f ca="1">Q48+NORMINV(RAND(),0,'Total-Smoothed'!$AG$2)</f>
        <v>0.93855450497665227</v>
      </c>
      <c r="R108" s="1">
        <f ca="1">R48+NORMINV(RAND(),0,'Total-Smoothed'!$AG$2)</f>
        <v>-1.082605876233126E-2</v>
      </c>
      <c r="S108" s="1">
        <f ca="1">S48+NORMINV(RAND(),0,'Total-Smoothed'!$AG$2)</f>
        <v>0.19723444061919226</v>
      </c>
      <c r="T108" s="1">
        <f ca="1">T48+NORMINV(RAND(),0,'Total-Smoothed'!$AG$2)</f>
        <v>0.96550122979728936</v>
      </c>
      <c r="U108" s="1">
        <f ca="1">U48+NORMINV(RAND(),0,'Total-Smoothed'!$AG$2)</f>
        <v>1.0402114207441024</v>
      </c>
      <c r="V108" s="1">
        <f ca="1">V48+NORMINV(RAND(),0,'Total-Smoothed'!$AG$2)</f>
        <v>0.84258889107254364</v>
      </c>
      <c r="W108" s="1">
        <f ca="1">W48+NORMINV(RAND(),0,'Total-Smoothed'!$AG$2)</f>
        <v>-2.0702130680670207E-2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9.348610198149003E-2</v>
      </c>
      <c r="E111" s="1">
        <f ca="1">(E61+0.6*(F61+D61)+0.15*G1)/(1+2*0.6+0.15)</f>
        <v>9.1744892699268679E-2</v>
      </c>
      <c r="F111" s="1">
        <f ca="1">(F61+0.6*(G61+E61)+0.15*(D61+H61))/(1+2*0.6+2*0.15)</f>
        <v>6.3057274030747096E-2</v>
      </c>
      <c r="G111" s="1">
        <f t="shared" ref="G111:H126" ca="1" si="10">(G61+0.6*(H61+F61)+0.15*(E61+I61))/(1+2*0.6+2*0.15)</f>
        <v>3.0334617248598306E-2</v>
      </c>
      <c r="H111" s="1">
        <f ca="1">(H61+0.6*(I61+G61)+0.15*(F61+J61))/(1+2*0.6+2*0.15)</f>
        <v>1.4491354455990318E-2</v>
      </c>
      <c r="I111" s="1">
        <f t="shared" ref="I111:U126" ca="1" si="11">(I61+0.6*(J61+H61)+0.15*(G61+K61))/(1+2*0.6+2*0.15)</f>
        <v>1.3925733102330686E-2</v>
      </c>
      <c r="J111" s="1">
        <f t="shared" ca="1" si="11"/>
        <v>2.6849659037216766E-2</v>
      </c>
      <c r="K111" s="1">
        <f t="shared" ca="1" si="11"/>
        <v>1.520664199851412E-2</v>
      </c>
      <c r="L111" s="1">
        <f t="shared" ca="1" si="11"/>
        <v>1.2548452992925976E-2</v>
      </c>
      <c r="M111" s="1">
        <f t="shared" ca="1" si="11"/>
        <v>6.8511029865376868E-2</v>
      </c>
      <c r="N111" s="1">
        <f t="shared" ca="1" si="11"/>
        <v>0.15311054043705716</v>
      </c>
      <c r="O111" s="1">
        <f t="shared" ca="1" si="11"/>
        <v>0.12290785100923625</v>
      </c>
      <c r="P111" s="1">
        <f t="shared" ca="1" si="11"/>
        <v>7.3873058067633932E-2</v>
      </c>
      <c r="Q111" s="1">
        <f t="shared" ca="1" si="11"/>
        <v>2.0634775454619413E-2</v>
      </c>
      <c r="R111" s="1">
        <f t="shared" ca="1" si="11"/>
        <v>9.5287979676487375E-3</v>
      </c>
      <c r="S111" s="1">
        <f t="shared" ca="1" si="11"/>
        <v>4.5723950615951844E-2</v>
      </c>
      <c r="T111" s="1">
        <f t="shared" ca="1" si="11"/>
        <v>0.13808917292877818</v>
      </c>
      <c r="U111" s="1">
        <f t="shared" ca="1" si="11"/>
        <v>0.23766217551391838</v>
      </c>
      <c r="V111" s="1">
        <f ca="1">(V61+0.6*(W61+U61)+0.15*T1)/(1+2*0.6+0.15)</f>
        <v>0.24553734918014547</v>
      </c>
      <c r="W111" s="1">
        <f ca="1">(W61+0.6*(V61)+0.15*U61)/(1+0.6+0.15)</f>
        <v>0.29890441869205758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0.20947589254064775</v>
      </c>
      <c r="E112" s="1">
        <f t="shared" ref="E112:E158" ca="1" si="13">(E62+0.6*(F62+D62)+0.15*G2)/(1+2*0.6+0.15)</f>
        <v>0.17311752978139575</v>
      </c>
      <c r="F112" s="1">
        <f t="shared" ref="F112:U127" ca="1" si="14">(F62+0.6*(G62+E62)+0.15*(D62+H62))/(1+2*0.6+2*0.15)</f>
        <v>0.13592125388452481</v>
      </c>
      <c r="G112" s="1">
        <f t="shared" ca="1" si="10"/>
        <v>0.10891356943776472</v>
      </c>
      <c r="H112" s="1">
        <f t="shared" ca="1" si="10"/>
        <v>0.11931874632216947</v>
      </c>
      <c r="I112" s="1">
        <f t="shared" ca="1" si="11"/>
        <v>0.12989089954713559</v>
      </c>
      <c r="J112" s="1">
        <f t="shared" ca="1" si="11"/>
        <v>0.12961286210476589</v>
      </c>
      <c r="K112" s="1">
        <f t="shared" ca="1" si="11"/>
        <v>0.13421062851680829</v>
      </c>
      <c r="L112" s="1">
        <f t="shared" ca="1" si="11"/>
        <v>0.13838367115984845</v>
      </c>
      <c r="M112" s="1">
        <f t="shared" ca="1" si="11"/>
        <v>0.17995140399023063</v>
      </c>
      <c r="N112" s="1">
        <f t="shared" ca="1" si="11"/>
        <v>0.22811851739691905</v>
      </c>
      <c r="O112" s="1">
        <f t="shared" ca="1" si="11"/>
        <v>0.12007502204339929</v>
      </c>
      <c r="P112" s="1">
        <f t="shared" ca="1" si="11"/>
        <v>-8.8760581173048352E-3</v>
      </c>
      <c r="Q112" s="1">
        <f t="shared" ca="1" si="11"/>
        <v>-4.9958753439876616E-2</v>
      </c>
      <c r="R112" s="1">
        <f t="shared" ca="1" si="11"/>
        <v>-2.7786645897430361E-2</v>
      </c>
      <c r="S112" s="1">
        <f t="shared" ca="1" si="11"/>
        <v>5.3463133238486095E-2</v>
      </c>
      <c r="T112" s="1">
        <f t="shared" ca="1" si="11"/>
        <v>0.19685490110484821</v>
      </c>
      <c r="U112" s="1">
        <f t="shared" ca="1" si="11"/>
        <v>0.34400267778407306</v>
      </c>
      <c r="V112" s="1">
        <f t="shared" ref="V112:V158" ca="1" si="15">(V62+0.6*(W62+U62)+0.15*T2)/(1+2*0.6+0.15)</f>
        <v>0.34760198149358917</v>
      </c>
      <c r="W112" s="1">
        <f t="shared" ref="W112:W157" ca="1" si="16">(W62+0.6*(V62)+0.15*U62)/(1+0.6+0.15)</f>
        <v>0.39649049253620616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0.12816253623680104</v>
      </c>
      <c r="E113" s="1">
        <f t="shared" ca="1" si="13"/>
        <v>0.10179033364999648</v>
      </c>
      <c r="F113" s="1">
        <f t="shared" ca="1" si="14"/>
        <v>7.8628532953826324E-2</v>
      </c>
      <c r="G113" s="1">
        <f t="shared" ca="1" si="10"/>
        <v>8.005157359091053E-2</v>
      </c>
      <c r="H113" s="1">
        <f t="shared" ca="1" si="10"/>
        <v>7.0905701447745675E-2</v>
      </c>
      <c r="I113" s="1">
        <f t="shared" ca="1" si="11"/>
        <v>5.1669578653319004E-2</v>
      </c>
      <c r="J113" s="1">
        <f t="shared" ca="1" si="11"/>
        <v>4.0460136275784583E-2</v>
      </c>
      <c r="K113" s="1">
        <f t="shared" ca="1" si="11"/>
        <v>5.6712490619960351E-2</v>
      </c>
      <c r="L113" s="1">
        <f t="shared" ca="1" si="11"/>
        <v>9.6377973803868394E-2</v>
      </c>
      <c r="M113" s="1">
        <f t="shared" ca="1" si="11"/>
        <v>0.16445867535093173</v>
      </c>
      <c r="N113" s="1">
        <f t="shared" ca="1" si="11"/>
        <v>0.20832216600872594</v>
      </c>
      <c r="O113" s="1">
        <f t="shared" ca="1" si="11"/>
        <v>0.12972143805577901</v>
      </c>
      <c r="P113" s="1">
        <f t="shared" ca="1" si="11"/>
        <v>7.7773124629776924E-2</v>
      </c>
      <c r="Q113" s="1">
        <f t="shared" ca="1" si="11"/>
        <v>9.1288858764139669E-2</v>
      </c>
      <c r="R113" s="1">
        <f t="shared" ca="1" si="11"/>
        <v>0.12732461508706766</v>
      </c>
      <c r="S113" s="1">
        <f t="shared" ca="1" si="11"/>
        <v>0.15295875301995876</v>
      </c>
      <c r="T113" s="1">
        <f t="shared" ca="1" si="11"/>
        <v>0.25061607201227248</v>
      </c>
      <c r="U113" s="1">
        <f t="shared" ca="1" si="11"/>
        <v>0.38863991852981811</v>
      </c>
      <c r="V113" s="1">
        <f t="shared" ca="1" si="15"/>
        <v>0.38899086729857096</v>
      </c>
      <c r="W113" s="1">
        <f t="shared" ca="1" si="16"/>
        <v>0.41517265923524282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0.14792048718396766</v>
      </c>
      <c r="E114" s="1">
        <f t="shared" ca="1" si="13"/>
        <v>0.14968507742669221</v>
      </c>
      <c r="F114" s="1">
        <f t="shared" ca="1" si="14"/>
        <v>0.10546668565400293</v>
      </c>
      <c r="G114" s="1">
        <f t="shared" ca="1" si="10"/>
        <v>4.9961548771382328E-2</v>
      </c>
      <c r="H114" s="1">
        <f t="shared" ca="1" si="10"/>
        <v>6.1942935566967706E-2</v>
      </c>
      <c r="I114" s="1">
        <f t="shared" ca="1" si="11"/>
        <v>0.11153146012155542</v>
      </c>
      <c r="J114" s="1">
        <f t="shared" ca="1" si="11"/>
        <v>9.4811772020688662E-2</v>
      </c>
      <c r="K114" s="1">
        <f t="shared" ca="1" si="11"/>
        <v>2.511396786913726E-2</v>
      </c>
      <c r="L114" s="1">
        <f t="shared" ca="1" si="11"/>
        <v>1.4534709705094679E-2</v>
      </c>
      <c r="M114" s="1">
        <f t="shared" ca="1" si="11"/>
        <v>9.808239065794104E-2</v>
      </c>
      <c r="N114" s="1">
        <f t="shared" ca="1" si="11"/>
        <v>0.18299404556101434</v>
      </c>
      <c r="O114" s="1">
        <f t="shared" ca="1" si="11"/>
        <v>0.1193126111998241</v>
      </c>
      <c r="P114" s="1">
        <f t="shared" ca="1" si="11"/>
        <v>3.5700369917299433E-2</v>
      </c>
      <c r="Q114" s="1">
        <f t="shared" ca="1" si="11"/>
        <v>3.687133290379592E-2</v>
      </c>
      <c r="R114" s="1">
        <f t="shared" ca="1" si="11"/>
        <v>6.8252169407534674E-2</v>
      </c>
      <c r="S114" s="1">
        <f t="shared" ca="1" si="11"/>
        <v>0.109471398587207</v>
      </c>
      <c r="T114" s="1">
        <f t="shared" ca="1" si="11"/>
        <v>0.20866739489984951</v>
      </c>
      <c r="U114" s="1">
        <f t="shared" ca="1" si="11"/>
        <v>0.31600829287653875</v>
      </c>
      <c r="V114" s="1">
        <f t="shared" ca="1" si="15"/>
        <v>0.2810157060430365</v>
      </c>
      <c r="W114" s="1">
        <f t="shared" ca="1" si="16"/>
        <v>0.30598062372167706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0.15122289869815078</v>
      </c>
      <c r="E115" s="1">
        <f t="shared" ca="1" si="13"/>
        <v>0.10548382491860442</v>
      </c>
      <c r="F115" s="1">
        <f t="shared" ca="1" si="14"/>
        <v>1.8650566922584932E-2</v>
      </c>
      <c r="G115" s="1">
        <f t="shared" ca="1" si="10"/>
        <v>-2.4700307569948511E-3</v>
      </c>
      <c r="H115" s="1">
        <f t="shared" ca="1" si="10"/>
        <v>4.2940201884911273E-2</v>
      </c>
      <c r="I115" s="1">
        <f t="shared" ca="1" si="11"/>
        <v>4.2183444887241774E-2</v>
      </c>
      <c r="J115" s="1">
        <f t="shared" ca="1" si="11"/>
        <v>2.6183707682624359E-3</v>
      </c>
      <c r="K115" s="1">
        <f t="shared" ca="1" si="11"/>
        <v>-1.5321727103363455E-2</v>
      </c>
      <c r="L115" s="1">
        <f t="shared" ca="1" si="11"/>
        <v>1.0419052283431828E-2</v>
      </c>
      <c r="M115" s="1">
        <f t="shared" ca="1" si="11"/>
        <v>6.5926463787167738E-2</v>
      </c>
      <c r="N115" s="1">
        <f t="shared" ca="1" si="11"/>
        <v>0.1413815059179184</v>
      </c>
      <c r="O115" s="1">
        <f t="shared" ca="1" si="11"/>
        <v>0.12700782943193861</v>
      </c>
      <c r="P115" s="1">
        <f t="shared" ca="1" si="11"/>
        <v>6.3106731711335698E-2</v>
      </c>
      <c r="Q115" s="1">
        <f t="shared" ca="1" si="11"/>
        <v>2.7744369910130628E-2</v>
      </c>
      <c r="R115" s="1">
        <f t="shared" ca="1" si="11"/>
        <v>3.8442649093125128E-2</v>
      </c>
      <c r="S115" s="1">
        <f t="shared" ca="1" si="11"/>
        <v>3.878127852365975E-2</v>
      </c>
      <c r="T115" s="1">
        <f t="shared" ca="1" si="11"/>
        <v>9.1885398625681056E-2</v>
      </c>
      <c r="U115" s="1">
        <f t="shared" ca="1" si="11"/>
        <v>0.17560881193510841</v>
      </c>
      <c r="V115" s="1">
        <f t="shared" ca="1" si="15"/>
        <v>0.17486925573309037</v>
      </c>
      <c r="W115" s="1">
        <f t="shared" ca="1" si="16"/>
        <v>0.20907508067667299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0.17926127029901556</v>
      </c>
      <c r="E116" s="1">
        <f t="shared" ca="1" si="13"/>
        <v>0.19814316565417128</v>
      </c>
      <c r="F116" s="1">
        <f t="shared" ca="1" si="14"/>
        <v>0.20465246468933848</v>
      </c>
      <c r="G116" s="1">
        <f t="shared" ca="1" si="10"/>
        <v>0.13783067364546731</v>
      </c>
      <c r="H116" s="1">
        <f t="shared" ca="1" si="10"/>
        <v>9.4331483471943645E-2</v>
      </c>
      <c r="I116" s="1">
        <f t="shared" ca="1" si="11"/>
        <v>0.11212566489777318</v>
      </c>
      <c r="J116" s="1">
        <f t="shared" ca="1" si="11"/>
        <v>9.1465883164889461E-2</v>
      </c>
      <c r="K116" s="1">
        <f t="shared" ca="1" si="11"/>
        <v>0.10222197443133574</v>
      </c>
      <c r="L116" s="1">
        <f t="shared" ca="1" si="11"/>
        <v>0.10562790552888024</v>
      </c>
      <c r="M116" s="1">
        <f t="shared" ca="1" si="11"/>
        <v>0.14430684117187975</v>
      </c>
      <c r="N116" s="1">
        <f t="shared" ca="1" si="11"/>
        <v>0.17288765869348313</v>
      </c>
      <c r="O116" s="1">
        <f t="shared" ca="1" si="11"/>
        <v>9.1715652116849386E-2</v>
      </c>
      <c r="P116" s="1">
        <f t="shared" ca="1" si="11"/>
        <v>1.6047450654964102E-2</v>
      </c>
      <c r="Q116" s="1">
        <f t="shared" ca="1" si="11"/>
        <v>-3.041678610398764E-3</v>
      </c>
      <c r="R116" s="1">
        <f t="shared" ca="1" si="11"/>
        <v>5.9055645623246455E-3</v>
      </c>
      <c r="S116" s="1">
        <f t="shared" ca="1" si="11"/>
        <v>8.3439905619246205E-2</v>
      </c>
      <c r="T116" s="1">
        <f t="shared" ca="1" si="11"/>
        <v>0.22713145161837184</v>
      </c>
      <c r="U116" s="1">
        <f t="shared" ca="1" si="11"/>
        <v>0.35860390992958679</v>
      </c>
      <c r="V116" s="1">
        <f t="shared" ca="1" si="15"/>
        <v>0.36433300373677452</v>
      </c>
      <c r="W116" s="1">
        <f t="shared" ca="1" si="16"/>
        <v>0.41302747200520978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5.7300824351595399E-2</v>
      </c>
      <c r="E117" s="1">
        <f t="shared" ca="1" si="13"/>
        <v>8.3731270999260018E-2</v>
      </c>
      <c r="F117" s="1">
        <f t="shared" ca="1" si="14"/>
        <v>0.104412151999641</v>
      </c>
      <c r="G117" s="1">
        <f t="shared" ca="1" si="10"/>
        <v>0.15136742692179239</v>
      </c>
      <c r="H117" s="1">
        <f t="shared" ca="1" si="10"/>
        <v>0.20717758412306209</v>
      </c>
      <c r="I117" s="1">
        <f t="shared" ca="1" si="11"/>
        <v>0.18597065503572874</v>
      </c>
      <c r="J117" s="1">
        <f t="shared" ca="1" si="11"/>
        <v>9.8071397812618838E-2</v>
      </c>
      <c r="K117" s="1">
        <f t="shared" ca="1" si="11"/>
        <v>1.1722656336484335E-2</v>
      </c>
      <c r="L117" s="1">
        <f t="shared" ca="1" si="11"/>
        <v>-1.3030678613098196E-2</v>
      </c>
      <c r="M117" s="1">
        <f t="shared" ca="1" si="11"/>
        <v>-7.0066689657567738E-3</v>
      </c>
      <c r="N117" s="1">
        <f t="shared" ca="1" si="11"/>
        <v>2.4912983177952187E-2</v>
      </c>
      <c r="O117" s="1">
        <f t="shared" ca="1" si="11"/>
        <v>5.5122965078510278E-2</v>
      </c>
      <c r="P117" s="1">
        <f t="shared" ca="1" si="11"/>
        <v>4.9731021364216463E-2</v>
      </c>
      <c r="Q117" s="1">
        <f t="shared" ca="1" si="11"/>
        <v>3.6333484898464455E-2</v>
      </c>
      <c r="R117" s="1">
        <f t="shared" ca="1" si="11"/>
        <v>6.595287047054077E-2</v>
      </c>
      <c r="S117" s="1">
        <f t="shared" ca="1" si="11"/>
        <v>9.1787678391969038E-2</v>
      </c>
      <c r="T117" s="1">
        <f t="shared" ca="1" si="11"/>
        <v>0.12253384419378983</v>
      </c>
      <c r="U117" s="1">
        <f t="shared" ca="1" si="11"/>
        <v>0.22392823613023496</v>
      </c>
      <c r="V117" s="1">
        <f t="shared" ca="1" si="15"/>
        <v>0.25944861459757834</v>
      </c>
      <c r="W117" s="1">
        <f t="shared" ca="1" si="16"/>
        <v>0.27861067795712824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1.8667916969667391E-2</v>
      </c>
      <c r="E118" s="1">
        <f t="shared" ca="1" si="13"/>
        <v>1.6661707902182424E-2</v>
      </c>
      <c r="F118" s="1">
        <f t="shared" ca="1" si="14"/>
        <v>5.8747468594152787E-2</v>
      </c>
      <c r="G118" s="1">
        <f t="shared" ca="1" si="10"/>
        <v>9.0795989657611431E-2</v>
      </c>
      <c r="H118" s="1">
        <f t="shared" ca="1" si="10"/>
        <v>9.6281152607505041E-2</v>
      </c>
      <c r="I118" s="1">
        <f t="shared" ca="1" si="11"/>
        <v>5.156567448817162E-2</v>
      </c>
      <c r="J118" s="1">
        <f t="shared" ca="1" si="11"/>
        <v>-1.2320500912845504E-2</v>
      </c>
      <c r="K118" s="1">
        <f t="shared" ca="1" si="11"/>
        <v>-5.051233679063024E-2</v>
      </c>
      <c r="L118" s="1">
        <f t="shared" ca="1" si="11"/>
        <v>-1.6022083484698146E-2</v>
      </c>
      <c r="M118" s="1">
        <f t="shared" ca="1" si="11"/>
        <v>9.0772721042833057E-2</v>
      </c>
      <c r="N118" s="1">
        <f t="shared" ca="1" si="11"/>
        <v>0.1933673913791906</v>
      </c>
      <c r="O118" s="1">
        <f t="shared" ca="1" si="11"/>
        <v>0.12259031872827679</v>
      </c>
      <c r="P118" s="1">
        <f t="shared" ca="1" si="11"/>
        <v>6.8298682880698208E-2</v>
      </c>
      <c r="Q118" s="1">
        <f t="shared" ca="1" si="11"/>
        <v>7.4226951208256786E-2</v>
      </c>
      <c r="R118" s="1">
        <f t="shared" ca="1" si="11"/>
        <v>6.3707252036155487E-2</v>
      </c>
      <c r="S118" s="1">
        <f t="shared" ca="1" si="11"/>
        <v>6.0916546478979816E-2</v>
      </c>
      <c r="T118" s="1">
        <f t="shared" ca="1" si="11"/>
        <v>0.17168071707058677</v>
      </c>
      <c r="U118" s="1">
        <f t="shared" ca="1" si="11"/>
        <v>0.37106061303365445</v>
      </c>
      <c r="V118" s="1">
        <f t="shared" ca="1" si="15"/>
        <v>0.40069437422158849</v>
      </c>
      <c r="W118" s="1">
        <f t="shared" ca="1" si="16"/>
        <v>0.41410362340370632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6.3438384381651808E-2</v>
      </c>
      <c r="E119" s="1">
        <f t="shared" ca="1" si="13"/>
        <v>5.042262210962388E-2</v>
      </c>
      <c r="F119" s="1">
        <f t="shared" ca="1" si="14"/>
        <v>7.666299654831699E-3</v>
      </c>
      <c r="G119" s="1">
        <f t="shared" ca="1" si="10"/>
        <v>-1.9199675268827383E-2</v>
      </c>
      <c r="H119" s="1">
        <f t="shared" ca="1" si="10"/>
        <v>1.7797772391300679E-2</v>
      </c>
      <c r="I119" s="1">
        <f t="shared" ca="1" si="11"/>
        <v>4.4754747198256548E-2</v>
      </c>
      <c r="J119" s="1">
        <f t="shared" ca="1" si="11"/>
        <v>4.2950281827360146E-2</v>
      </c>
      <c r="K119" s="1">
        <f t="shared" ca="1" si="11"/>
        <v>1.8125242368956983E-2</v>
      </c>
      <c r="L119" s="1">
        <f t="shared" ca="1" si="11"/>
        <v>4.9764255555855938E-2</v>
      </c>
      <c r="M119" s="1">
        <f t="shared" ca="1" si="11"/>
        <v>0.12910202255083206</v>
      </c>
      <c r="N119" s="1">
        <f t="shared" ca="1" si="11"/>
        <v>0.1751205554109449</v>
      </c>
      <c r="O119" s="1">
        <f t="shared" ca="1" si="11"/>
        <v>0.12427130049458643</v>
      </c>
      <c r="P119" s="1">
        <f t="shared" ca="1" si="11"/>
        <v>5.8977431368480639E-2</v>
      </c>
      <c r="Q119" s="1">
        <f t="shared" ca="1" si="11"/>
        <v>3.8019238239888065E-2</v>
      </c>
      <c r="R119" s="1">
        <f t="shared" ca="1" si="11"/>
        <v>5.1502495189889072E-2</v>
      </c>
      <c r="S119" s="1">
        <f t="shared" ca="1" si="11"/>
        <v>0.12771608889312258</v>
      </c>
      <c r="T119" s="1">
        <f t="shared" ca="1" si="11"/>
        <v>0.24930270674577129</v>
      </c>
      <c r="U119" s="1">
        <f t="shared" ca="1" si="11"/>
        <v>0.36105721256572848</v>
      </c>
      <c r="V119" s="1">
        <f t="shared" ca="1" si="15"/>
        <v>0.34912921873543484</v>
      </c>
      <c r="W119" s="1">
        <f t="shared" ca="1" si="16"/>
        <v>0.39101837976157938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0.18003124058845188</v>
      </c>
      <c r="E120" s="1">
        <f t="shared" ca="1" si="13"/>
        <v>9.9593950228228117E-2</v>
      </c>
      <c r="F120" s="1">
        <f t="shared" ca="1" si="14"/>
        <v>9.2826894888831564E-3</v>
      </c>
      <c r="G120" s="1">
        <f t="shared" ca="1" si="10"/>
        <v>1.9611439326377513E-2</v>
      </c>
      <c r="H120" s="1">
        <f t="shared" ca="1" si="10"/>
        <v>6.7231083468093852E-2</v>
      </c>
      <c r="I120" s="1">
        <f t="shared" ca="1" si="11"/>
        <v>5.0009685374774071E-2</v>
      </c>
      <c r="J120" s="1">
        <f t="shared" ca="1" si="11"/>
        <v>1.506429335621374E-2</v>
      </c>
      <c r="K120" s="1">
        <f t="shared" ca="1" si="11"/>
        <v>4.4052495689842E-2</v>
      </c>
      <c r="L120" s="1">
        <f t="shared" ca="1" si="11"/>
        <v>0.11095554825579827</v>
      </c>
      <c r="M120" s="1">
        <f t="shared" ca="1" si="11"/>
        <v>0.15727244522315359</v>
      </c>
      <c r="N120" s="1">
        <f t="shared" ca="1" si="11"/>
        <v>0.16630144261758553</v>
      </c>
      <c r="O120" s="1">
        <f t="shared" ca="1" si="11"/>
        <v>9.005712208659597E-2</v>
      </c>
      <c r="P120" s="1">
        <f t="shared" ca="1" si="11"/>
        <v>1.9781045375881018E-2</v>
      </c>
      <c r="Q120" s="1">
        <f t="shared" ca="1" si="11"/>
        <v>2.7260301652281094E-2</v>
      </c>
      <c r="R120" s="1">
        <f t="shared" ca="1" si="11"/>
        <v>9.8212636074799506E-2</v>
      </c>
      <c r="S120" s="1">
        <f t="shared" ca="1" si="11"/>
        <v>0.14632539566430733</v>
      </c>
      <c r="T120" s="1">
        <f t="shared" ca="1" si="11"/>
        <v>0.2269373378396434</v>
      </c>
      <c r="U120" s="1">
        <f t="shared" ca="1" si="11"/>
        <v>0.34314003599183956</v>
      </c>
      <c r="V120" s="1">
        <f t="shared" ca="1" si="15"/>
        <v>0.34851531605394503</v>
      </c>
      <c r="W120" s="1">
        <f t="shared" ca="1" si="16"/>
        <v>0.37271216426198872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6.5422179037698092E-2</v>
      </c>
      <c r="E121" s="1">
        <f t="shared" ca="1" si="13"/>
        <v>6.4177114546367528E-2</v>
      </c>
      <c r="F121" s="1">
        <f t="shared" ca="1" si="14"/>
        <v>4.7079072398651112E-2</v>
      </c>
      <c r="G121" s="1">
        <f t="shared" ca="1" si="10"/>
        <v>6.2191534100624724E-2</v>
      </c>
      <c r="H121" s="1">
        <f t="shared" ca="1" si="10"/>
        <v>0.10298947822288126</v>
      </c>
      <c r="I121" s="1">
        <f t="shared" ca="1" si="11"/>
        <v>0.10969112347678937</v>
      </c>
      <c r="J121" s="1">
        <f t="shared" ca="1" si="11"/>
        <v>9.9258817138510175E-2</v>
      </c>
      <c r="K121" s="1">
        <f t="shared" ca="1" si="11"/>
        <v>4.1398221454186611E-2</v>
      </c>
      <c r="L121" s="1">
        <f t="shared" ca="1" si="11"/>
        <v>3.4205341992454348E-2</v>
      </c>
      <c r="M121" s="1">
        <f t="shared" ca="1" si="11"/>
        <v>0.14494334240026258</v>
      </c>
      <c r="N121" s="1">
        <f t="shared" ca="1" si="11"/>
        <v>0.24785574975612387</v>
      </c>
      <c r="O121" s="1">
        <f t="shared" ca="1" si="11"/>
        <v>0.20266609152940079</v>
      </c>
      <c r="P121" s="1">
        <f t="shared" ca="1" si="11"/>
        <v>0.10182173516436452</v>
      </c>
      <c r="Q121" s="1">
        <f t="shared" ca="1" si="11"/>
        <v>9.1054332409713883E-3</v>
      </c>
      <c r="R121" s="1">
        <f t="shared" ca="1" si="11"/>
        <v>-1.8639722819817895E-2</v>
      </c>
      <c r="S121" s="1">
        <f t="shared" ca="1" si="11"/>
        <v>2.8189621913436276E-2</v>
      </c>
      <c r="T121" s="1">
        <f t="shared" ca="1" si="11"/>
        <v>0.18758048600042046</v>
      </c>
      <c r="U121" s="1">
        <f t="shared" ca="1" si="11"/>
        <v>0.37946032924296091</v>
      </c>
      <c r="V121" s="1">
        <f t="shared" ca="1" si="15"/>
        <v>0.41811622846022695</v>
      </c>
      <c r="W121" s="1">
        <f t="shared" ca="1" si="16"/>
        <v>0.51247752866023377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7.1708228917752734E-2</v>
      </c>
      <c r="E122" s="1">
        <f t="shared" ca="1" si="13"/>
        <v>8.4781810485871745E-2</v>
      </c>
      <c r="F122" s="1">
        <f t="shared" ca="1" si="14"/>
        <v>0.17469428030353945</v>
      </c>
      <c r="G122" s="1">
        <f t="shared" ca="1" si="10"/>
        <v>0.17824788898364957</v>
      </c>
      <c r="H122" s="1">
        <f t="shared" ca="1" si="10"/>
        <v>6.414152007094355E-2</v>
      </c>
      <c r="I122" s="1">
        <f t="shared" ca="1" si="11"/>
        <v>-1.7372698259300663E-2</v>
      </c>
      <c r="J122" s="1">
        <f t="shared" ca="1" si="11"/>
        <v>-2.7705643311363361E-2</v>
      </c>
      <c r="K122" s="1">
        <f t="shared" ca="1" si="11"/>
        <v>-1.6015995974693172E-2</v>
      </c>
      <c r="L122" s="1">
        <f t="shared" ca="1" si="11"/>
        <v>3.1896242252865373E-2</v>
      </c>
      <c r="M122" s="1">
        <f t="shared" ca="1" si="11"/>
        <v>0.12774921099666975</v>
      </c>
      <c r="N122" s="1">
        <f t="shared" ca="1" si="11"/>
        <v>0.20349962461046989</v>
      </c>
      <c r="O122" s="1">
        <f t="shared" ca="1" si="11"/>
        <v>9.8310126998270977E-2</v>
      </c>
      <c r="P122" s="1">
        <f t="shared" ca="1" si="11"/>
        <v>-2.7263956633047258E-3</v>
      </c>
      <c r="Q122" s="1">
        <f t="shared" ca="1" si="11"/>
        <v>-4.6703872950466935E-2</v>
      </c>
      <c r="R122" s="1">
        <f t="shared" ca="1" si="11"/>
        <v>-6.8579098070996811E-2</v>
      </c>
      <c r="S122" s="1">
        <f t="shared" ca="1" si="11"/>
        <v>-1.3610839970652322E-2</v>
      </c>
      <c r="T122" s="1">
        <f t="shared" ca="1" si="11"/>
        <v>0.13469262466184989</v>
      </c>
      <c r="U122" s="1">
        <f t="shared" ca="1" si="11"/>
        <v>0.28819747810237528</v>
      </c>
      <c r="V122" s="1">
        <f t="shared" ca="1" si="15"/>
        <v>0.28330874161185021</v>
      </c>
      <c r="W122" s="1">
        <f t="shared" ca="1" si="16"/>
        <v>0.3167083127092799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0.28499223072139124</v>
      </c>
      <c r="E123" s="1">
        <f t="shared" ca="1" si="13"/>
        <v>0.14496304343892813</v>
      </c>
      <c r="F123" s="1">
        <f t="shared" ca="1" si="14"/>
        <v>6.9803028964019673E-2</v>
      </c>
      <c r="G123" s="1">
        <f t="shared" ca="1" si="10"/>
        <v>5.6205391975671301E-2</v>
      </c>
      <c r="H123" s="1">
        <f t="shared" ca="1" si="10"/>
        <v>6.6418155533299467E-2</v>
      </c>
      <c r="I123" s="1">
        <f t="shared" ca="1" si="11"/>
        <v>9.7585259028364124E-2</v>
      </c>
      <c r="J123" s="1">
        <f t="shared" ca="1" si="11"/>
        <v>0.11882121651852011</v>
      </c>
      <c r="K123" s="1">
        <f t="shared" ca="1" si="11"/>
        <v>2.8269745211928089E-2</v>
      </c>
      <c r="L123" s="1">
        <f t="shared" ca="1" si="11"/>
        <v>1.4617564105176895E-2</v>
      </c>
      <c r="M123" s="1">
        <f t="shared" ca="1" si="11"/>
        <v>0.16772484147057543</v>
      </c>
      <c r="N123" s="1">
        <f t="shared" ca="1" si="11"/>
        <v>0.37681176733284066</v>
      </c>
      <c r="O123" s="1">
        <f t="shared" ca="1" si="11"/>
        <v>0.36020008704175271</v>
      </c>
      <c r="P123" s="1">
        <f t="shared" ca="1" si="11"/>
        <v>0.34433100151430934</v>
      </c>
      <c r="Q123" s="1">
        <f t="shared" ca="1" si="11"/>
        <v>0.27631494530112827</v>
      </c>
      <c r="R123" s="1">
        <f t="shared" ca="1" si="11"/>
        <v>0.14879395028006839</v>
      </c>
      <c r="S123" s="1">
        <f t="shared" ca="1" si="11"/>
        <v>0.10237800853745176</v>
      </c>
      <c r="T123" s="1">
        <f t="shared" ca="1" si="11"/>
        <v>0.23466376790605431</v>
      </c>
      <c r="U123" s="1">
        <f t="shared" ca="1" si="11"/>
        <v>0.41109193022713414</v>
      </c>
      <c r="V123" s="1">
        <f t="shared" ca="1" si="15"/>
        <v>0.3877636582478311</v>
      </c>
      <c r="W123" s="1">
        <f t="shared" ca="1" si="16"/>
        <v>0.40756393764304022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0.13704691869237418</v>
      </c>
      <c r="E124" s="1">
        <f t="shared" ca="1" si="13"/>
        <v>0.11596571236711974</v>
      </c>
      <c r="F124" s="1">
        <f t="shared" ca="1" si="14"/>
        <v>0.17668857439525759</v>
      </c>
      <c r="G124" s="1">
        <f t="shared" ca="1" si="10"/>
        <v>0.1967429034756959</v>
      </c>
      <c r="H124" s="1">
        <f t="shared" ca="1" si="10"/>
        <v>0.14843730147592551</v>
      </c>
      <c r="I124" s="1">
        <f t="shared" ca="1" si="11"/>
        <v>8.3549668906529637E-2</v>
      </c>
      <c r="J124" s="1">
        <f t="shared" ca="1" si="11"/>
        <v>2.4038333078633723E-2</v>
      </c>
      <c r="K124" s="1">
        <f t="shared" ca="1" si="11"/>
        <v>3.0575448401695777E-3</v>
      </c>
      <c r="L124" s="1">
        <f t="shared" ca="1" si="11"/>
        <v>5.2977419205601707E-2</v>
      </c>
      <c r="M124" s="1">
        <f t="shared" ca="1" si="11"/>
        <v>0.18290148334735079</v>
      </c>
      <c r="N124" s="1">
        <f t="shared" ca="1" si="11"/>
        <v>0.27414831587478111</v>
      </c>
      <c r="O124" s="1">
        <f t="shared" ca="1" si="11"/>
        <v>0.17185778080373365</v>
      </c>
      <c r="P124" s="1">
        <f t="shared" ca="1" si="11"/>
        <v>6.1161517923216724E-2</v>
      </c>
      <c r="Q124" s="1">
        <f t="shared" ca="1" si="11"/>
        <v>-1.2024059598042022E-2</v>
      </c>
      <c r="R124" s="1">
        <f t="shared" ca="1" si="11"/>
        <v>-4.5213806202651322E-2</v>
      </c>
      <c r="S124" s="1">
        <f t="shared" ca="1" si="11"/>
        <v>-2.0954741096947588E-2</v>
      </c>
      <c r="T124" s="1">
        <f t="shared" ca="1" si="11"/>
        <v>0.11434104659917255</v>
      </c>
      <c r="U124" s="1">
        <f t="shared" ca="1" si="11"/>
        <v>0.31353257829222997</v>
      </c>
      <c r="V124" s="1">
        <f t="shared" ca="1" si="15"/>
        <v>0.36051573987470747</v>
      </c>
      <c r="W124" s="1">
        <f t="shared" ca="1" si="16"/>
        <v>0.44222964032954326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0.21991433741249064</v>
      </c>
      <c r="E125" s="1">
        <f t="shared" ca="1" si="13"/>
        <v>0.18830293411507354</v>
      </c>
      <c r="F125" s="1">
        <f t="shared" ca="1" si="14"/>
        <v>0.18408990557317031</v>
      </c>
      <c r="G125" s="1">
        <f t="shared" ca="1" si="10"/>
        <v>0.14775764442571843</v>
      </c>
      <c r="H125" s="1">
        <f t="shared" ca="1" si="10"/>
        <v>5.9788279958152377E-2</v>
      </c>
      <c r="I125" s="1">
        <f t="shared" ca="1" si="11"/>
        <v>4.834042733440809E-2</v>
      </c>
      <c r="J125" s="1">
        <f t="shared" ca="1" si="11"/>
        <v>0.11047095301418124</v>
      </c>
      <c r="K125" s="1">
        <f t="shared" ca="1" si="11"/>
        <v>0.1214959448957333</v>
      </c>
      <c r="L125" s="1">
        <f t="shared" ca="1" si="11"/>
        <v>0.1075186487368633</v>
      </c>
      <c r="M125" s="1">
        <f t="shared" ca="1" si="11"/>
        <v>0.16935395090700053</v>
      </c>
      <c r="N125" s="1">
        <f t="shared" ca="1" si="11"/>
        <v>0.26792423181655928</v>
      </c>
      <c r="O125" s="1">
        <f t="shared" ca="1" si="11"/>
        <v>0.17023314817995217</v>
      </c>
      <c r="P125" s="1">
        <f t="shared" ca="1" si="11"/>
        <v>6.1285282306978973E-2</v>
      </c>
      <c r="Q125" s="1">
        <f t="shared" ca="1" si="11"/>
        <v>2.7563963184512059E-2</v>
      </c>
      <c r="R125" s="1">
        <f t="shared" ca="1" si="11"/>
        <v>2.8049542162683089E-2</v>
      </c>
      <c r="S125" s="1">
        <f t="shared" ca="1" si="11"/>
        <v>8.045318408891073E-3</v>
      </c>
      <c r="T125" s="1">
        <f t="shared" ca="1" si="11"/>
        <v>8.5630974675443033E-2</v>
      </c>
      <c r="U125" s="1">
        <f t="shared" ca="1" si="11"/>
        <v>0.28424379159237673</v>
      </c>
      <c r="V125" s="1">
        <f t="shared" ca="1" si="15"/>
        <v>0.36457730241708397</v>
      </c>
      <c r="W125" s="1">
        <f t="shared" ca="1" si="16"/>
        <v>0.42962795826369976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0.19699743528311378</v>
      </c>
      <c r="E126" s="1">
        <f t="shared" ca="1" si="13"/>
        <v>0.16531436470116795</v>
      </c>
      <c r="F126" s="1">
        <f t="shared" ca="1" si="14"/>
        <v>5.1831723029216382E-2</v>
      </c>
      <c r="G126" s="1">
        <f t="shared" ca="1" si="10"/>
        <v>-5.3913379409389575E-2</v>
      </c>
      <c r="H126" s="1">
        <f t="shared" ca="1" si="10"/>
        <v>-5.2257875740125012E-2</v>
      </c>
      <c r="I126" s="1">
        <f t="shared" ca="1" si="11"/>
        <v>3.8483497313428559E-2</v>
      </c>
      <c r="J126" s="1">
        <f t="shared" ca="1" si="11"/>
        <v>6.1777362479915568E-2</v>
      </c>
      <c r="K126" s="1">
        <f t="shared" ca="1" si="11"/>
        <v>6.0522044766691617E-2</v>
      </c>
      <c r="L126" s="1">
        <f t="shared" ca="1" si="11"/>
        <v>6.9871928634294991E-2</v>
      </c>
      <c r="M126" s="1">
        <f t="shared" ca="1" si="11"/>
        <v>0.12279157049529303</v>
      </c>
      <c r="N126" s="1">
        <f t="shared" ca="1" si="11"/>
        <v>0.16042902238869619</v>
      </c>
      <c r="O126" s="1">
        <f t="shared" ca="1" si="11"/>
        <v>8.5408452640144711E-2</v>
      </c>
      <c r="P126" s="1">
        <f t="shared" ca="1" si="11"/>
        <v>9.3337245120277482E-2</v>
      </c>
      <c r="Q126" s="1">
        <f t="shared" ca="1" si="11"/>
        <v>0.16182390781404993</v>
      </c>
      <c r="R126" s="1">
        <f t="shared" ca="1" si="11"/>
        <v>0.18259393495574164</v>
      </c>
      <c r="S126" s="1">
        <f t="shared" ca="1" si="11"/>
        <v>0.21497862908994625</v>
      </c>
      <c r="T126" s="1">
        <f t="shared" ca="1" si="11"/>
        <v>0.31840748304016614</v>
      </c>
      <c r="U126" s="1">
        <f t="shared" ca="1" si="11"/>
        <v>0.41526457624701951</v>
      </c>
      <c r="V126" s="1">
        <f t="shared" ca="1" si="15"/>
        <v>0.29660235678659175</v>
      </c>
      <c r="W126" s="1">
        <f t="shared" ca="1" si="16"/>
        <v>0.2376360188604027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9.273495464923856E-2</v>
      </c>
      <c r="E127" s="1">
        <f t="shared" ca="1" si="13"/>
        <v>2.287179950980131E-2</v>
      </c>
      <c r="F127" s="1">
        <f t="shared" ca="1" si="14"/>
        <v>3.22266704227714E-2</v>
      </c>
      <c r="G127" s="1">
        <f t="shared" ca="1" si="14"/>
        <v>0.10302027247964977</v>
      </c>
      <c r="H127" s="1">
        <f t="shared" ca="1" si="14"/>
        <v>9.8749131346515029E-2</v>
      </c>
      <c r="I127" s="1">
        <f t="shared" ca="1" si="14"/>
        <v>2.9390174502408228E-2</v>
      </c>
      <c r="J127" s="1">
        <f t="shared" ca="1" si="14"/>
        <v>-6.8744177978103073E-3</v>
      </c>
      <c r="K127" s="1">
        <f t="shared" ca="1" si="14"/>
        <v>9.0936130713258484E-3</v>
      </c>
      <c r="L127" s="1">
        <f t="shared" ca="1" si="14"/>
        <v>6.918311719539634E-2</v>
      </c>
      <c r="M127" s="1">
        <f t="shared" ca="1" si="14"/>
        <v>0.1592988934680257</v>
      </c>
      <c r="N127" s="1">
        <f t="shared" ca="1" si="14"/>
        <v>0.21342785770919556</v>
      </c>
      <c r="O127" s="1">
        <f t="shared" ca="1" si="14"/>
        <v>0.14940318723255658</v>
      </c>
      <c r="P127" s="1">
        <f t="shared" ca="1" si="14"/>
        <v>5.117861695836777E-2</v>
      </c>
      <c r="Q127" s="1">
        <f t="shared" ca="1" si="14"/>
        <v>-7.930918859621456E-3</v>
      </c>
      <c r="R127" s="1">
        <f t="shared" ca="1" si="14"/>
        <v>4.3603285487969337E-2</v>
      </c>
      <c r="S127" s="1">
        <f t="shared" ca="1" si="14"/>
        <v>0.12824346135759893</v>
      </c>
      <c r="T127" s="1">
        <f t="shared" ca="1" si="14"/>
        <v>0.23296883763087659</v>
      </c>
      <c r="U127" s="1">
        <f t="shared" ca="1" si="14"/>
        <v>0.35665811453422258</v>
      </c>
      <c r="V127" s="1">
        <f t="shared" ca="1" si="15"/>
        <v>0.35272811431972251</v>
      </c>
      <c r="W127" s="1">
        <f t="shared" ca="1" si="16"/>
        <v>0.40389023628499171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-2.9465066873479034E-2</v>
      </c>
      <c r="E128" s="1">
        <f t="shared" ca="1" si="13"/>
        <v>-6.5286653557858716E-3</v>
      </c>
      <c r="F128" s="1">
        <f t="shared" ref="F128:U143" ca="1" si="17">(F78+0.6*(G78+E78)+0.15*(D78+H78))/(1+2*0.6+2*0.15)</f>
        <v>2.8964840702117668E-2</v>
      </c>
      <c r="G128" s="1">
        <f t="shared" ca="1" si="17"/>
        <v>3.2870550365441169E-2</v>
      </c>
      <c r="H128" s="1">
        <f t="shared" ca="1" si="17"/>
        <v>7.4504444854174724E-3</v>
      </c>
      <c r="I128" s="1">
        <f t="shared" ca="1" si="17"/>
        <v>-1.9411855835164318E-3</v>
      </c>
      <c r="J128" s="1">
        <f t="shared" ca="1" si="17"/>
        <v>3.3313536814835232E-2</v>
      </c>
      <c r="K128" s="1">
        <f t="shared" ca="1" si="17"/>
        <v>2.9341445466365058E-2</v>
      </c>
      <c r="L128" s="1">
        <f t="shared" ca="1" si="17"/>
        <v>8.4537827335827206E-3</v>
      </c>
      <c r="M128" s="1">
        <f t="shared" ca="1" si="17"/>
        <v>9.5425338227756146E-2</v>
      </c>
      <c r="N128" s="1">
        <f t="shared" ca="1" si="17"/>
        <v>0.22340940647677524</v>
      </c>
      <c r="O128" s="1">
        <f t="shared" ca="1" si="17"/>
        <v>0.19652544285681531</v>
      </c>
      <c r="P128" s="1">
        <f t="shared" ca="1" si="17"/>
        <v>0.1218449645052139</v>
      </c>
      <c r="Q128" s="1">
        <f t="shared" ca="1" si="17"/>
        <v>0.10050164284461401</v>
      </c>
      <c r="R128" s="1">
        <f t="shared" ca="1" si="17"/>
        <v>0.1143873127454037</v>
      </c>
      <c r="S128" s="1">
        <f t="shared" ca="1" si="17"/>
        <v>0.12826208611149897</v>
      </c>
      <c r="T128" s="1">
        <f t="shared" ca="1" si="17"/>
        <v>0.21804478431170343</v>
      </c>
      <c r="U128" s="1">
        <f t="shared" ca="1" si="17"/>
        <v>0.36271211702512568</v>
      </c>
      <c r="V128" s="1">
        <f t="shared" ca="1" si="15"/>
        <v>0.40202847442525991</v>
      </c>
      <c r="W128" s="1">
        <f t="shared" ca="1" si="16"/>
        <v>0.52287564837970113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0.10444098959220492</v>
      </c>
      <c r="E129" s="1">
        <f t="shared" ca="1" si="13"/>
        <v>8.8628308568502012E-2</v>
      </c>
      <c r="F129" s="1">
        <f t="shared" ca="1" si="17"/>
        <v>0.11021543236592175</v>
      </c>
      <c r="G129" s="1">
        <f t="shared" ca="1" si="17"/>
        <v>0.12017987842992031</v>
      </c>
      <c r="H129" s="1">
        <f t="shared" ca="1" si="17"/>
        <v>0.11109644496912947</v>
      </c>
      <c r="I129" s="1">
        <f t="shared" ca="1" si="17"/>
        <v>0.1042627500258015</v>
      </c>
      <c r="J129" s="1">
        <f t="shared" ca="1" si="17"/>
        <v>9.8249789131119994E-2</v>
      </c>
      <c r="K129" s="1">
        <f t="shared" ca="1" si="17"/>
        <v>2.0598367581379409E-2</v>
      </c>
      <c r="L129" s="1">
        <f t="shared" ca="1" si="17"/>
        <v>-8.9941737927903935E-3</v>
      </c>
      <c r="M129" s="1">
        <f t="shared" ca="1" si="17"/>
        <v>0.11103581321881213</v>
      </c>
      <c r="N129" s="1">
        <f t="shared" ca="1" si="17"/>
        <v>0.22730395080841875</v>
      </c>
      <c r="O129" s="1">
        <f t="shared" ca="1" si="17"/>
        <v>0.13985317886494536</v>
      </c>
      <c r="P129" s="1">
        <f t="shared" ca="1" si="17"/>
        <v>3.8803766488509396E-2</v>
      </c>
      <c r="Q129" s="1">
        <f t="shared" ca="1" si="17"/>
        <v>5.1575985551128467E-2</v>
      </c>
      <c r="R129" s="1">
        <f t="shared" ca="1" si="17"/>
        <v>0.13215343288153056</v>
      </c>
      <c r="S129" s="1">
        <f t="shared" ca="1" si="17"/>
        <v>0.15274811044416253</v>
      </c>
      <c r="T129" s="1">
        <f t="shared" ca="1" si="17"/>
        <v>0.25021484584772524</v>
      </c>
      <c r="U129" s="1">
        <f t="shared" ca="1" si="17"/>
        <v>0.37200851716695216</v>
      </c>
      <c r="V129" s="1">
        <f t="shared" ca="1" si="15"/>
        <v>0.34642812481496771</v>
      </c>
      <c r="W129" s="1">
        <f t="shared" ca="1" si="16"/>
        <v>0.42099360713441963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6.4757503383572973E-2</v>
      </c>
      <c r="E130" s="1">
        <f t="shared" ca="1" si="13"/>
        <v>-2.6916006620957354E-2</v>
      </c>
      <c r="F130" s="1">
        <f t="shared" ca="1" si="17"/>
        <v>-8.6156433397219748E-2</v>
      </c>
      <c r="G130" s="1">
        <f t="shared" ca="1" si="17"/>
        <v>-3.9533133550601195E-2</v>
      </c>
      <c r="H130" s="1">
        <f t="shared" ca="1" si="17"/>
        <v>4.6436770427732685E-2</v>
      </c>
      <c r="I130" s="1">
        <f t="shared" ca="1" si="17"/>
        <v>9.2550552392330745E-2</v>
      </c>
      <c r="J130" s="1">
        <f t="shared" ca="1" si="17"/>
        <v>0.11444537158873128</v>
      </c>
      <c r="K130" s="1">
        <f t="shared" ca="1" si="17"/>
        <v>0.11020030491909086</v>
      </c>
      <c r="L130" s="1">
        <f t="shared" ca="1" si="17"/>
        <v>9.3936090800275998E-2</v>
      </c>
      <c r="M130" s="1">
        <f t="shared" ca="1" si="17"/>
        <v>0.13417502964662473</v>
      </c>
      <c r="N130" s="1">
        <f t="shared" ca="1" si="17"/>
        <v>0.17748321562353903</v>
      </c>
      <c r="O130" s="1">
        <f t="shared" ca="1" si="17"/>
        <v>0.12345436574084119</v>
      </c>
      <c r="P130" s="1">
        <f t="shared" ca="1" si="17"/>
        <v>7.1229710836732379E-2</v>
      </c>
      <c r="Q130" s="1">
        <f t="shared" ca="1" si="17"/>
        <v>7.3721280805593523E-2</v>
      </c>
      <c r="R130" s="1">
        <f t="shared" ca="1" si="17"/>
        <v>0.10062637156133336</v>
      </c>
      <c r="S130" s="1">
        <f t="shared" ca="1" si="17"/>
        <v>0.14666393573800943</v>
      </c>
      <c r="T130" s="1">
        <f t="shared" ca="1" si="17"/>
        <v>0.23555443914447877</v>
      </c>
      <c r="U130" s="1">
        <f t="shared" ca="1" si="17"/>
        <v>0.33517352934065348</v>
      </c>
      <c r="V130" s="1">
        <f t="shared" ca="1" si="15"/>
        <v>0.29090069147931763</v>
      </c>
      <c r="W130" s="1">
        <f t="shared" ca="1" si="16"/>
        <v>0.31642243444783119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0.15128815654470107</v>
      </c>
      <c r="E131" s="1">
        <f t="shared" ca="1" si="13"/>
        <v>8.576236754998362E-2</v>
      </c>
      <c r="F131" s="1">
        <f t="shared" ca="1" si="17"/>
        <v>4.1317066223543121E-2</v>
      </c>
      <c r="G131" s="1">
        <f t="shared" ca="1" si="17"/>
        <v>4.3610265053821977E-2</v>
      </c>
      <c r="H131" s="1">
        <f t="shared" ca="1" si="17"/>
        <v>9.5952953058300011E-2</v>
      </c>
      <c r="I131" s="1">
        <f t="shared" ca="1" si="17"/>
        <v>0.13981286950507399</v>
      </c>
      <c r="J131" s="1">
        <f t="shared" ca="1" si="17"/>
        <v>4.410907348289432E-2</v>
      </c>
      <c r="K131" s="1">
        <f t="shared" ca="1" si="17"/>
        <v>-3.1340388858944759E-2</v>
      </c>
      <c r="L131" s="1">
        <f t="shared" ca="1" si="17"/>
        <v>5.0962811244899334E-2</v>
      </c>
      <c r="M131" s="1">
        <f t="shared" ca="1" si="17"/>
        <v>0.16005449867285396</v>
      </c>
      <c r="N131" s="1">
        <f t="shared" ca="1" si="17"/>
        <v>0.16509383244140846</v>
      </c>
      <c r="O131" s="1">
        <f t="shared" ca="1" si="17"/>
        <v>5.8330057176961825E-2</v>
      </c>
      <c r="P131" s="1">
        <f t="shared" ca="1" si="17"/>
        <v>9.6379974200125791E-3</v>
      </c>
      <c r="Q131" s="1">
        <f t="shared" ca="1" si="17"/>
        <v>4.6329451708259875E-2</v>
      </c>
      <c r="R131" s="1">
        <f t="shared" ca="1" si="17"/>
        <v>9.3966141291370514E-2</v>
      </c>
      <c r="S131" s="1">
        <f t="shared" ca="1" si="17"/>
        <v>0.11496078712138824</v>
      </c>
      <c r="T131" s="1">
        <f t="shared" ca="1" si="17"/>
        <v>0.17330727907103111</v>
      </c>
      <c r="U131" s="1">
        <f t="shared" ca="1" si="17"/>
        <v>0.29795258316661444</v>
      </c>
      <c r="V131" s="1">
        <f t="shared" ca="1" si="15"/>
        <v>0.39120306174622471</v>
      </c>
      <c r="W131" s="1">
        <f t="shared" ca="1" si="16"/>
        <v>0.50612254814547486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0.18951331486870809</v>
      </c>
      <c r="E132" s="1">
        <f t="shared" ca="1" si="13"/>
        <v>0.14022475531943998</v>
      </c>
      <c r="F132" s="1">
        <f t="shared" ca="1" si="17"/>
        <v>0.10422616503759312</v>
      </c>
      <c r="G132" s="1">
        <f t="shared" ca="1" si="17"/>
        <v>5.7446926987185273E-2</v>
      </c>
      <c r="H132" s="1">
        <f t="shared" ca="1" si="17"/>
        <v>1.3906540814649777E-2</v>
      </c>
      <c r="I132" s="1">
        <f t="shared" ca="1" si="17"/>
        <v>2.6472223836682407E-2</v>
      </c>
      <c r="J132" s="1">
        <f t="shared" ca="1" si="17"/>
        <v>4.2297229427427044E-2</v>
      </c>
      <c r="K132" s="1">
        <f t="shared" ca="1" si="17"/>
        <v>3.5388062403361058E-2</v>
      </c>
      <c r="L132" s="1">
        <f t="shared" ca="1" si="17"/>
        <v>4.2096089527899991E-2</v>
      </c>
      <c r="M132" s="1">
        <f t="shared" ca="1" si="17"/>
        <v>0.10175909094755234</v>
      </c>
      <c r="N132" s="1">
        <f t="shared" ca="1" si="17"/>
        <v>0.17909860478459519</v>
      </c>
      <c r="O132" s="1">
        <f t="shared" ca="1" si="17"/>
        <v>0.13580384662719241</v>
      </c>
      <c r="P132" s="1">
        <f t="shared" ca="1" si="17"/>
        <v>8.4350356886838701E-2</v>
      </c>
      <c r="Q132" s="1">
        <f t="shared" ca="1" si="17"/>
        <v>5.7051622350432707E-2</v>
      </c>
      <c r="R132" s="1">
        <f t="shared" ca="1" si="17"/>
        <v>5.2510805779933209E-2</v>
      </c>
      <c r="S132" s="1">
        <f t="shared" ca="1" si="17"/>
        <v>7.5329434856421434E-2</v>
      </c>
      <c r="T132" s="1">
        <f t="shared" ca="1" si="17"/>
        <v>0.19653555180386822</v>
      </c>
      <c r="U132" s="1">
        <f t="shared" ca="1" si="17"/>
        <v>0.3352961800003913</v>
      </c>
      <c r="V132" s="1">
        <f t="shared" ca="1" si="15"/>
        <v>0.30013211611447449</v>
      </c>
      <c r="W132" s="1">
        <f t="shared" ca="1" si="16"/>
        <v>0.29826316659140006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0.25349346601234329</v>
      </c>
      <c r="E133" s="1">
        <f t="shared" ca="1" si="13"/>
        <v>0.14156945160696813</v>
      </c>
      <c r="F133" s="1">
        <f t="shared" ca="1" si="17"/>
        <v>4.3598793669989595E-2</v>
      </c>
      <c r="G133" s="1">
        <f t="shared" ca="1" si="17"/>
        <v>4.4147360025899127E-2</v>
      </c>
      <c r="H133" s="1">
        <f t="shared" ca="1" si="17"/>
        <v>0.10638780251730051</v>
      </c>
      <c r="I133" s="1">
        <f t="shared" ca="1" si="17"/>
        <v>0.11358257589632574</v>
      </c>
      <c r="J133" s="1">
        <f t="shared" ca="1" si="17"/>
        <v>5.2237187715886903E-2</v>
      </c>
      <c r="K133" s="1">
        <f t="shared" ca="1" si="17"/>
        <v>5.3475372880743798E-3</v>
      </c>
      <c r="L133" s="1">
        <f t="shared" ca="1" si="17"/>
        <v>4.4088069640006153E-2</v>
      </c>
      <c r="M133" s="1">
        <f t="shared" ca="1" si="17"/>
        <v>0.15391508242793986</v>
      </c>
      <c r="N133" s="1">
        <f t="shared" ca="1" si="17"/>
        <v>0.28455117146057585</v>
      </c>
      <c r="O133" s="1">
        <f t="shared" ca="1" si="17"/>
        <v>0.20820428424890522</v>
      </c>
      <c r="P133" s="1">
        <f t="shared" ca="1" si="17"/>
        <v>7.7028039530665143E-2</v>
      </c>
      <c r="Q133" s="1">
        <f t="shared" ca="1" si="17"/>
        <v>1.128549118295708E-2</v>
      </c>
      <c r="R133" s="1">
        <f t="shared" ca="1" si="17"/>
        <v>3.1022542515932155E-2</v>
      </c>
      <c r="S133" s="1">
        <f t="shared" ca="1" si="17"/>
        <v>8.3935705867942981E-2</v>
      </c>
      <c r="T133" s="1">
        <f t="shared" ca="1" si="17"/>
        <v>0.22711864695141742</v>
      </c>
      <c r="U133" s="1">
        <f t="shared" ca="1" si="17"/>
        <v>0.40692644466204875</v>
      </c>
      <c r="V133" s="1">
        <f t="shared" ca="1" si="15"/>
        <v>0.45314209613750689</v>
      </c>
      <c r="W133" s="1">
        <f t="shared" ca="1" si="16"/>
        <v>0.53527121276651024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9.4281764529798653E-2</v>
      </c>
      <c r="E134" s="1">
        <f t="shared" ca="1" si="13"/>
        <v>8.6871870530121353E-2</v>
      </c>
      <c r="F134" s="1">
        <f t="shared" ca="1" si="17"/>
        <v>7.1836748547442153E-2</v>
      </c>
      <c r="G134" s="1">
        <f t="shared" ca="1" si="17"/>
        <v>8.2484596425663109E-2</v>
      </c>
      <c r="H134" s="1">
        <f t="shared" ca="1" si="17"/>
        <v>0.12927958206192108</v>
      </c>
      <c r="I134" s="1">
        <f t="shared" ca="1" si="17"/>
        <v>0.14312568806682802</v>
      </c>
      <c r="J134" s="1">
        <f t="shared" ca="1" si="17"/>
        <v>9.7272971810778014E-2</v>
      </c>
      <c r="K134" s="1">
        <f t="shared" ca="1" si="17"/>
        <v>6.754250893522272E-2</v>
      </c>
      <c r="L134" s="1">
        <f t="shared" ca="1" si="17"/>
        <v>5.8501477726325711E-2</v>
      </c>
      <c r="M134" s="1">
        <f t="shared" ca="1" si="17"/>
        <v>4.3553832805564408E-2</v>
      </c>
      <c r="N134" s="1">
        <f t="shared" ca="1" si="17"/>
        <v>1.012677723093307E-2</v>
      </c>
      <c r="O134" s="1">
        <f t="shared" ca="1" si="17"/>
        <v>-2.9204918897764665E-2</v>
      </c>
      <c r="P134" s="1">
        <f t="shared" ca="1" si="17"/>
        <v>-1.6575273389919282E-2</v>
      </c>
      <c r="Q134" s="1">
        <f t="shared" ca="1" si="17"/>
        <v>-1.6749235828055673E-3</v>
      </c>
      <c r="R134" s="1">
        <f t="shared" ca="1" si="17"/>
        <v>1.714501240081736E-2</v>
      </c>
      <c r="S134" s="1">
        <f t="shared" ca="1" si="17"/>
        <v>3.896769224212069E-2</v>
      </c>
      <c r="T134" s="1">
        <f t="shared" ca="1" si="17"/>
        <v>0.11322236045191672</v>
      </c>
      <c r="U134" s="1">
        <f t="shared" ca="1" si="17"/>
        <v>0.26899708200082662</v>
      </c>
      <c r="V134" s="1">
        <f t="shared" ca="1" si="15"/>
        <v>0.34954714316566848</v>
      </c>
      <c r="W134" s="1">
        <f t="shared" ca="1" si="16"/>
        <v>0.42310535943581123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-4.6471125107648725E-2</v>
      </c>
      <c r="E135" s="1">
        <f t="shared" ca="1" si="13"/>
        <v>-6.6986023468726191E-4</v>
      </c>
      <c r="F135" s="1">
        <f t="shared" ca="1" si="17"/>
        <v>7.2913997470640618E-2</v>
      </c>
      <c r="G135" s="1">
        <f t="shared" ca="1" si="17"/>
        <v>0.24113474659705933</v>
      </c>
      <c r="H135" s="1">
        <f t="shared" ca="1" si="17"/>
        <v>0.47225156182048689</v>
      </c>
      <c r="I135" s="1">
        <f t="shared" ca="1" si="17"/>
        <v>0.56949861180880723</v>
      </c>
      <c r="J135" s="1">
        <f t="shared" ca="1" si="17"/>
        <v>0.72218594962258131</v>
      </c>
      <c r="K135" s="1">
        <f t="shared" ca="1" si="17"/>
        <v>0.84804097284898816</v>
      </c>
      <c r="L135" s="1">
        <f t="shared" ca="1" si="17"/>
        <v>0.88857259264414901</v>
      </c>
      <c r="M135" s="1">
        <f t="shared" ca="1" si="17"/>
        <v>0.8668555045146602</v>
      </c>
      <c r="N135" s="1">
        <f t="shared" ca="1" si="17"/>
        <v>0.70009777142770901</v>
      </c>
      <c r="O135" s="1">
        <f t="shared" ca="1" si="17"/>
        <v>0.44636035672398411</v>
      </c>
      <c r="P135" s="1">
        <f t="shared" ca="1" si="17"/>
        <v>0.4363669146860536</v>
      </c>
      <c r="Q135" s="1">
        <f t="shared" ca="1" si="17"/>
        <v>0.6674745705738333</v>
      </c>
      <c r="R135" s="1">
        <f t="shared" ca="1" si="17"/>
        <v>0.68518715897347582</v>
      </c>
      <c r="S135" s="1">
        <f t="shared" ca="1" si="17"/>
        <v>0.59491347575167419</v>
      </c>
      <c r="T135" s="1">
        <f t="shared" ca="1" si="17"/>
        <v>0.77559359558651197</v>
      </c>
      <c r="U135" s="1">
        <f t="shared" ca="1" si="17"/>
        <v>0.92189887471437848</v>
      </c>
      <c r="V135" s="1">
        <f t="shared" ca="1" si="15"/>
        <v>0.82372895174412575</v>
      </c>
      <c r="W135" s="1">
        <f t="shared" ca="1" si="16"/>
        <v>0.53344774489012325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3.8765998422827637E-2</v>
      </c>
      <c r="E136" s="1">
        <f t="shared" ca="1" si="13"/>
        <v>6.6982487290653842E-2</v>
      </c>
      <c r="F136" s="1">
        <f t="shared" ca="1" si="17"/>
        <v>0.11403112131429938</v>
      </c>
      <c r="G136" s="1">
        <f t="shared" ca="1" si="17"/>
        <v>0.26342929648794283</v>
      </c>
      <c r="H136" s="1">
        <f t="shared" ca="1" si="17"/>
        <v>0.42260479649059429</v>
      </c>
      <c r="I136" s="1">
        <f t="shared" ca="1" si="17"/>
        <v>0.40446528596252496</v>
      </c>
      <c r="J136" s="1">
        <f t="shared" ca="1" si="17"/>
        <v>0.38161392417093454</v>
      </c>
      <c r="K136" s="1">
        <f t="shared" ca="1" si="17"/>
        <v>0.24404792965137681</v>
      </c>
      <c r="L136" s="1">
        <f t="shared" ca="1" si="17"/>
        <v>0.32103397115475485</v>
      </c>
      <c r="M136" s="1">
        <f t="shared" ca="1" si="17"/>
        <v>0.61451878603951549</v>
      </c>
      <c r="N136" s="1">
        <f t="shared" ca="1" si="17"/>
        <v>0.61934927099002723</v>
      </c>
      <c r="O136" s="1">
        <f t="shared" ca="1" si="17"/>
        <v>0.39542983129488191</v>
      </c>
      <c r="P136" s="1">
        <f t="shared" ca="1" si="17"/>
        <v>0.39682001617812401</v>
      </c>
      <c r="Q136" s="1">
        <f t="shared" ca="1" si="17"/>
        <v>0.49438096101732382</v>
      </c>
      <c r="R136" s="1">
        <f t="shared" ca="1" si="17"/>
        <v>0.44019296771143501</v>
      </c>
      <c r="S136" s="1">
        <f t="shared" ca="1" si="17"/>
        <v>0.37082910880812997</v>
      </c>
      <c r="T136" s="1">
        <f t="shared" ca="1" si="17"/>
        <v>0.40215342122114411</v>
      </c>
      <c r="U136" s="1">
        <f t="shared" ca="1" si="17"/>
        <v>0.30757040495768756</v>
      </c>
      <c r="V136" s="1">
        <f t="shared" ca="1" si="15"/>
        <v>0.33096545394303462</v>
      </c>
      <c r="W136" s="1">
        <f t="shared" ca="1" si="16"/>
        <v>0.51432301625600629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9.9152607698064762E-2</v>
      </c>
      <c r="E137" s="1">
        <f t="shared" ca="1" si="13"/>
        <v>0.26732104944912621</v>
      </c>
      <c r="F137" s="1">
        <f t="shared" ca="1" si="17"/>
        <v>0.45202340464965873</v>
      </c>
      <c r="G137" s="1">
        <f t="shared" ca="1" si="17"/>
        <v>0.49042584818882906</v>
      </c>
      <c r="H137" s="1">
        <f t="shared" ca="1" si="17"/>
        <v>0.47264160906124753</v>
      </c>
      <c r="I137" s="1">
        <f t="shared" ca="1" si="17"/>
        <v>0.33326980294260355</v>
      </c>
      <c r="J137" s="1">
        <f t="shared" ca="1" si="17"/>
        <v>0.40968786663950973</v>
      </c>
      <c r="K137" s="1">
        <f t="shared" ca="1" si="17"/>
        <v>0.61558986371572944</v>
      </c>
      <c r="L137" s="1">
        <f t="shared" ca="1" si="17"/>
        <v>0.58821146088836118</v>
      </c>
      <c r="M137" s="1">
        <f t="shared" ca="1" si="17"/>
        <v>0.4752541969746078</v>
      </c>
      <c r="N137" s="1">
        <f t="shared" ca="1" si="17"/>
        <v>0.46291629694687086</v>
      </c>
      <c r="O137" s="1">
        <f t="shared" ca="1" si="17"/>
        <v>0.2847688774725049</v>
      </c>
      <c r="P137" s="1">
        <f t="shared" ca="1" si="17"/>
        <v>0.10075751547563447</v>
      </c>
      <c r="Q137" s="1">
        <f t="shared" ca="1" si="17"/>
        <v>4.2606444816594105E-2</v>
      </c>
      <c r="R137" s="1">
        <f t="shared" ca="1" si="17"/>
        <v>6.0535386865945451E-2</v>
      </c>
      <c r="S137" s="1">
        <f t="shared" ca="1" si="17"/>
        <v>0.15662460111846394</v>
      </c>
      <c r="T137" s="1">
        <f t="shared" ca="1" si="17"/>
        <v>0.25933253721587507</v>
      </c>
      <c r="U137" s="1">
        <f t="shared" ca="1" si="17"/>
        <v>0.23686253265667817</v>
      </c>
      <c r="V137" s="1">
        <f t="shared" ca="1" si="15"/>
        <v>0.22072554143670498</v>
      </c>
      <c r="W137" s="1">
        <f t="shared" ca="1" si="16"/>
        <v>0.38384846885817542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9.4746881995906279E-2</v>
      </c>
      <c r="E138" s="1">
        <f t="shared" ca="1" si="13"/>
        <v>0.13683390256476632</v>
      </c>
      <c r="F138" s="1">
        <f t="shared" ca="1" si="17"/>
        <v>0.19230882268892049</v>
      </c>
      <c r="G138" s="1">
        <f t="shared" ca="1" si="17"/>
        <v>0.37182462426818647</v>
      </c>
      <c r="H138" s="1">
        <f t="shared" ca="1" si="17"/>
        <v>0.62397804845433291</v>
      </c>
      <c r="I138" s="1">
        <f t="shared" ca="1" si="17"/>
        <v>0.75908175823712187</v>
      </c>
      <c r="J138" s="1">
        <f t="shared" ca="1" si="17"/>
        <v>0.89924767458229782</v>
      </c>
      <c r="K138" s="1">
        <f t="shared" ca="1" si="17"/>
        <v>1.0223603327630122</v>
      </c>
      <c r="L138" s="1">
        <f t="shared" ca="1" si="17"/>
        <v>1.0392288664786329</v>
      </c>
      <c r="M138" s="1">
        <f t="shared" ca="1" si="17"/>
        <v>0.83131716409399004</v>
      </c>
      <c r="N138" s="1">
        <f t="shared" ca="1" si="17"/>
        <v>0.44366762141902411</v>
      </c>
      <c r="O138" s="1">
        <f t="shared" ca="1" si="17"/>
        <v>0.19513062844857218</v>
      </c>
      <c r="P138" s="1">
        <f t="shared" ca="1" si="17"/>
        <v>0.26016918043716963</v>
      </c>
      <c r="Q138" s="1">
        <f t="shared" ca="1" si="17"/>
        <v>0.55146567619032982</v>
      </c>
      <c r="R138" s="1">
        <f t="shared" ca="1" si="17"/>
        <v>0.67486549904480087</v>
      </c>
      <c r="S138" s="1">
        <f t="shared" ca="1" si="17"/>
        <v>0.62448834936340114</v>
      </c>
      <c r="T138" s="1">
        <f t="shared" ca="1" si="17"/>
        <v>0.76665199385838456</v>
      </c>
      <c r="U138" s="1">
        <f t="shared" ca="1" si="17"/>
        <v>0.86155212834622219</v>
      </c>
      <c r="V138" s="1">
        <f t="shared" ca="1" si="15"/>
        <v>0.82791681207867962</v>
      </c>
      <c r="W138" s="1">
        <f t="shared" ca="1" si="16"/>
        <v>0.82927119953393014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0.14879358471354939</v>
      </c>
      <c r="E139" s="1">
        <f t="shared" ca="1" si="13"/>
        <v>0.1300104749811718</v>
      </c>
      <c r="F139" s="1">
        <f t="shared" ca="1" si="17"/>
        <v>0.15853546395488252</v>
      </c>
      <c r="G139" s="1">
        <f t="shared" ca="1" si="17"/>
        <v>0.17839448985948919</v>
      </c>
      <c r="H139" s="1">
        <f t="shared" ca="1" si="17"/>
        <v>0.2097996911417451</v>
      </c>
      <c r="I139" s="1">
        <f t="shared" ca="1" si="17"/>
        <v>0.28877931712604477</v>
      </c>
      <c r="J139" s="1">
        <f t="shared" ca="1" si="17"/>
        <v>0.42777643552171318</v>
      </c>
      <c r="K139" s="1">
        <f t="shared" ca="1" si="17"/>
        <v>0.47659696417760289</v>
      </c>
      <c r="L139" s="1">
        <f t="shared" ca="1" si="17"/>
        <v>0.64362737884594923</v>
      </c>
      <c r="M139" s="1">
        <f t="shared" ca="1" si="17"/>
        <v>0.71333479504306418</v>
      </c>
      <c r="N139" s="1">
        <f t="shared" ca="1" si="17"/>
        <v>0.6542179141442459</v>
      </c>
      <c r="O139" s="1">
        <f t="shared" ca="1" si="17"/>
        <v>0.42662212232893537</v>
      </c>
      <c r="P139" s="1">
        <f t="shared" ca="1" si="17"/>
        <v>0.25819051753968436</v>
      </c>
      <c r="Q139" s="1">
        <f t="shared" ca="1" si="17"/>
        <v>0.18274023314628571</v>
      </c>
      <c r="R139" s="1">
        <f t="shared" ca="1" si="17"/>
        <v>0.13508323189424973</v>
      </c>
      <c r="S139" s="1">
        <f t="shared" ca="1" si="17"/>
        <v>0.23746978056565507</v>
      </c>
      <c r="T139" s="1">
        <f t="shared" ca="1" si="17"/>
        <v>0.55440611564986897</v>
      </c>
      <c r="U139" s="1">
        <f t="shared" ca="1" si="17"/>
        <v>0.78394191708452254</v>
      </c>
      <c r="V139" s="1">
        <f t="shared" ca="1" si="15"/>
        <v>0.74252355616585131</v>
      </c>
      <c r="W139" s="1">
        <f t="shared" ca="1" si="16"/>
        <v>0.4786436974054597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2.8030191834943808E-2</v>
      </c>
      <c r="E140" s="1">
        <f t="shared" ca="1" si="13"/>
        <v>1.5691324008918969E-2</v>
      </c>
      <c r="F140" s="1">
        <f t="shared" ca="1" si="17"/>
        <v>3.9796738173133494E-3</v>
      </c>
      <c r="G140" s="1">
        <f t="shared" ca="1" si="17"/>
        <v>2.1134568345363331E-2</v>
      </c>
      <c r="H140" s="1">
        <f t="shared" ca="1" si="17"/>
        <v>9.642482958830563E-2</v>
      </c>
      <c r="I140" s="1">
        <f t="shared" ca="1" si="17"/>
        <v>0.24483100715236747</v>
      </c>
      <c r="J140" s="1">
        <f t="shared" ca="1" si="17"/>
        <v>0.47167381013941678</v>
      </c>
      <c r="K140" s="1">
        <f t="shared" ca="1" si="17"/>
        <v>0.61485667733515625</v>
      </c>
      <c r="L140" s="1">
        <f t="shared" ca="1" si="17"/>
        <v>0.82909020432848346</v>
      </c>
      <c r="M140" s="1">
        <f t="shared" ca="1" si="17"/>
        <v>0.85518602038554137</v>
      </c>
      <c r="N140" s="1">
        <f t="shared" ca="1" si="17"/>
        <v>0.63131045761505289</v>
      </c>
      <c r="O140" s="1">
        <f t="shared" ca="1" si="17"/>
        <v>0.31203914414209288</v>
      </c>
      <c r="P140" s="1">
        <f t="shared" ca="1" si="17"/>
        <v>0.1344443953846402</v>
      </c>
      <c r="Q140" s="1">
        <f t="shared" ca="1" si="17"/>
        <v>0.13871604450529054</v>
      </c>
      <c r="R140" s="1">
        <f t="shared" ca="1" si="17"/>
        <v>0.23932648883279781</v>
      </c>
      <c r="S140" s="1">
        <f t="shared" ca="1" si="17"/>
        <v>0.30206702164713961</v>
      </c>
      <c r="T140" s="1">
        <f t="shared" ca="1" si="17"/>
        <v>0.48955961070330173</v>
      </c>
      <c r="U140" s="1">
        <f t="shared" ca="1" si="17"/>
        <v>0.63567051252889162</v>
      </c>
      <c r="V140" s="1">
        <f t="shared" ca="1" si="15"/>
        <v>0.55848409393678566</v>
      </c>
      <c r="W140" s="1">
        <f t="shared" ca="1" si="16"/>
        <v>0.35899812120828051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0.36604166185937964</v>
      </c>
      <c r="E141" s="1">
        <f t="shared" ca="1" si="13"/>
        <v>0.36777733279019348</v>
      </c>
      <c r="F141" s="1">
        <f t="shared" ca="1" si="17"/>
        <v>0.25416527720747772</v>
      </c>
      <c r="G141" s="1">
        <f t="shared" ca="1" si="17"/>
        <v>0.35051870571357691</v>
      </c>
      <c r="H141" s="1">
        <f t="shared" ca="1" si="17"/>
        <v>0.68026780955895827</v>
      </c>
      <c r="I141" s="1">
        <f t="shared" ca="1" si="17"/>
        <v>0.86383052581979936</v>
      </c>
      <c r="J141" s="1">
        <f t="shared" ca="1" si="17"/>
        <v>0.73873824431560908</v>
      </c>
      <c r="K141" s="1">
        <f t="shared" ca="1" si="17"/>
        <v>0.46178788404502563</v>
      </c>
      <c r="L141" s="1">
        <f t="shared" ca="1" si="17"/>
        <v>0.37515562213375686</v>
      </c>
      <c r="M141" s="1">
        <f t="shared" ca="1" si="17"/>
        <v>0.41643088500003966</v>
      </c>
      <c r="N141" s="1">
        <f t="shared" ca="1" si="17"/>
        <v>0.23309860596770343</v>
      </c>
      <c r="O141" s="1">
        <f t="shared" ca="1" si="17"/>
        <v>8.244651169819113E-2</v>
      </c>
      <c r="P141" s="1">
        <f t="shared" ca="1" si="17"/>
        <v>0.17358929821849728</v>
      </c>
      <c r="Q141" s="1">
        <f t="shared" ca="1" si="17"/>
        <v>0.44123765657655467</v>
      </c>
      <c r="R141" s="1">
        <f t="shared" ca="1" si="17"/>
        <v>0.62073968906434385</v>
      </c>
      <c r="S141" s="1">
        <f t="shared" ca="1" si="17"/>
        <v>0.6514358987639246</v>
      </c>
      <c r="T141" s="1">
        <f t="shared" ca="1" si="17"/>
        <v>0.72157831727498578</v>
      </c>
      <c r="U141" s="1">
        <f t="shared" ca="1" si="17"/>
        <v>0.71655439603814874</v>
      </c>
      <c r="V141" s="1">
        <f t="shared" ca="1" si="15"/>
        <v>0.69009825425603688</v>
      </c>
      <c r="W141" s="1">
        <f t="shared" ca="1" si="16"/>
        <v>0.79089709637405214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0.66443386376668856</v>
      </c>
      <c r="E142" s="1">
        <f t="shared" ca="1" si="13"/>
        <v>0.62680762254521927</v>
      </c>
      <c r="F142" s="1">
        <f t="shared" ca="1" si="17"/>
        <v>0.53449667430108239</v>
      </c>
      <c r="G142" s="1">
        <f t="shared" ca="1" si="17"/>
        <v>0.3003072153744607</v>
      </c>
      <c r="H142" s="1">
        <f t="shared" ca="1" si="17"/>
        <v>0.27138838913341934</v>
      </c>
      <c r="I142" s="1">
        <f t="shared" ca="1" si="17"/>
        <v>0.47049913663326193</v>
      </c>
      <c r="J142" s="1">
        <f t="shared" ca="1" si="17"/>
        <v>0.60892662326007407</v>
      </c>
      <c r="K142" s="1">
        <f t="shared" ca="1" si="17"/>
        <v>0.77767383644050281</v>
      </c>
      <c r="L142" s="1">
        <f t="shared" ca="1" si="17"/>
        <v>0.67771610760472623</v>
      </c>
      <c r="M142" s="1">
        <f t="shared" ca="1" si="17"/>
        <v>0.33578979646111096</v>
      </c>
      <c r="N142" s="1">
        <f t="shared" ca="1" si="17"/>
        <v>0.19813303186165526</v>
      </c>
      <c r="O142" s="1">
        <f t="shared" ca="1" si="17"/>
        <v>0.32846664051622049</v>
      </c>
      <c r="P142" s="1">
        <f t="shared" ca="1" si="17"/>
        <v>0.46741041952375345</v>
      </c>
      <c r="Q142" s="1">
        <f t="shared" ca="1" si="17"/>
        <v>0.62043245502453459</v>
      </c>
      <c r="R142" s="1">
        <f t="shared" ca="1" si="17"/>
        <v>0.58682210415630343</v>
      </c>
      <c r="S142" s="1">
        <f t="shared" ca="1" si="17"/>
        <v>0.55826785718420657</v>
      </c>
      <c r="T142" s="1">
        <f t="shared" ca="1" si="17"/>
        <v>0.74536778744653398</v>
      </c>
      <c r="U142" s="1">
        <f t="shared" ca="1" si="17"/>
        <v>0.74369380556810849</v>
      </c>
      <c r="V142" s="1">
        <f t="shared" ca="1" si="15"/>
        <v>0.45558310588136364</v>
      </c>
      <c r="W142" s="1">
        <f t="shared" ca="1" si="16"/>
        <v>0.20893943187853048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0.29188069710999437</v>
      </c>
      <c r="E143" s="1">
        <f t="shared" ca="1" si="13"/>
        <v>0.23904546938382576</v>
      </c>
      <c r="F143" s="1">
        <f t="shared" ca="1" si="17"/>
        <v>0.13241610262939538</v>
      </c>
      <c r="G143" s="1">
        <f t="shared" ca="1" si="17"/>
        <v>0.25504954932201351</v>
      </c>
      <c r="H143" s="1">
        <f t="shared" ca="1" si="17"/>
        <v>0.57828094672716224</v>
      </c>
      <c r="I143" s="1">
        <f t="shared" ca="1" si="17"/>
        <v>0.61548216226715935</v>
      </c>
      <c r="J143" s="1">
        <f t="shared" ca="1" si="17"/>
        <v>0.33610644773124787</v>
      </c>
      <c r="K143" s="1">
        <f t="shared" ca="1" si="17"/>
        <v>0.14116244691275598</v>
      </c>
      <c r="L143" s="1">
        <f t="shared" ca="1" si="17"/>
        <v>0.18828047829046185</v>
      </c>
      <c r="M143" s="1">
        <f t="shared" ca="1" si="17"/>
        <v>0.25615498884698773</v>
      </c>
      <c r="N143" s="1">
        <f t="shared" ca="1" si="17"/>
        <v>0.12348250251029955</v>
      </c>
      <c r="O143" s="1">
        <f t="shared" ca="1" si="17"/>
        <v>6.9725392371867548E-2</v>
      </c>
      <c r="P143" s="1">
        <f t="shared" ca="1" si="17"/>
        <v>0.19277164304641964</v>
      </c>
      <c r="Q143" s="1">
        <f t="shared" ca="1" si="17"/>
        <v>0.31004604874850172</v>
      </c>
      <c r="R143" s="1">
        <f t="shared" ca="1" si="17"/>
        <v>0.21078201151808243</v>
      </c>
      <c r="S143" s="1">
        <f t="shared" ca="1" si="17"/>
        <v>0.14262632816884488</v>
      </c>
      <c r="T143" s="1">
        <f t="shared" ca="1" si="17"/>
        <v>0.22283739179459822</v>
      </c>
      <c r="U143" s="1">
        <f t="shared" ref="U143:U158" ca="1" si="18">(U93+0.6*(V93+T93)+0.15*(S93+W93))/(1+2*0.6+2*0.15)</f>
        <v>0.34377407362440388</v>
      </c>
      <c r="V143" s="1">
        <f t="shared" ca="1" si="15"/>
        <v>0.40965395086710044</v>
      </c>
      <c r="W143" s="1">
        <f t="shared" ca="1" si="16"/>
        <v>0.57348629520327243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0.14174521549253316</v>
      </c>
      <c r="E144" s="1">
        <f t="shared" ca="1" si="13"/>
        <v>0.20569214064940108</v>
      </c>
      <c r="F144" s="1">
        <f t="shared" ref="F144:T158" ca="1" si="19">(F94+0.6*(G94+E94)+0.15*(D94+H94))/(1+2*0.6+2*0.15)</f>
        <v>0.24234256338024904</v>
      </c>
      <c r="G144" s="1">
        <f t="shared" ca="1" si="19"/>
        <v>0.32085582986051631</v>
      </c>
      <c r="H144" s="1">
        <f t="shared" ca="1" si="19"/>
        <v>0.42554900850866906</v>
      </c>
      <c r="I144" s="1">
        <f t="shared" ca="1" si="19"/>
        <v>0.34488632154424803</v>
      </c>
      <c r="J144" s="1">
        <f t="shared" ca="1" si="19"/>
        <v>0.40100211990312778</v>
      </c>
      <c r="K144" s="1">
        <f t="shared" ca="1" si="19"/>
        <v>0.50418707892051962</v>
      </c>
      <c r="L144" s="1">
        <f t="shared" ca="1" si="19"/>
        <v>0.35900209061105659</v>
      </c>
      <c r="M144" s="1">
        <f t="shared" ca="1" si="19"/>
        <v>0.17948797004969469</v>
      </c>
      <c r="N144" s="1">
        <f t="shared" ca="1" si="19"/>
        <v>2.9683729535551984E-2</v>
      </c>
      <c r="O144" s="1">
        <f t="shared" ca="1" si="19"/>
        <v>-4.4483423655948982E-3</v>
      </c>
      <c r="P144" s="1">
        <f t="shared" ca="1" si="19"/>
        <v>7.1712102860283816E-2</v>
      </c>
      <c r="Q144" s="1">
        <f t="shared" ca="1" si="19"/>
        <v>0.22615829713799199</v>
      </c>
      <c r="R144" s="1">
        <f t="shared" ca="1" si="19"/>
        <v>0.34767547134876431</v>
      </c>
      <c r="S144" s="1">
        <f t="shared" ca="1" si="19"/>
        <v>0.4252331480664453</v>
      </c>
      <c r="T144" s="1">
        <f t="shared" ca="1" si="19"/>
        <v>0.5972073928917716</v>
      </c>
      <c r="U144" s="1">
        <f t="shared" ca="1" si="18"/>
        <v>0.61436295372572891</v>
      </c>
      <c r="V144" s="1">
        <f t="shared" ca="1" si="15"/>
        <v>0.53026894947008441</v>
      </c>
      <c r="W144" s="1">
        <f t="shared" ca="1" si="16"/>
        <v>0.61310284897344247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0.74308747530672592</v>
      </c>
      <c r="E145" s="1">
        <f t="shared" ca="1" si="13"/>
        <v>0.61297023550297158</v>
      </c>
      <c r="F145" s="1">
        <f t="shared" ca="1" si="19"/>
        <v>0.44518611633603455</v>
      </c>
      <c r="G145" s="1">
        <f t="shared" ca="1" si="19"/>
        <v>0.28785100489111987</v>
      </c>
      <c r="H145" s="1">
        <f t="shared" ca="1" si="19"/>
        <v>0.35748576286091127</v>
      </c>
      <c r="I145" s="1">
        <f t="shared" ca="1" si="19"/>
        <v>0.45844486275972207</v>
      </c>
      <c r="J145" s="1">
        <f t="shared" ca="1" si="19"/>
        <v>0.33741166246763882</v>
      </c>
      <c r="K145" s="1">
        <f t="shared" ca="1" si="19"/>
        <v>0.27354232483545915</v>
      </c>
      <c r="L145" s="1">
        <f t="shared" ca="1" si="19"/>
        <v>0.26281101454608324</v>
      </c>
      <c r="M145" s="1">
        <f t="shared" ca="1" si="19"/>
        <v>0.18440363561121029</v>
      </c>
      <c r="N145" s="1">
        <f t="shared" ca="1" si="19"/>
        <v>0.10060978195552295</v>
      </c>
      <c r="O145" s="1">
        <f t="shared" ca="1" si="19"/>
        <v>4.0968578223177267E-2</v>
      </c>
      <c r="P145" s="1">
        <f t="shared" ca="1" si="19"/>
        <v>-1.8703469096133771E-2</v>
      </c>
      <c r="Q145" s="1">
        <f t="shared" ca="1" si="19"/>
        <v>3.1957334270811405E-3</v>
      </c>
      <c r="R145" s="1">
        <f t="shared" ca="1" si="19"/>
        <v>0.11825315167402442</v>
      </c>
      <c r="S145" s="1">
        <f t="shared" ca="1" si="19"/>
        <v>0.21787295373128979</v>
      </c>
      <c r="T145" s="1">
        <f t="shared" ca="1" si="19"/>
        <v>0.34455487002736951</v>
      </c>
      <c r="U145" s="1">
        <f t="shared" ca="1" si="18"/>
        <v>0.46044406545688643</v>
      </c>
      <c r="V145" s="1">
        <f t="shared" ca="1" si="15"/>
        <v>0.50221916061804084</v>
      </c>
      <c r="W145" s="1">
        <f t="shared" ca="1" si="16"/>
        <v>0.58864150077192279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1.0498326437992254</v>
      </c>
      <c r="E146" s="1">
        <f t="shared" ca="1" si="13"/>
        <v>0.94602704874734478</v>
      </c>
      <c r="F146" s="1">
        <f t="shared" ca="1" si="19"/>
        <v>0.75850054768192865</v>
      </c>
      <c r="G146" s="1">
        <f t="shared" ca="1" si="19"/>
        <v>0.62947792920265611</v>
      </c>
      <c r="H146" s="1">
        <f t="shared" ca="1" si="19"/>
        <v>0.77166969065205682</v>
      </c>
      <c r="I146" s="1">
        <f t="shared" ca="1" si="19"/>
        <v>0.84362096853902513</v>
      </c>
      <c r="J146" s="1">
        <f t="shared" ca="1" si="19"/>
        <v>0.74458393009116208</v>
      </c>
      <c r="K146" s="1">
        <f t="shared" ca="1" si="19"/>
        <v>0.66689900346472419</v>
      </c>
      <c r="L146" s="1">
        <f t="shared" ca="1" si="19"/>
        <v>0.53225230007190349</v>
      </c>
      <c r="M146" s="1">
        <f t="shared" ca="1" si="19"/>
        <v>0.45017400128934132</v>
      </c>
      <c r="N146" s="1">
        <f t="shared" ca="1" si="19"/>
        <v>0.24228539852166309</v>
      </c>
      <c r="O146" s="1">
        <f t="shared" ca="1" si="19"/>
        <v>0.14830621915596376</v>
      </c>
      <c r="P146" s="1">
        <f t="shared" ca="1" si="19"/>
        <v>0.28873888395396852</v>
      </c>
      <c r="Q146" s="1">
        <f t="shared" ca="1" si="19"/>
        <v>0.55907090969853535</v>
      </c>
      <c r="R146" s="1">
        <f t="shared" ca="1" si="19"/>
        <v>0.62583551218424971</v>
      </c>
      <c r="S146" s="1">
        <f t="shared" ca="1" si="19"/>
        <v>0.5406395976208529</v>
      </c>
      <c r="T146" s="1">
        <f t="shared" ca="1" si="19"/>
        <v>0.54335456119712444</v>
      </c>
      <c r="U146" s="1">
        <f t="shared" ca="1" si="18"/>
        <v>0.44921280833925736</v>
      </c>
      <c r="V146" s="1">
        <f t="shared" ca="1" si="15"/>
        <v>0.447503899658722</v>
      </c>
      <c r="W146" s="1">
        <f t="shared" ca="1" si="16"/>
        <v>0.64285750799953945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0.60393713278018735</v>
      </c>
      <c r="E147" s="1">
        <f t="shared" ca="1" si="13"/>
        <v>0.68167437319771351</v>
      </c>
      <c r="F147" s="1">
        <f t="shared" ca="1" si="19"/>
        <v>0.66158057941616422</v>
      </c>
      <c r="G147" s="1">
        <f t="shared" ca="1" si="19"/>
        <v>0.5941889565804962</v>
      </c>
      <c r="H147" s="1">
        <f t="shared" ca="1" si="19"/>
        <v>0.72089404792411815</v>
      </c>
      <c r="I147" s="1">
        <f t="shared" ca="1" si="19"/>
        <v>0.67589030612028589</v>
      </c>
      <c r="J147" s="1">
        <f t="shared" ca="1" si="19"/>
        <v>0.52617177922878811</v>
      </c>
      <c r="K147" s="1">
        <f t="shared" ca="1" si="19"/>
        <v>0.5900968100394085</v>
      </c>
      <c r="L147" s="1">
        <f t="shared" ca="1" si="19"/>
        <v>0.58815055343770495</v>
      </c>
      <c r="M147" s="1">
        <f t="shared" ca="1" si="19"/>
        <v>0.48469814311684167</v>
      </c>
      <c r="N147" s="1">
        <f t="shared" ca="1" si="19"/>
        <v>0.46294306837954091</v>
      </c>
      <c r="O147" s="1">
        <f t="shared" ca="1" si="19"/>
        <v>0.44459689805442137</v>
      </c>
      <c r="P147" s="1">
        <f t="shared" ca="1" si="19"/>
        <v>0.47623327547988525</v>
      </c>
      <c r="Q147" s="1">
        <f t="shared" ca="1" si="19"/>
        <v>0.33386924184287331</v>
      </c>
      <c r="R147" s="1">
        <f t="shared" ca="1" si="19"/>
        <v>0.19682540167570456</v>
      </c>
      <c r="S147" s="1">
        <f t="shared" ca="1" si="19"/>
        <v>0.18241957361177444</v>
      </c>
      <c r="T147" s="1">
        <f t="shared" ca="1" si="19"/>
        <v>0.25044042372219355</v>
      </c>
      <c r="U147" s="1">
        <f t="shared" ca="1" si="18"/>
        <v>0.2686577059450635</v>
      </c>
      <c r="V147" s="1">
        <f t="shared" ca="1" si="15"/>
        <v>0.40605873826150746</v>
      </c>
      <c r="W147" s="1">
        <f t="shared" ca="1" si="16"/>
        <v>0.66814423868039063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0.4483577136344305</v>
      </c>
      <c r="E148" s="1">
        <f t="shared" ca="1" si="13"/>
        <v>0.48724758708733956</v>
      </c>
      <c r="F148" s="1">
        <f t="shared" ca="1" si="19"/>
        <v>0.52224976762150077</v>
      </c>
      <c r="G148" s="1">
        <f t="shared" ca="1" si="19"/>
        <v>0.50314961637008448</v>
      </c>
      <c r="H148" s="1">
        <f t="shared" ca="1" si="19"/>
        <v>0.61675282663450115</v>
      </c>
      <c r="I148" s="1">
        <f t="shared" ca="1" si="19"/>
        <v>0.6067371050449174</v>
      </c>
      <c r="J148" s="1">
        <f t="shared" ca="1" si="19"/>
        <v>0.38998725147890789</v>
      </c>
      <c r="K148" s="1">
        <f t="shared" ca="1" si="19"/>
        <v>0.26397433347252192</v>
      </c>
      <c r="L148" s="1">
        <f t="shared" ca="1" si="19"/>
        <v>0.27217747862768132</v>
      </c>
      <c r="M148" s="1">
        <f t="shared" ca="1" si="19"/>
        <v>0.35306807327086781</v>
      </c>
      <c r="N148" s="1">
        <f t="shared" ca="1" si="19"/>
        <v>0.44200739204841932</v>
      </c>
      <c r="O148" s="1">
        <f t="shared" ca="1" si="19"/>
        <v>0.33546006393425759</v>
      </c>
      <c r="P148" s="1">
        <f t="shared" ca="1" si="19"/>
        <v>0.21662115264228793</v>
      </c>
      <c r="Q148" s="1">
        <f t="shared" ca="1" si="19"/>
        <v>0.1344266865292772</v>
      </c>
      <c r="R148" s="1">
        <f t="shared" ca="1" si="19"/>
        <v>0.15592376399723321</v>
      </c>
      <c r="S148" s="1">
        <f t="shared" ca="1" si="19"/>
        <v>0.18302628582418695</v>
      </c>
      <c r="T148" s="1">
        <f t="shared" ca="1" si="19"/>
        <v>0.17334684636396824</v>
      </c>
      <c r="U148" s="1">
        <f t="shared" ca="1" si="18"/>
        <v>0.16420380441643415</v>
      </c>
      <c r="V148" s="1">
        <f t="shared" ca="1" si="15"/>
        <v>0.32751537300924854</v>
      </c>
      <c r="W148" s="1">
        <f t="shared" ca="1" si="16"/>
        <v>0.59645651026814561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0.45001797128842785</v>
      </c>
      <c r="E149" s="1">
        <f t="shared" ca="1" si="13"/>
        <v>0.54497917862687961</v>
      </c>
      <c r="F149" s="1">
        <f t="shared" ca="1" si="19"/>
        <v>0.5863955581477861</v>
      </c>
      <c r="G149" s="1">
        <f t="shared" ca="1" si="19"/>
        <v>0.54127261894597767</v>
      </c>
      <c r="H149" s="1">
        <f t="shared" ca="1" si="19"/>
        <v>0.71941451711507887</v>
      </c>
      <c r="I149" s="1">
        <f t="shared" ca="1" si="19"/>
        <v>0.92468260461394125</v>
      </c>
      <c r="J149" s="1">
        <f t="shared" ca="1" si="19"/>
        <v>1.0109131476434727</v>
      </c>
      <c r="K149" s="1">
        <f t="shared" ca="1" si="19"/>
        <v>0.95631278539400455</v>
      </c>
      <c r="L149" s="1">
        <f t="shared" ca="1" si="19"/>
        <v>0.90434777488206031</v>
      </c>
      <c r="M149" s="1">
        <f t="shared" ca="1" si="19"/>
        <v>0.90491900588258356</v>
      </c>
      <c r="N149" s="1">
        <f t="shared" ca="1" si="19"/>
        <v>0.87381395795120098</v>
      </c>
      <c r="O149" s="1">
        <f t="shared" ca="1" si="19"/>
        <v>0.80571041199391991</v>
      </c>
      <c r="P149" s="1">
        <f t="shared" ca="1" si="19"/>
        <v>0.85666021510157297</v>
      </c>
      <c r="Q149" s="1">
        <f t="shared" ca="1" si="19"/>
        <v>0.8612278985844245</v>
      </c>
      <c r="R149" s="1">
        <f t="shared" ca="1" si="19"/>
        <v>0.6935116506403346</v>
      </c>
      <c r="S149" s="1">
        <f t="shared" ca="1" si="19"/>
        <v>0.50424380929497126</v>
      </c>
      <c r="T149" s="1">
        <f t="shared" ca="1" si="19"/>
        <v>0.51850434900347619</v>
      </c>
      <c r="U149" s="1">
        <f t="shared" ca="1" si="18"/>
        <v>0.4153673565226142</v>
      </c>
      <c r="V149" s="1">
        <f t="shared" ca="1" si="15"/>
        <v>0.36219967528309088</v>
      </c>
      <c r="W149" s="1">
        <f t="shared" ca="1" si="16"/>
        <v>0.56102302563027451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0.37164546819940575</v>
      </c>
      <c r="E150" s="1">
        <f t="shared" ca="1" si="13"/>
        <v>0.2411316744925526</v>
      </c>
      <c r="F150" s="1">
        <f t="shared" ca="1" si="19"/>
        <v>0.18236882688901929</v>
      </c>
      <c r="G150" s="1">
        <f t="shared" ca="1" si="19"/>
        <v>0.28035972918396684</v>
      </c>
      <c r="H150" s="1">
        <f t="shared" ca="1" si="19"/>
        <v>0.54166242062008563</v>
      </c>
      <c r="I150" s="1">
        <f t="shared" ca="1" si="19"/>
        <v>0.6887689406732822</v>
      </c>
      <c r="J150" s="1">
        <f t="shared" ca="1" si="19"/>
        <v>0.73222184395268952</v>
      </c>
      <c r="K150" s="1">
        <f t="shared" ca="1" si="19"/>
        <v>0.64269985253711837</v>
      </c>
      <c r="L150" s="1">
        <f t="shared" ca="1" si="19"/>
        <v>0.5451304681820327</v>
      </c>
      <c r="M150" s="1">
        <f t="shared" ca="1" si="19"/>
        <v>0.64508000615595473</v>
      </c>
      <c r="N150" s="1">
        <f t="shared" ca="1" si="19"/>
        <v>0.75254320750118875</v>
      </c>
      <c r="O150" s="1">
        <f t="shared" ca="1" si="19"/>
        <v>0.80900848936623981</v>
      </c>
      <c r="P150" s="1">
        <f t="shared" ca="1" si="19"/>
        <v>0.86556196526859863</v>
      </c>
      <c r="Q150" s="1">
        <f t="shared" ca="1" si="19"/>
        <v>0.71760733450961189</v>
      </c>
      <c r="R150" s="1">
        <f t="shared" ca="1" si="19"/>
        <v>0.41860038619260553</v>
      </c>
      <c r="S150" s="1">
        <f t="shared" ca="1" si="19"/>
        <v>0.39986969144158119</v>
      </c>
      <c r="T150" s="1">
        <f t="shared" ca="1" si="19"/>
        <v>0.68115630211812039</v>
      </c>
      <c r="U150" s="1">
        <f t="shared" ca="1" si="18"/>
        <v>0.86233710997071056</v>
      </c>
      <c r="V150" s="1">
        <f t="shared" ca="1" si="15"/>
        <v>0.81759782204238507</v>
      </c>
      <c r="W150" s="1">
        <f t="shared" ca="1" si="16"/>
        <v>0.63686902269472268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0.27924305320010007</v>
      </c>
      <c r="E151" s="1">
        <f t="shared" ca="1" si="13"/>
        <v>0.40260369197280249</v>
      </c>
      <c r="F151" s="1">
        <f t="shared" ca="1" si="19"/>
        <v>0.52297439382102717</v>
      </c>
      <c r="G151" s="1">
        <f t="shared" ca="1" si="19"/>
        <v>0.52155333252300762</v>
      </c>
      <c r="H151" s="1">
        <f t="shared" ca="1" si="19"/>
        <v>0.53287795255017401</v>
      </c>
      <c r="I151" s="1">
        <f t="shared" ca="1" si="19"/>
        <v>0.38398514134327766</v>
      </c>
      <c r="J151" s="1">
        <f t="shared" ca="1" si="19"/>
        <v>0.17319980053173689</v>
      </c>
      <c r="K151" s="1">
        <f t="shared" ca="1" si="19"/>
        <v>5.9696607355676556E-2</v>
      </c>
      <c r="L151" s="1">
        <f t="shared" ca="1" si="19"/>
        <v>0.11448259937182041</v>
      </c>
      <c r="M151" s="1">
        <f t="shared" ca="1" si="19"/>
        <v>0.31174725735003211</v>
      </c>
      <c r="N151" s="1">
        <f t="shared" ca="1" si="19"/>
        <v>0.5128040661918597</v>
      </c>
      <c r="O151" s="1">
        <f t="shared" ca="1" si="19"/>
        <v>0.46926263496305187</v>
      </c>
      <c r="P151" s="1">
        <f t="shared" ca="1" si="19"/>
        <v>0.41007628967411869</v>
      </c>
      <c r="Q151" s="1">
        <f t="shared" ca="1" si="19"/>
        <v>0.25607700877788647</v>
      </c>
      <c r="R151" s="1">
        <f t="shared" ca="1" si="19"/>
        <v>0.12091275395701051</v>
      </c>
      <c r="S151" s="1">
        <f t="shared" ca="1" si="19"/>
        <v>7.4801685686713151E-2</v>
      </c>
      <c r="T151" s="1">
        <f t="shared" ca="1" si="19"/>
        <v>0.11020709309895702</v>
      </c>
      <c r="U151" s="1">
        <f t="shared" ca="1" si="18"/>
        <v>0.15437659781269661</v>
      </c>
      <c r="V151" s="1">
        <f t="shared" ca="1" si="15"/>
        <v>0.2851540218121239</v>
      </c>
      <c r="W151" s="1">
        <f t="shared" ca="1" si="16"/>
        <v>0.5881002244885607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0.22852063343175999</v>
      </c>
      <c r="E152" s="1">
        <f t="shared" ca="1" si="13"/>
        <v>0.40988257499943359</v>
      </c>
      <c r="F152" s="1">
        <f t="shared" ca="1" si="19"/>
        <v>0.38535400359570926</v>
      </c>
      <c r="G152" s="1">
        <f t="shared" ca="1" si="19"/>
        <v>0.45246482061908544</v>
      </c>
      <c r="H152" s="1">
        <f t="shared" ca="1" si="19"/>
        <v>0.72239223301420252</v>
      </c>
      <c r="I152" s="1">
        <f t="shared" ca="1" si="19"/>
        <v>0.72669458910776652</v>
      </c>
      <c r="J152" s="1">
        <f t="shared" ca="1" si="19"/>
        <v>0.37978003355077289</v>
      </c>
      <c r="K152" s="1">
        <f t="shared" ca="1" si="19"/>
        <v>0.13142633193046568</v>
      </c>
      <c r="L152" s="1">
        <f t="shared" ca="1" si="19"/>
        <v>7.9947180583012728E-2</v>
      </c>
      <c r="M152" s="1">
        <f t="shared" ca="1" si="19"/>
        <v>8.7274802645514238E-2</v>
      </c>
      <c r="N152" s="1">
        <f t="shared" ca="1" si="19"/>
        <v>0.12199733967400408</v>
      </c>
      <c r="O152" s="1">
        <f t="shared" ca="1" si="19"/>
        <v>0.15227260780254587</v>
      </c>
      <c r="P152" s="1">
        <f t="shared" ca="1" si="19"/>
        <v>0.19743421651400758</v>
      </c>
      <c r="Q152" s="1">
        <f t="shared" ca="1" si="19"/>
        <v>0.34017633270175701</v>
      </c>
      <c r="R152" s="1">
        <f t="shared" ca="1" si="19"/>
        <v>0.53374744181915634</v>
      </c>
      <c r="S152" s="1">
        <f t="shared" ca="1" si="19"/>
        <v>0.50824976410478884</v>
      </c>
      <c r="T152" s="1">
        <f t="shared" ca="1" si="19"/>
        <v>0.4358960726860362</v>
      </c>
      <c r="U152" s="1">
        <f t="shared" ca="1" si="18"/>
        <v>0.31446722305213404</v>
      </c>
      <c r="V152" s="1">
        <f t="shared" ca="1" si="15"/>
        <v>0.36408386542586918</v>
      </c>
      <c r="W152" s="1">
        <f t="shared" ca="1" si="16"/>
        <v>0.63377940957835721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0.54025719377814541</v>
      </c>
      <c r="E153" s="1">
        <f t="shared" ca="1" si="13"/>
        <v>0.2404950197109367</v>
      </c>
      <c r="F153" s="1">
        <f t="shared" ca="1" si="19"/>
        <v>5.9733381546716292E-2</v>
      </c>
      <c r="G153" s="1">
        <f t="shared" ca="1" si="19"/>
        <v>6.1163836482938869E-3</v>
      </c>
      <c r="H153" s="1">
        <f t="shared" ca="1" si="19"/>
        <v>6.2620496159193878E-2</v>
      </c>
      <c r="I153" s="1">
        <f t="shared" ca="1" si="19"/>
        <v>0.28638450244368341</v>
      </c>
      <c r="J153" s="1">
        <f t="shared" ca="1" si="19"/>
        <v>0.49382995056640022</v>
      </c>
      <c r="K153" s="1">
        <f t="shared" ca="1" si="19"/>
        <v>0.39775733658659257</v>
      </c>
      <c r="L153" s="1">
        <f t="shared" ca="1" si="19"/>
        <v>0.24603907598802066</v>
      </c>
      <c r="M153" s="1">
        <f t="shared" ca="1" si="19"/>
        <v>0.21410870003718716</v>
      </c>
      <c r="N153" s="1">
        <f t="shared" ca="1" si="19"/>
        <v>0.21247360902180251</v>
      </c>
      <c r="O153" s="1">
        <f t="shared" ca="1" si="19"/>
        <v>0.17790311970869099</v>
      </c>
      <c r="P153" s="1">
        <f t="shared" ca="1" si="19"/>
        <v>0.12069537696186705</v>
      </c>
      <c r="Q153" s="1">
        <f t="shared" ca="1" si="19"/>
        <v>5.905542002719949E-2</v>
      </c>
      <c r="R153" s="1">
        <f t="shared" ca="1" si="19"/>
        <v>7.2016590546054429E-2</v>
      </c>
      <c r="S153" s="1">
        <f t="shared" ca="1" si="19"/>
        <v>0.31195867769662111</v>
      </c>
      <c r="T153" s="1">
        <f t="shared" ca="1" si="19"/>
        <v>0.74792587947639055</v>
      </c>
      <c r="U153" s="1">
        <f t="shared" ca="1" si="18"/>
        <v>0.94081431297723894</v>
      </c>
      <c r="V153" s="1">
        <f t="shared" ca="1" si="15"/>
        <v>0.7875630263236314</v>
      </c>
      <c r="W153" s="1">
        <f t="shared" ca="1" si="16"/>
        <v>0.46966356486074684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0.51900841352595606</v>
      </c>
      <c r="E154" s="1">
        <f t="shared" ca="1" si="13"/>
        <v>0.21524463763142923</v>
      </c>
      <c r="F154" s="1">
        <f t="shared" ca="1" si="19"/>
        <v>5.1213954161923161E-2</v>
      </c>
      <c r="G154" s="1">
        <f t="shared" ca="1" si="19"/>
        <v>5.2609384001791812E-2</v>
      </c>
      <c r="H154" s="1">
        <f t="shared" ca="1" si="19"/>
        <v>0.14133084816514993</v>
      </c>
      <c r="I154" s="1">
        <f t="shared" ca="1" si="19"/>
        <v>0.33794865062922924</v>
      </c>
      <c r="J154" s="1">
        <f t="shared" ca="1" si="19"/>
        <v>0.60113140506008289</v>
      </c>
      <c r="K154" s="1">
        <f t="shared" ca="1" si="19"/>
        <v>0.5818627746062075</v>
      </c>
      <c r="L154" s="1">
        <f t="shared" ca="1" si="19"/>
        <v>0.33676338131030076</v>
      </c>
      <c r="M154" s="1">
        <f t="shared" ca="1" si="19"/>
        <v>0.34222080285465861</v>
      </c>
      <c r="N154" s="1">
        <f t="shared" ca="1" si="19"/>
        <v>0.58365033468145167</v>
      </c>
      <c r="O154" s="1">
        <f t="shared" ca="1" si="19"/>
        <v>0.71249853032448229</v>
      </c>
      <c r="P154" s="1">
        <f t="shared" ca="1" si="19"/>
        <v>0.81144027348433156</v>
      </c>
      <c r="Q154" s="1">
        <f t="shared" ca="1" si="19"/>
        <v>0.65493859588914694</v>
      </c>
      <c r="R154" s="1">
        <f t="shared" ca="1" si="19"/>
        <v>0.3201249636274725</v>
      </c>
      <c r="S154" s="1">
        <f t="shared" ca="1" si="19"/>
        <v>0.30172830395919642</v>
      </c>
      <c r="T154" s="1">
        <f t="shared" ca="1" si="19"/>
        <v>0.65418693169933684</v>
      </c>
      <c r="U154" s="1">
        <f t="shared" ca="1" si="18"/>
        <v>0.87390012531664818</v>
      </c>
      <c r="V154" s="1">
        <f t="shared" ca="1" si="15"/>
        <v>0.77070432372399345</v>
      </c>
      <c r="W154" s="1">
        <f t="shared" ca="1" si="16"/>
        <v>0.45301582506131538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0.77136761058212466</v>
      </c>
      <c r="E155" s="1">
        <f t="shared" ca="1" si="13"/>
        <v>0.52868584907152316</v>
      </c>
      <c r="F155" s="1">
        <f t="shared" ca="1" si="19"/>
        <v>0.28815391859103273</v>
      </c>
      <c r="G155" s="1">
        <f t="shared" ca="1" si="19"/>
        <v>0.35841677589443344</v>
      </c>
      <c r="H155" s="1">
        <f t="shared" ca="1" si="19"/>
        <v>0.6596340553482769</v>
      </c>
      <c r="I155" s="1">
        <f t="shared" ca="1" si="19"/>
        <v>0.68333373841356093</v>
      </c>
      <c r="J155" s="1">
        <f t="shared" ca="1" si="19"/>
        <v>0.38515052277492717</v>
      </c>
      <c r="K155" s="1">
        <f t="shared" ca="1" si="19"/>
        <v>0.15858130462835399</v>
      </c>
      <c r="L155" s="1">
        <f t="shared" ca="1" si="19"/>
        <v>0.11798914091337243</v>
      </c>
      <c r="M155" s="1">
        <f t="shared" ca="1" si="19"/>
        <v>0.12498463476693314</v>
      </c>
      <c r="N155" s="1">
        <f t="shared" ca="1" si="19"/>
        <v>8.7309481969085709E-2</v>
      </c>
      <c r="O155" s="1">
        <f t="shared" ca="1" si="19"/>
        <v>0.13789217753125171</v>
      </c>
      <c r="P155" s="1">
        <f t="shared" ca="1" si="19"/>
        <v>0.27476655205183415</v>
      </c>
      <c r="Q155" s="1">
        <f t="shared" ca="1" si="19"/>
        <v>0.37390548654414102</v>
      </c>
      <c r="R155" s="1">
        <f t="shared" ca="1" si="19"/>
        <v>0.29425986856606301</v>
      </c>
      <c r="S155" s="1">
        <f t="shared" ca="1" si="19"/>
        <v>0.36409759608719222</v>
      </c>
      <c r="T155" s="1">
        <f t="shared" ca="1" si="19"/>
        <v>0.63642790412546257</v>
      </c>
      <c r="U155" s="1">
        <f t="shared" ca="1" si="18"/>
        <v>0.77432686556339836</v>
      </c>
      <c r="V155" s="1">
        <f t="shared" ca="1" si="15"/>
        <v>0.76110540837185425</v>
      </c>
      <c r="W155" s="1">
        <f t="shared" ca="1" si="16"/>
        <v>0.76143059275123448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0.78558659684498078</v>
      </c>
      <c r="E156" s="1">
        <f t="shared" ca="1" si="13"/>
        <v>0.67657527044004617</v>
      </c>
      <c r="F156" s="1">
        <f t="shared" ca="1" si="19"/>
        <v>0.56060543011931929</v>
      </c>
      <c r="G156" s="1">
        <f t="shared" ca="1" si="19"/>
        <v>0.33547883369273557</v>
      </c>
      <c r="H156" s="1">
        <f t="shared" ca="1" si="19"/>
        <v>0.29662456690518957</v>
      </c>
      <c r="I156" s="1">
        <f t="shared" ca="1" si="19"/>
        <v>0.4172325251463474</v>
      </c>
      <c r="J156" s="1">
        <f t="shared" ca="1" si="19"/>
        <v>0.44309342460040302</v>
      </c>
      <c r="K156" s="1">
        <f t="shared" ca="1" si="19"/>
        <v>0.48260274291670335</v>
      </c>
      <c r="L156" s="1">
        <f t="shared" ca="1" si="19"/>
        <v>0.42305524590006183</v>
      </c>
      <c r="M156" s="1">
        <f t="shared" ca="1" si="19"/>
        <v>0.49216796473937724</v>
      </c>
      <c r="N156" s="1">
        <f t="shared" ca="1" si="19"/>
        <v>0.6529158753792158</v>
      </c>
      <c r="O156" s="1">
        <f t="shared" ca="1" si="19"/>
        <v>0.68595291775506251</v>
      </c>
      <c r="P156" s="1">
        <f t="shared" ca="1" si="19"/>
        <v>0.76001584637919972</v>
      </c>
      <c r="Q156" s="1">
        <f t="shared" ca="1" si="19"/>
        <v>0.65082831028959798</v>
      </c>
      <c r="R156" s="1">
        <f t="shared" ca="1" si="19"/>
        <v>0.38622243947223983</v>
      </c>
      <c r="S156" s="1">
        <f t="shared" ca="1" si="19"/>
        <v>0.40308374058521396</v>
      </c>
      <c r="T156" s="1">
        <f t="shared" ca="1" si="19"/>
        <v>0.66600160676583764</v>
      </c>
      <c r="U156" s="1">
        <f t="shared" ca="1" si="18"/>
        <v>0.67457204541563653</v>
      </c>
      <c r="V156" s="1">
        <f t="shared" ca="1" si="15"/>
        <v>0.41731436826212243</v>
      </c>
      <c r="W156" s="1">
        <f t="shared" ca="1" si="16"/>
        <v>0.23854445594592807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0.42073687400004778</v>
      </c>
      <c r="E157" s="1">
        <f t="shared" ca="1" si="13"/>
        <v>0.4375470395729063</v>
      </c>
      <c r="F157" s="1">
        <f t="shared" ca="1" si="19"/>
        <v>0.44676135757978352</v>
      </c>
      <c r="G157" s="1">
        <f t="shared" ca="1" si="19"/>
        <v>0.28891197333959001</v>
      </c>
      <c r="H157" s="1">
        <f t="shared" ca="1" si="19"/>
        <v>0.23502942905457083</v>
      </c>
      <c r="I157" s="1">
        <f t="shared" ca="1" si="19"/>
        <v>0.38672424409195871</v>
      </c>
      <c r="J157" s="1">
        <f t="shared" ca="1" si="19"/>
        <v>0.73950225051077279</v>
      </c>
      <c r="K157" s="1">
        <f t="shared" ca="1" si="19"/>
        <v>0.94406628184891572</v>
      </c>
      <c r="L157" s="1">
        <f t="shared" ca="1" si="19"/>
        <v>0.99520854074368581</v>
      </c>
      <c r="M157" s="1">
        <f t="shared" ca="1" si="19"/>
        <v>0.95772615349453605</v>
      </c>
      <c r="N157" s="1">
        <f t="shared" ca="1" si="19"/>
        <v>0.87424279837021801</v>
      </c>
      <c r="O157" s="1">
        <f t="shared" ca="1" si="19"/>
        <v>0.82672102054454477</v>
      </c>
      <c r="P157" s="1">
        <f t="shared" ca="1" si="19"/>
        <v>0.85835743815797705</v>
      </c>
      <c r="Q157" s="1">
        <f t="shared" ca="1" si="19"/>
        <v>0.74549805593313012</v>
      </c>
      <c r="R157" s="1">
        <f t="shared" ca="1" si="19"/>
        <v>0.52009946455292366</v>
      </c>
      <c r="S157" s="1">
        <f t="shared" ca="1" si="19"/>
        <v>0.50741979940679049</v>
      </c>
      <c r="T157" s="1">
        <f t="shared" ca="1" si="19"/>
        <v>0.78813948737809925</v>
      </c>
      <c r="U157" s="1">
        <f t="shared" ca="1" si="18"/>
        <v>0.93812058470413129</v>
      </c>
      <c r="V157" s="1">
        <f t="shared" ca="1" si="15"/>
        <v>0.78879703223398889</v>
      </c>
      <c r="W157" s="1">
        <f t="shared" ca="1" si="16"/>
        <v>0.45975947919026161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0.44858252909364638</v>
      </c>
      <c r="E158" s="1">
        <f t="shared" ca="1" si="13"/>
        <v>0.20273526828538688</v>
      </c>
      <c r="F158" s="1">
        <f t="shared" ca="1" si="19"/>
        <v>9.7518671437192658E-2</v>
      </c>
      <c r="G158" s="1">
        <f t="shared" ca="1" si="19"/>
        <v>0.2596094643426457</v>
      </c>
      <c r="H158" s="1">
        <f t="shared" ca="1" si="19"/>
        <v>0.59065846865877614</v>
      </c>
      <c r="I158" s="1">
        <f t="shared" ca="1" si="19"/>
        <v>0.7449613628622298</v>
      </c>
      <c r="J158" s="1">
        <f t="shared" ca="1" si="19"/>
        <v>0.63477815990494868</v>
      </c>
      <c r="K158" s="1">
        <f t="shared" ca="1" si="19"/>
        <v>0.35277007569094632</v>
      </c>
      <c r="L158" s="1">
        <f ca="1">(L108+0.6*(M108+K108)+0.15*(J108+N108))/(1+2*0.6+2*0.15)</f>
        <v>0.32498677730123415</v>
      </c>
      <c r="M158" s="1">
        <f t="shared" ca="1" si="19"/>
        <v>0.59014729498907692</v>
      </c>
      <c r="N158" s="1">
        <f t="shared" ca="1" si="19"/>
        <v>0.76988832857733092</v>
      </c>
      <c r="O158" s="1">
        <f t="shared" ca="1" si="19"/>
        <v>0.77805556357225014</v>
      </c>
      <c r="P158" s="1">
        <f t="shared" ca="1" si="19"/>
        <v>0.77497744755002596</v>
      </c>
      <c r="Q158" s="1">
        <f t="shared" ca="1" si="19"/>
        <v>0.63217956154729538</v>
      </c>
      <c r="R158" s="1">
        <f t="shared" ca="1" si="19"/>
        <v>0.37957301634792462</v>
      </c>
      <c r="S158" s="1">
        <f t="shared" ca="1" si="19"/>
        <v>0.42674177283931208</v>
      </c>
      <c r="T158" s="1">
        <f t="shared" ca="1" si="19"/>
        <v>0.73309326858471924</v>
      </c>
      <c r="U158" s="1">
        <f t="shared" ca="1" si="18"/>
        <v>0.86061813590271241</v>
      </c>
      <c r="V158" s="1">
        <f t="shared" ca="1" si="15"/>
        <v>0.68235934685557564</v>
      </c>
      <c r="W158" s="1">
        <f ca="1">(W108+0.6*(V108)+0.15*U108)/(1+0.6+0.15)</f>
        <v>0.36621880975684074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0.13025391525013952</v>
      </c>
      <c r="E160" s="3">
        <f t="shared" ref="E160:W160" ca="1" si="20">AVERAGE(E111:E134)</f>
        <v>9.8598468172167719E-2</v>
      </c>
      <c r="F160" s="3">
        <f t="shared" ca="1" si="20"/>
        <v>7.6537552337856099E-2</v>
      </c>
      <c r="G160" s="3">
        <f t="shared" ca="1" si="20"/>
        <v>6.9943993014293007E-2</v>
      </c>
      <c r="H160" s="3">
        <f t="shared" ca="1" si="20"/>
        <v>7.4633106039238867E-2</v>
      </c>
      <c r="I160" s="3">
        <f t="shared" ca="1" si="20"/>
        <v>7.5048352906185001E-2</v>
      </c>
      <c r="J160" s="3">
        <f t="shared" ca="1" si="20"/>
        <v>5.7970664022800628E-2</v>
      </c>
      <c r="K160" s="3">
        <f t="shared" ca="1" si="20"/>
        <v>3.4434624580705668E-2</v>
      </c>
      <c r="L160" s="3">
        <f t="shared" ca="1" si="20"/>
        <v>4.911971738294834E-2</v>
      </c>
      <c r="M160" s="3">
        <f t="shared" ca="1" si="20"/>
        <v>0.12358580432111961</v>
      </c>
      <c r="N160" s="3">
        <f t="shared" ca="1" si="20"/>
        <v>0.19407001395482101</v>
      </c>
      <c r="O160" s="3">
        <f t="shared" ca="1" si="20"/>
        <v>0.13224280172036271</v>
      </c>
      <c r="P160" s="3">
        <f t="shared" ca="1" si="20"/>
        <v>6.4630059310635174E-2</v>
      </c>
      <c r="Q160" s="3">
        <f t="shared" ca="1" si="20"/>
        <v>4.3596617915583842E-2</v>
      </c>
      <c r="R160" s="3">
        <f t="shared" ca="1" si="20"/>
        <v>5.472758787337386E-2</v>
      </c>
      <c r="S160" s="3">
        <f t="shared" ca="1" si="20"/>
        <v>8.7446722485589878E-2</v>
      </c>
      <c r="T160" s="3">
        <f t="shared" ca="1" si="20"/>
        <v>0.19191592188065487</v>
      </c>
      <c r="U160" s="3">
        <f t="shared" ca="1" si="20"/>
        <v>0.33113446399547625</v>
      </c>
      <c r="V160" s="3">
        <f t="shared" ca="1" si="20"/>
        <v>0.33988039736229947</v>
      </c>
      <c r="W160" s="3">
        <f t="shared" ca="1" si="20"/>
        <v>0.38617846674599199</v>
      </c>
    </row>
    <row r="161" spans="2:23">
      <c r="C161" s="1" t="s">
        <v>198</v>
      </c>
      <c r="D161" s="10">
        <f ca="1">AVERAGE(D135:D158)</f>
        <v>0.39530420363547508</v>
      </c>
      <c r="E161" s="3">
        <f t="shared" ref="E161:W161" ca="1" si="21">AVERAGE(E135:E158)</f>
        <v>0.36180380803199408</v>
      </c>
      <c r="F161" s="3">
        <f t="shared" ca="1" si="21"/>
        <v>0.32190873368162737</v>
      </c>
      <c r="G161" s="3">
        <f t="shared" ca="1" si="21"/>
        <v>0.32935565405222172</v>
      </c>
      <c r="H161" s="3">
        <f t="shared" ca="1" si="21"/>
        <v>0.467593083589467</v>
      </c>
      <c r="I161" s="3">
        <f t="shared" ca="1" si="21"/>
        <v>0.54416806130346529</v>
      </c>
      <c r="J161" s="3">
        <f t="shared" ca="1" si="21"/>
        <v>0.54119642742705076</v>
      </c>
      <c r="K161" s="3">
        <f t="shared" ca="1" si="21"/>
        <v>0.50869135633824036</v>
      </c>
      <c r="L161" s="3">
        <f t="shared" ca="1" si="21"/>
        <v>0.4855525127016378</v>
      </c>
      <c r="M161" s="3">
        <f t="shared" ca="1" si="21"/>
        <v>0.48696044098388852</v>
      </c>
      <c r="N161" s="3">
        <f t="shared" ca="1" si="21"/>
        <v>0.44939341011002698</v>
      </c>
      <c r="O161" s="3">
        <f t="shared" ca="1" si="21"/>
        <v>0.37754793314839641</v>
      </c>
      <c r="P161" s="3">
        <f t="shared" ca="1" si="21"/>
        <v>0.39104614447807506</v>
      </c>
      <c r="Q161" s="3">
        <f t="shared" ca="1" si="21"/>
        <v>0.41655479016829983</v>
      </c>
      <c r="R161" s="3">
        <f t="shared" ca="1" si="21"/>
        <v>0.36821318394429986</v>
      </c>
      <c r="S161" s="3">
        <f t="shared" ca="1" si="21"/>
        <v>0.37458786755534873</v>
      </c>
      <c r="T161" s="3">
        <f t="shared" ca="1" si="21"/>
        <v>0.53408015666208619</v>
      </c>
      <c r="U161" s="3">
        <f t="shared" ca="1" si="21"/>
        <v>0.59655418086001388</v>
      </c>
      <c r="V161" s="3">
        <f t="shared" ca="1" si="21"/>
        <v>0.55458853048591339</v>
      </c>
      <c r="W161" s="3">
        <f t="shared" ca="1" si="21"/>
        <v>0.53956092034414638</v>
      </c>
    </row>
    <row r="162" spans="2:23">
      <c r="C162" s="1" t="s">
        <v>16</v>
      </c>
      <c r="D162" s="3">
        <f ca="1">IF(D165&gt;0,TINV(TTEST(D111:D134,D135:D158,2,2),46),-TINV(TTEST(D111:D134,D135:D158,2,2),46))</f>
        <v>-4.4591312581870479</v>
      </c>
      <c r="E162" s="3">
        <f t="shared" ref="E162:V162" ca="1" si="22">IF(E165&gt;0,TINV(TTEST(E111:E134,E135:E158,2,2),46),-TINV(TTEST(E111:E134,E135:E158,2,2),46))</f>
        <v>-5.2076911830673609</v>
      </c>
      <c r="F162" s="3">
        <f t="shared" ca="1" si="22"/>
        <v>-5.2142509629355871</v>
      </c>
      <c r="G162" s="3">
        <f t="shared" ca="1" si="22"/>
        <v>-7.0677130061927738</v>
      </c>
      <c r="H162" s="3">
        <f t="shared" ca="1" si="22"/>
        <v>-8.6852573030241231</v>
      </c>
      <c r="I162" s="3">
        <f t="shared" ca="1" si="22"/>
        <v>-10.858640417529326</v>
      </c>
      <c r="J162" s="3">
        <f t="shared" ca="1" si="22"/>
        <v>-11.421404994522256</v>
      </c>
      <c r="K162" s="3">
        <f t="shared" ca="1" si="22"/>
        <v>-8.311811280964168</v>
      </c>
      <c r="L162" s="3">
        <f t="shared" ca="1" si="22"/>
        <v>-7.3643687470915058</v>
      </c>
      <c r="M162" s="3">
        <f t="shared" ca="1" si="22"/>
        <v>-6.6411962962430042</v>
      </c>
      <c r="N162" s="3">
        <f t="shared" ca="1" si="22"/>
        <v>-4.5109472769215024</v>
      </c>
      <c r="O162" s="3">
        <f t="shared" ca="1" si="22"/>
        <v>-4.3363826483648023</v>
      </c>
      <c r="P162" s="3">
        <f t="shared" ca="1" si="22"/>
        <v>-5.4877431364255536</v>
      </c>
      <c r="Q162" s="3">
        <f t="shared" ca="1" si="22"/>
        <v>-7.0414664191827772</v>
      </c>
      <c r="R162" s="3">
        <f t="shared" ca="1" si="22"/>
        <v>-6.9839366939954921</v>
      </c>
      <c r="S162" s="3">
        <f t="shared" ca="1" si="22"/>
        <v>-8.0103519263457486</v>
      </c>
      <c r="T162" s="3">
        <f t="shared" ca="1" si="22"/>
        <v>-7.5966613332746622</v>
      </c>
      <c r="U162" s="3">
        <f t="shared" ca="1" si="22"/>
        <v>-4.7215468755555356</v>
      </c>
      <c r="V162" s="3">
        <f t="shared" ca="1" si="22"/>
        <v>-4.9913839690278667</v>
      </c>
      <c r="W162" s="3">
        <f ca="1">IF(W165&gt;0,TINV(TTEST(W111:W134,W135:W158,2,2),46),-TINV(TTEST(W111:W134,W135:W158,2,2),46))</f>
        <v>-4.1734221173261119</v>
      </c>
    </row>
    <row r="163" spans="2:23">
      <c r="B163" s="1" t="s">
        <v>199</v>
      </c>
      <c r="C163" s="1" t="s">
        <v>0</v>
      </c>
      <c r="D163" s="3">
        <f ca="1">STDEV(D111:D134)/SQRT(COUNT(D111:D134))</f>
        <v>1.5459514836800709E-2</v>
      </c>
      <c r="E163" s="3">
        <f t="shared" ref="E163:W163" ca="1" si="23">STDEV(E111:E134)/SQRT(COUNT(E111:E134))</f>
        <v>1.2059574677929332E-2</v>
      </c>
      <c r="F163" s="3">
        <f t="shared" ca="1" si="23"/>
        <v>1.3618378803439166E-2</v>
      </c>
      <c r="G163" s="3">
        <f t="shared" ca="1" si="23"/>
        <v>1.3398019679091173E-2</v>
      </c>
      <c r="H163" s="3">
        <f t="shared" ca="1" si="23"/>
        <v>1.0984994825964461E-2</v>
      </c>
      <c r="I163" s="3">
        <f t="shared" ca="1" si="23"/>
        <v>1.0399061199273406E-2</v>
      </c>
      <c r="J163" s="3">
        <f t="shared" ca="1" si="23"/>
        <v>9.4097936421450572E-3</v>
      </c>
      <c r="K163" s="3">
        <f t="shared" ca="1" si="23"/>
        <v>9.594612119561351E-3</v>
      </c>
      <c r="L163" s="3">
        <f t="shared" ca="1" si="23"/>
        <v>8.7776080295733309E-3</v>
      </c>
      <c r="M163" s="3">
        <f t="shared" ca="1" si="23"/>
        <v>9.6201836439578515E-3</v>
      </c>
      <c r="N163" s="3">
        <f t="shared" ca="1" si="23"/>
        <v>1.5417396054043813E-2</v>
      </c>
      <c r="O163" s="3">
        <f t="shared" ca="1" si="23"/>
        <v>1.4441100565726298E-2</v>
      </c>
      <c r="P163" s="3">
        <f t="shared" ca="1" si="23"/>
        <v>1.4146348771795729E-2</v>
      </c>
      <c r="Q163" s="3">
        <f t="shared" ca="1" si="23"/>
        <v>1.3876493911294099E-2</v>
      </c>
      <c r="R163" s="3">
        <f t="shared" ca="1" si="23"/>
        <v>1.2829045112231544E-2</v>
      </c>
      <c r="S163" s="3">
        <f t="shared" ca="1" si="23"/>
        <v>1.1925373314822062E-2</v>
      </c>
      <c r="T163" s="3">
        <f t="shared" ca="1" si="23"/>
        <v>1.2154140717296738E-2</v>
      </c>
      <c r="U163" s="3">
        <f t="shared" ca="1" si="23"/>
        <v>1.2461968579576632E-2</v>
      </c>
      <c r="V163" s="3">
        <f t="shared" ca="1" si="23"/>
        <v>1.2847991141300252E-2</v>
      </c>
      <c r="W163" s="3">
        <f t="shared" ca="1" si="23"/>
        <v>1.7995190420325411E-2</v>
      </c>
    </row>
    <row r="164" spans="2:23">
      <c r="C164" s="1" t="s">
        <v>198</v>
      </c>
      <c r="D164" s="3">
        <f ca="1">STDEV(D135:D158)/SQRT(COUNT(D135:D158))</f>
        <v>5.7394288695461294E-2</v>
      </c>
      <c r="E164" s="3">
        <f t="shared" ref="E164:W164" ca="1" si="24">STDEV(E135:E158)/SQRT(COUNT(E135:E158))</f>
        <v>4.9081826762539277E-2</v>
      </c>
      <c r="F164" s="3">
        <f t="shared" ca="1" si="24"/>
        <v>4.504415991631814E-2</v>
      </c>
      <c r="G164" s="3">
        <f t="shared" ca="1" si="24"/>
        <v>3.4171029620078112E-2</v>
      </c>
      <c r="H164" s="3">
        <f t="shared" ca="1" si="24"/>
        <v>4.3890695399171002E-2</v>
      </c>
      <c r="I164" s="3">
        <f t="shared" ca="1" si="24"/>
        <v>4.1932206340718765E-2</v>
      </c>
      <c r="J164" s="3">
        <f t="shared" ca="1" si="24"/>
        <v>4.1249109510808464E-2</v>
      </c>
      <c r="K164" s="3">
        <f t="shared" ca="1" si="24"/>
        <v>5.6245693649121901E-2</v>
      </c>
      <c r="L164" s="3">
        <f t="shared" ca="1" si="24"/>
        <v>5.8609111589615848E-2</v>
      </c>
      <c r="M164" s="3">
        <f t="shared" ca="1" si="24"/>
        <v>5.3862875412826125E-2</v>
      </c>
      <c r="N164" s="3">
        <f t="shared" ca="1" si="24"/>
        <v>5.4460616631800796E-2</v>
      </c>
      <c r="O164" s="3">
        <f t="shared" ca="1" si="24"/>
        <v>5.4694736848384759E-2</v>
      </c>
      <c r="P164" s="3">
        <f t="shared" ca="1" si="24"/>
        <v>5.7774235430381508E-2</v>
      </c>
      <c r="Q164" s="3">
        <f t="shared" ca="1" si="24"/>
        <v>5.1115927019513709E-2</v>
      </c>
      <c r="R164" s="3">
        <f t="shared" ca="1" si="24"/>
        <v>4.3014275558079074E-2</v>
      </c>
      <c r="S164" s="3">
        <f t="shared" ca="1" si="24"/>
        <v>3.3804433333023513E-2</v>
      </c>
      <c r="T164" s="3">
        <f t="shared" ca="1" si="24"/>
        <v>4.3370545964632579E-2</v>
      </c>
      <c r="U164" s="3">
        <f t="shared" ca="1" si="24"/>
        <v>5.4815845974185498E-2</v>
      </c>
      <c r="V164" s="3">
        <f t="shared" ca="1" si="24"/>
        <v>4.1052210808983337E-2</v>
      </c>
      <c r="W164" s="3">
        <f t="shared" ca="1" si="24"/>
        <v>3.2045241294591187E-2</v>
      </c>
    </row>
    <row r="165" spans="2:23">
      <c r="C165" s="1" t="s">
        <v>110</v>
      </c>
      <c r="D165" s="2">
        <f ca="1">D160-D161</f>
        <v>-0.26505028838533556</v>
      </c>
      <c r="E165" s="2">
        <f t="shared" ref="E165:W165" ca="1" si="25">E160-E161</f>
        <v>-0.26320533985982636</v>
      </c>
      <c r="F165" s="2">
        <f t="shared" ca="1" si="25"/>
        <v>-0.24537118134377128</v>
      </c>
      <c r="G165" s="2">
        <f t="shared" ca="1" si="25"/>
        <v>-0.25941166103792873</v>
      </c>
      <c r="H165" s="2">
        <f t="shared" ca="1" si="25"/>
        <v>-0.39295997755022816</v>
      </c>
      <c r="I165" s="2">
        <f t="shared" ca="1" si="25"/>
        <v>-0.46911970839728029</v>
      </c>
      <c r="J165" s="2">
        <f t="shared" ca="1" si="25"/>
        <v>-0.48322576340425016</v>
      </c>
      <c r="K165" s="2">
        <f t="shared" ca="1" si="25"/>
        <v>-0.47425673175753469</v>
      </c>
      <c r="L165" s="2">
        <f t="shared" ca="1" si="25"/>
        <v>-0.43643279531868945</v>
      </c>
      <c r="M165" s="2">
        <f t="shared" ca="1" si="25"/>
        <v>-0.36337463666276892</v>
      </c>
      <c r="N165" s="2">
        <f t="shared" ca="1" si="25"/>
        <v>-0.25532339615520594</v>
      </c>
      <c r="O165" s="2">
        <f t="shared" ca="1" si="25"/>
        <v>-0.2453051314280337</v>
      </c>
      <c r="P165" s="2">
        <f t="shared" ca="1" si="25"/>
        <v>-0.32641608516743992</v>
      </c>
      <c r="Q165" s="2">
        <f t="shared" ca="1" si="25"/>
        <v>-0.37295817225271599</v>
      </c>
      <c r="R165" s="2">
        <f t="shared" ca="1" si="25"/>
        <v>-0.31348559607092602</v>
      </c>
      <c r="S165" s="2">
        <f t="shared" ca="1" si="25"/>
        <v>-0.28714114506975885</v>
      </c>
      <c r="T165" s="2">
        <f t="shared" ca="1" si="25"/>
        <v>-0.34216423478143132</v>
      </c>
      <c r="U165" s="2">
        <f t="shared" ca="1" si="25"/>
        <v>-0.26541971686453764</v>
      </c>
      <c r="V165" s="2">
        <f t="shared" ca="1" si="25"/>
        <v>-0.21470813312361392</v>
      </c>
      <c r="W165" s="2">
        <f t="shared" ca="1" si="25"/>
        <v>-0.15338245359815439</v>
      </c>
    </row>
    <row r="167" spans="2:23">
      <c r="B167" s="1" t="s">
        <v>200</v>
      </c>
      <c r="D167" s="1">
        <f ca="1">COVAR(D111:D158,$C111:$C158)/VAR($C111:$C158)</f>
        <v>-0.12976420368865388</v>
      </c>
      <c r="E167" s="1">
        <f t="shared" ref="E167:W167" ca="1" si="26">COVAR(E111:E158,$C111:$C158)/VAR($C111:$C158)</f>
        <v>-0.12886094763970662</v>
      </c>
      <c r="F167" s="1">
        <f t="shared" ca="1" si="26"/>
        <v>-0.1201296408662214</v>
      </c>
      <c r="G167" s="1">
        <f t="shared" ca="1" si="26"/>
        <v>-0.12700362571648596</v>
      </c>
      <c r="H167" s="1">
        <f t="shared" ca="1" si="26"/>
        <v>-0.19238665567563254</v>
      </c>
      <c r="I167" s="1">
        <f t="shared" ca="1" si="26"/>
        <v>-0.22967319056950183</v>
      </c>
      <c r="J167" s="1">
        <f t="shared" ca="1" si="26"/>
        <v>-0.23657927999999748</v>
      </c>
      <c r="K167" s="1">
        <f t="shared" ca="1" si="26"/>
        <v>-0.23218819158962639</v>
      </c>
      <c r="L167" s="1">
        <f t="shared" ca="1" si="26"/>
        <v>-0.2136702227081084</v>
      </c>
      <c r="M167" s="1">
        <f t="shared" ca="1" si="26"/>
        <v>-0.17790216586614738</v>
      </c>
      <c r="N167" s="1">
        <f t="shared" ca="1" si="26"/>
        <v>-0.1250020793676529</v>
      </c>
      <c r="O167" s="1">
        <f t="shared" ca="1" si="26"/>
        <v>-0.12009730392830817</v>
      </c>
      <c r="P167" s="1">
        <f t="shared" ca="1" si="26"/>
        <v>-0.15980787502989244</v>
      </c>
      <c r="Q167" s="1">
        <f t="shared" ca="1" si="26"/>
        <v>-0.18259410516539229</v>
      </c>
      <c r="R167" s="1">
        <f t="shared" ca="1" si="26"/>
        <v>-0.15347732307639086</v>
      </c>
      <c r="S167" s="1">
        <f t="shared" ca="1" si="26"/>
        <v>-0.1405795189404028</v>
      </c>
      <c r="T167" s="1">
        <f t="shared" ca="1" si="26"/>
        <v>-0.1675179066117424</v>
      </c>
      <c r="U167" s="1">
        <f t="shared" ca="1" si="26"/>
        <v>-0.12994506971492978</v>
      </c>
      <c r="V167" s="1">
        <f t="shared" ca="1" si="26"/>
        <v>-0.10511752350843599</v>
      </c>
      <c r="W167" s="1">
        <f t="shared" ca="1" si="26"/>
        <v>-7.5093492907429726E-2</v>
      </c>
    </row>
  </sheetData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Total-Original</vt:lpstr>
      <vt:lpstr>Total-Smoothed</vt:lpstr>
      <vt:lpstr>Distance</vt:lpstr>
      <vt:lpstr>sub01</vt:lpstr>
      <vt:lpstr>sub02</vt:lpstr>
      <vt:lpstr>sub03</vt:lpstr>
      <vt:lpstr>sub04</vt:lpstr>
      <vt:lpstr>sub05</vt:lpstr>
      <vt:lpstr>sub06</vt:lpstr>
      <vt:lpstr>sub07</vt:lpstr>
      <vt:lpstr>sub08</vt:lpstr>
      <vt:lpstr>sub09</vt:lpstr>
      <vt:lpstr>sub10</vt:lpstr>
      <vt:lpstr>sub11</vt:lpstr>
      <vt:lpstr>sub12</vt:lpstr>
      <vt:lpstr>sub13</vt:lpstr>
      <vt:lpstr>sub14</vt:lpstr>
      <vt:lpstr>sub15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Honolulu</dc:creator>
  <cp:lastModifiedBy>Honolulu</cp:lastModifiedBy>
  <dcterms:created xsi:type="dcterms:W3CDTF">2010-03-19T03:39:20Z</dcterms:created>
  <dcterms:modified xsi:type="dcterms:W3CDTF">2013-10-17T17:41:30Z</dcterms:modified>
</cp:coreProperties>
</file>